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98作業完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1" i="11" s="1"/>
  <c r="AY98" i="11"/>
  <c r="AY102" i="11"/>
  <c r="AY104" i="11" s="1"/>
  <c r="AY140" i="11" l="1"/>
  <c r="AY201" i="11"/>
  <c r="AY142" i="11"/>
  <c r="AY130" i="11"/>
  <c r="AY144" i="11"/>
  <c r="AY100" i="11"/>
  <c r="AY163" i="11"/>
  <c r="AY134" i="11"/>
  <c r="AY174" i="11"/>
  <c r="AY193" i="11"/>
  <c r="AY205" i="11"/>
  <c r="AY152" i="11"/>
  <c r="AY114" i="11"/>
  <c r="AY128" i="11"/>
  <c r="AY178" i="11"/>
  <c r="AY209" i="11"/>
  <c r="AY126" i="11"/>
  <c r="AY115" i="11"/>
  <c r="AY119" i="11"/>
  <c r="AY123" i="11"/>
  <c r="AY131" i="11"/>
  <c r="AY153" i="11"/>
  <c r="AY143" i="11"/>
  <c r="AY175" i="11"/>
  <c r="AY179" i="11"/>
  <c r="AY202" i="11"/>
  <c r="AY206" i="11"/>
  <c r="AY210" i="11"/>
  <c r="AY176" i="11"/>
  <c r="AY198" i="11"/>
  <c r="AY203" i="11"/>
  <c r="AY207" i="11"/>
  <c r="AY211" i="11"/>
  <c r="AY116" i="11"/>
  <c r="AY120" i="11"/>
  <c r="AY124" i="11"/>
  <c r="AY15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5" i="11" s="1"/>
  <c r="AY88" i="11"/>
  <c r="AY91" i="11" s="1"/>
  <c r="AY78" i="11"/>
  <c r="AY87" i="11" s="1"/>
  <c r="AY44" i="11"/>
  <c r="AY52" i="11" s="1"/>
  <c r="AY85" i="11" l="1"/>
  <c r="AY80" i="11"/>
  <c r="AY55" i="11"/>
  <c r="AY81" i="11"/>
  <c r="AY84" i="11"/>
  <c r="AY97" i="11"/>
  <c r="AY86" i="11"/>
  <c r="AY94" i="11"/>
  <c r="AY63" i="11"/>
  <c r="AY92" i="11"/>
  <c r="AY96" i="11"/>
  <c r="AY89" i="11"/>
  <c r="AY82"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<sst xmlns="http://schemas.openxmlformats.org/spreadsheetml/2006/main" count="2118" uniqueCount="785">
  <si>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</si>
  <si>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</si>
  <si>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</si>
  <si>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</si>
  <si>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</si>
  <si>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</si>
  <si>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</si>
  <si>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</si>
  <si>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</si>
  <si>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</si>
  <si>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</si>
  <si>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</si>
  <si>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</si>
  <si>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</si>
  <si>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</si>
  <si>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</si>
  <si>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</si>
  <si>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</si>
  <si>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</si>
  <si>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</si>
  <si>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</si>
  <si>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</si>
  <si>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</si>
  <si>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</si>
  <si>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</si>
  <si>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</si>
  <si>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</si>
  <si>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</si>
  <si>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</si>
  <si>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</si>
  <si>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</si>
  <si>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</si>
  <si>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</si>
  <si>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</si>
  <si>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</si>
  <si>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</si>
  <si>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</si>
  <si>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</si>
  <si>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</si>
  <si>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</si>
  <si>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</si>
  <si>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</si>
  <si>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</si>
  <si>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</si>
  <si>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</si>
  <si>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</si>
  <si>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</si>
  <si>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</si>
  <si>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</si>
  <si>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</si>
  <si>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</si>
  <si>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</si>
  <si>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</si>
  <si>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</si>
  <si>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</si>
  <si>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</si>
  <si>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</si>
  <si>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</si>
  <si>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</si>
  <si>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</si>
  <si>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</si>
  <si>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</si>
  <si>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</si>
  <si>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</si>
  <si>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</si>
  <si>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</si>
  <si>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</si>
  <si>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</si>
  <si>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</si>
  <si>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</si>
  <si>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</si>
  <si>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</si>
  <si>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</si>
  <si>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</si>
  <si>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</si>
  <si>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</si>
  <si>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</si>
  <si>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</si>
  <si>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</si>
  <si>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</si>
  <si>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</si>
  <si>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</si>
  <si>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</si>
  <si>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</si>
  <si>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</si>
  <si>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</si>
  <si>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</si>
  <si>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</si>
  <si>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</si>
  <si>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</si>
  <si>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</si>
  <si>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</si>
  <si>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</si>
  <si>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</si>
  <si>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</si>
  <si>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</si>
  <si>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</si>
  <si>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</si>
  <si>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</si>
  <si>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</si>
  <si>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</si>
  <si>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</si>
  <si>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</si>
  <si>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</si>
  <si>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</si>
  <si>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</si>
  <si>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</si>
  <si>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</si>
  <si>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</si>
  <si>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</si>
  <si>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</si>
  <si>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</si>
  <si>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</si>
  <si>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</si>
  <si>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</si>
  <si>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</si>
  <si>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</si>
  <si>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</si>
  <si>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</si>
  <si>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</si>
  <si>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</si>
  <si>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</si>
  <si>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</si>
  <si>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</si>
  <si>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</si>
  <si>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</si>
  <si>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</si>
  <si>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</si>
  <si>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</si>
  <si>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</si>
  <si>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</si>
  <si>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</si>
  <si>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</si>
  <si>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</si>
  <si>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</si>
  <si>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</si>
  <si>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</si>
  <si>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</si>
  <si>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</si>
  <si>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</si>
  <si>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</si>
  <si>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</si>
  <si>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</si>
  <si>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</si>
  <si>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</si>
  <si>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</si>
  <si>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</si>
  <si>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</si>
  <si>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</si>
  <si>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</si>
  <si>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</si>
  <si>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</si>
  <si>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</si>
  <si>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</si>
  <si>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</si>
  <si>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</si>
  <si>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</si>
  <si>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</si>
  <si>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</si>
  <si>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</si>
  <si>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</si>
  <si>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</si>
  <si>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</si>
  <si>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</si>
  <si>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</si>
  <si>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</si>
  <si>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</si>
  <si>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</si>
  <si>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</si>
  <si>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</si>
  <si>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</si>
  <si>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</si>
  <si>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</si>
  <si>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</si>
  <si>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</si>
  <si>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</si>
  <si>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</si>
  <si>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</si>
  <si>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</si>
  <si>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</si>
  <si>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</si>
  <si>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</si>
  <si>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</si>
  <si>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</si>
  <si>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</si>
  <si>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</si>
  <si>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</si>
  <si>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</si>
  <si>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</si>
  <si>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</si>
  <si>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</si>
  <si>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</si>
  <si>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</si>
  <si>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</si>
  <si>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</si>
  <si>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</si>
  <si>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</si>
  <si>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</si>
  <si>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</si>
  <si>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</si>
  <si>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</si>
  <si>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</si>
  <si>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</si>
  <si>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</si>
  <si>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</si>
  <si>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</si>
  <si>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</si>
  <si>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</si>
  <si>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</si>
  <si>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</si>
  <si>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</si>
  <si>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</si>
  <si>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</si>
  <si>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</si>
  <si>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</si>
  <si>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</si>
  <si>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</si>
  <si>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</si>
  <si>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</si>
  <si>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</si>
  <si>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</si>
  <si>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</si>
  <si>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</si>
  <si>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</si>
  <si>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</si>
  <si>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</si>
  <si>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</si>
  <si>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</si>
  <si>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</si>
  <si>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</si>
  <si>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</si>
  <si>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</si>
  <si>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</si>
  <si>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</si>
  <si>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</si>
  <si>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</si>
  <si>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</si>
  <si>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</si>
  <si>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</si>
  <si>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</si>
  <si>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</si>
  <si>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</si>
  <si>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</si>
  <si>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</si>
  <si>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</si>
  <si>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</si>
  <si>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</si>
  <si>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</si>
  <si>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</si>
  <si>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</si>
  <si>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</si>
  <si>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</si>
  <si>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</si>
  <si>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</si>
  <si>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</si>
  <si>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</si>
  <si>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</si>
  <si>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</si>
  <si>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</si>
  <si>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</si>
  <si>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</si>
  <si>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</si>
  <si>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</si>
  <si>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</si>
  <si>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</si>
  <si>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</si>
  <si>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</si>
  <si>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</si>
  <si>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</si>
  <si>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</si>
  <si>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</si>
  <si>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</si>
  <si>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</si>
  <si>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</si>
  <si>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</si>
  <si>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</si>
  <si>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</si>
  <si>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</si>
  <si>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</si>
  <si>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</si>
  <si>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</si>
  <si>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</si>
  <si>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</si>
  <si>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</si>
  <si>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</si>
  <si>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</si>
  <si>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</si>
  <si>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</si>
  <si>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</si>
  <si>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</si>
  <si>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</si>
  <si>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</si>
  <si>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</si>
  <si>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</si>
  <si>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</si>
  <si>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</si>
  <si>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</si>
  <si>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</si>
  <si>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</si>
  <si>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</si>
  <si>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</si>
  <si>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</si>
  <si>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</si>
  <si>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</si>
  <si>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</si>
  <si>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</si>
  <si>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</si>
  <si>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</si>
  <si>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</si>
  <si>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</si>
  <si>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</si>
  <si>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</si>
  <si>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</si>
  <si>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</si>
  <si>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</si>
  <si>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</si>
  <si>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</si>
  <si>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</si>
  <si>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</si>
  <si>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</si>
  <si>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</si>
  <si>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</si>
  <si>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</si>
  <si>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</si>
  <si>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</si>
  <si>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</si>
  <si>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</si>
  <si>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</si>
  <si>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</si>
  <si>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</si>
  <si>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</si>
  <si>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</si>
  <si>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</si>
  <si>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</si>
  <si>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</si>
  <si>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</si>
  <si>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</si>
  <si>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</si>
  <si>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</si>
  <si>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</si>
  <si>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</si>
  <si>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</si>
  <si>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</si>
  <si>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</si>
  <si>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</si>
  <si>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</si>
  <si>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</si>
  <si>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</si>
  <si>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</si>
  <si>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</si>
  <si>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</si>
  <si>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</si>
  <si>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</si>
  <si>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</si>
  <si>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</si>
  <si>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</si>
  <si>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</si>
  <si>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</si>
  <si>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</si>
  <si>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</si>
  <si>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</si>
  <si>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</si>
  <si>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</si>
  <si>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</si>
  <si>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</si>
  <si>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</si>
  <si>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</si>
  <si>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</si>
  <si>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</si>
  <si>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</si>
  <si>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</si>
  <si>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</si>
  <si>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</si>
  <si>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</si>
  <si>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</si>
  <si>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</si>
  <si>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</si>
  <si>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</si>
  <si>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</si>
  <si>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</si>
  <si>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</si>
  <si>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</si>
  <si>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</si>
  <si>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</si>
  <si>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</si>
  <si>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</si>
  <si>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</si>
  <si>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</si>
  <si>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</si>
  <si>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</si>
  <si>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</si>
  <si>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</si>
  <si>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</si>
  <si>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</si>
  <si>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</si>
  <si>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</si>
  <si>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</si>
  <si>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</si>
  <si>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</si>
  <si>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</si>
  <si>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</si>
  <si>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</si>
  <si>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</si>
  <si>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</si>
  <si>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</si>
  <si>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</si>
  <si>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</si>
  <si>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</si>
  <si>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</si>
  <si>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</si>
  <si>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</si>
  <si>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</si>
  <si>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</si>
  <si>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</si>
  <si>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</si>
  <si>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</si>
  <si>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</si>
  <si>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</si>
  <si>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</si>
  <si>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</si>
  <si>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</si>
  <si>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</si>
  <si>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</si>
  <si>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</si>
  <si>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</si>
  <si>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</si>
  <si>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</si>
  <si>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</si>
  <si>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</si>
  <si>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</si>
  <si>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</si>
  <si>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</si>
  <si>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</si>
  <si>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</si>
  <si>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</si>
  <si>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</si>
  <si>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</si>
  <si>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</si>
  <si>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</si>
  <si>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</si>
  <si>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</si>
  <si>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</si>
  <si>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</si>
  <si>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</si>
  <si>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</si>
  <si>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</si>
  <si>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</si>
  <si>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</si>
  <si>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</si>
  <si>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</si>
  <si>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</si>
  <si>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</si>
  <si>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</si>
  <si>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</si>
  <si>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</si>
  <si>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</si>
  <si>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</si>
  <si>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</si>
  <si>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</si>
  <si>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</si>
  <si>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</si>
  <si>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</si>
  <si>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</si>
  <si>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</si>
  <si>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</si>
  <si>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</si>
  <si>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</si>
  <si>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</si>
  <si>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</si>
  <si>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</si>
  <si>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</si>
  <si>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</si>
  <si>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</si>
  <si>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</si>
  <si>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</si>
  <si>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</si>
  <si>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</si>
  <si>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</si>
  <si>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</si>
  <si>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</si>
  <si>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</si>
  <si>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</si>
  <si>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</si>
  <si>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</si>
  <si>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</si>
  <si>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</si>
  <si>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</si>
  <si>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</si>
  <si>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</si>
  <si>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</si>
  <si>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</si>
  <si>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</si>
  <si>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</si>
  <si>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</si>
  <si>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</si>
  <si>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</si>
  <si>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</si>
  <si>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</si>
  <si>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</si>
  <si>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</si>
  <si>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</si>
  <si>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</si>
  <si>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</si>
  <si>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</si>
  <si>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</si>
  <si>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</si>
  <si>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</si>
  <si>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</si>
  <si>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</si>
  <si>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</si>
  <si>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</si>
  <si>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</si>
  <si>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</si>
  <si>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</si>
  <si>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</si>
  <si>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</si>
  <si>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</si>
  <si>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</si>
  <si>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</si>
  <si>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</si>
  <si>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</si>
  <si>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</si>
  <si>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</si>
  <si>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</si>
  <si>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</si>
  <si>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</si>
  <si>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</si>
  <si>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</si>
  <si>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</si>
  <si>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</si>
  <si>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</si>
  <si>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</si>
  <si>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</si>
  <si>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</si>
  <si>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</si>
  <si>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</si>
  <si>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</si>
  <si>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</si>
  <si>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</si>
  <si>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</si>
  <si>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</si>
  <si>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</si>
  <si>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</si>
  <si>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</si>
  <si>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</si>
  <si>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</si>
  <si>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</si>
  <si>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</si>
  <si>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</si>
  <si>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</si>
  <si>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</si>
  <si>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</si>
  <si>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</si>
  <si>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</si>
  <si>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</si>
  <si>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</si>
  <si>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</si>
  <si>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</si>
  <si>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</si>
  <si>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</si>
  <si>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</si>
  <si>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</si>
  <si>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</si>
  <si>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</si>
  <si>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</si>
  <si>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</si>
  <si>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</si>
  <si>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</si>
  <si>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</si>
  <si>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</si>
  <si>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</si>
  <si>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</si>
  <si>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</si>
  <si>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</si>
  <si>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</si>
  <si>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</si>
  <si>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</si>
  <si>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</si>
  <si>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</si>
  <si>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</si>
  <si>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</si>
  <si>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</si>
  <si>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</si>
  <si>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</si>
  <si>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</si>
  <si>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</si>
  <si>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</si>
  <si>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</si>
  <si>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</si>
  <si>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</si>
  <si>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</si>
  <si>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</si>
  <si>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</si>
  <si>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</si>
  <si>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</si>
  <si>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</si>
  <si>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</si>
  <si>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</si>
  <si>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</si>
  <si>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</si>
  <si>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</si>
  <si>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</si>
  <si>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</si>
  <si>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</si>
  <si>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</si>
  <si>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</si>
  <si>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</si>
  <si>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</si>
  <si>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</si>
  <si>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</si>
  <si>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</si>
  <si>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</si>
  <si>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</si>
  <si>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</si>
  <si>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</si>
  <si>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</si>
  <si>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</si>
  <si>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</si>
  <si>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</si>
  <si>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</si>
  <si>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</si>
  <si>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</si>
  <si>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</si>
  <si>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</si>
  <si>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</si>
  <si>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</si>
  <si>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</si>
  <si>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</si>
  <si>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</si>
  <si>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</si>
  <si>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</si>
  <si>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</si>
  <si>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</si>
  <si>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</si>
  <si>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</si>
  <si>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</si>
  <si>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</si>
  <si>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</si>
  <si>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</si>
  <si>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</si>
  <si>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</si>
  <si>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</si>
  <si>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</si>
  <si>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</si>
  <si>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</si>
  <si>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</si>
  <si>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</si>
  <si>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</si>
  <si>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</si>
  <si>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</si>
  <si>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</si>
  <si>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</si>
  <si>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</si>
  <si>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</si>
  <si>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</si>
  <si>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</si>
  <si>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</si>
  <si>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</si>
  <si>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</si>
  <si>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</si>
  <si>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</si>
  <si>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</si>
  <si>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</si>
  <si>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</si>
  <si>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</si>
  <si>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</si>
  <si>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</si>
  <si>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</si>
  <si>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</si>
  <si>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</si>
  <si>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</si>
  <si>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</si>
  <si>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</si>
  <si>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</si>
  <si>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</si>
  <si>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</si>
  <si>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</si>
  <si>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</si>
  <si>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</si>
  <si>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</si>
  <si>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</si>
  <si>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</si>
  <si>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</si>
  <si>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</si>
  <si>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</si>
  <si>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</si>
  <si>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</si>
  <si>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</si>
  <si>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</si>
  <si>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</si>
  <si>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</si>
  <si>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</si>
  <si>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女性就業支援全国展開事業（土地建物借料等）</t>
  </si>
  <si>
    <t>雇用環境・均等局</t>
  </si>
  <si>
    <t>平成23年度</t>
  </si>
  <si>
    <t>雇用機会均等課</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</si>
  <si>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</si>
  <si>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</si>
  <si>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</si>
  <si>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執行実績に基づく次年度予算額への反映</t>
  </si>
  <si>
    <t>各年度の予算額（実績）</t>
  </si>
  <si>
    <t>百万円</t>
  </si>
  <si>
    <t>土地借料の支出及び施設の維持管理</t>
  </si>
  <si>
    <t>施設の管理経費（土地借料除く）（X）（百万円）
／延べ床面積（Y）　　　　　　　　　　　　　　</t>
    <phoneticPr fontId="5"/>
  </si>
  <si>
    <t>円</t>
  </si>
  <si>
    <t>　　X/Y</t>
    <phoneticPr fontId="5"/>
  </si>
  <si>
    <t>13/8,322</t>
  </si>
  <si>
    <t>14/8,322</t>
  </si>
  <si>
    <t>／　</t>
    <phoneticPr fontId="5"/>
  </si>
  <si>
    <t>女性就業支援全国展開事業</t>
  </si>
  <si>
    <t>72</t>
  </si>
  <si>
    <t>914</t>
  </si>
  <si>
    <t>408</t>
  </si>
  <si>
    <t>411</t>
  </si>
  <si>
    <t>416</t>
  </si>
  <si>
    <t>0415</t>
  </si>
  <si>
    <t>419</t>
  </si>
  <si>
    <t>○</t>
  </si>
  <si>
    <t>厚労</t>
  </si>
  <si>
    <t>雇用機会均等課長
石津　克己</t>
    <rPh sb="9" eb="11">
      <t>イシツ</t>
    </rPh>
    <rPh sb="12" eb="14">
      <t>カツミ</t>
    </rPh>
    <phoneticPr fontId="5"/>
  </si>
  <si>
    <t>労働者が安全で健康に働くことができる職場づくりを推進すること（Ⅲ-2）
男女労働者の均等な機会と待遇の確保対策、女性の活躍推進、仕事と家庭の両立支援等を推進すること（Ⅳ-1）</t>
    <phoneticPr fontId="5"/>
  </si>
  <si>
    <t>労働者が安全で健康に働くことができる職場づくりを推進すること（Ⅲ-2-1）
男女労働者の均等な機会と待遇の確保対策、女性の活躍推進、仕事と家庭の両立支援等を推進すること（Ⅳ-1-1）</t>
    <phoneticPr fontId="5"/>
  </si>
  <si>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phoneticPr fontId="5"/>
  </si>
  <si>
    <t>所属会計の異なる土地を使用するため、行政財産の使用許可の申請を行い承認を受け、使用料を会計間（労働保険特別会計から一般会計）で振替えている。また、建物の設備保守業務を民間等に委託している。</t>
    <phoneticPr fontId="5"/>
  </si>
  <si>
    <t>-</t>
    <phoneticPr fontId="5"/>
  </si>
  <si>
    <t>女性労働者の健康保持増進の支援事業及び女性の就業支援事業を行う施設の維持管理を行う。</t>
    <rPh sb="34" eb="36">
      <t>イジ</t>
    </rPh>
    <rPh sb="36" eb="38">
      <t>カンリ</t>
    </rPh>
    <rPh sb="39" eb="40">
      <t>オコナ</t>
    </rPh>
    <phoneticPr fontId="5"/>
  </si>
  <si>
    <t>適正な施設の維持管理</t>
    <rPh sb="0" eb="2">
      <t>テキセイ</t>
    </rPh>
    <rPh sb="3" eb="5">
      <t>シセツ</t>
    </rPh>
    <rPh sb="6" eb="8">
      <t>イジ</t>
    </rPh>
    <rPh sb="8" eb="10">
      <t>カンリ</t>
    </rPh>
    <phoneticPr fontId="5"/>
  </si>
  <si>
    <t>39/8,322</t>
    <phoneticPr fontId="5"/>
  </si>
  <si>
    <t>本事業は女性就業全国展開事業に資するための土地賃借料及び保守について必要な事務的経費であることから、定量的な目標を設定するのは困難である。</t>
  </si>
  <si>
    <t>-</t>
    <phoneticPr fontId="5"/>
  </si>
  <si>
    <t>本事業は、特別会計の建物が一般会計の土地に建っていることによる土地使用料と、国有財産の維持管理費用であるので、国以外が実施することは不適当である。</t>
    <phoneticPr fontId="5"/>
  </si>
  <si>
    <t>有</t>
  </si>
  <si>
    <t>一般競争入札等によりコストの削減を図っている。</t>
    <phoneticPr fontId="5"/>
  </si>
  <si>
    <t>‐</t>
  </si>
  <si>
    <t>土地使用料と建物の維持管理費用のみに限定されている。</t>
    <phoneticPr fontId="5"/>
  </si>
  <si>
    <t>一般競争入札（最低価格落札方式）等により契約額が予定価格より下回ったため、不用額が出たもの。</t>
    <phoneticPr fontId="5"/>
  </si>
  <si>
    <t>△</t>
  </si>
  <si>
    <t>執行実績に基づく次年度予算額への反映ができていない要因として、庁費に係る不用となった要因分析の精査等が十分ではなかったこと等がある。</t>
    <phoneticPr fontId="5"/>
  </si>
  <si>
    <t xml:space="preserve">当初見込みに見合った活動実績となっている。         </t>
    <phoneticPr fontId="5"/>
  </si>
  <si>
    <t>女性就業支援全国展開事業を実施するための土地借料及び施設維持管理費であり、令和３年度では年間を通じて事業を実施したため活動実績は１００％である。
本事業は令和３年度で廃止しており、令和４年度からは全国的な女性の雇用の安定及び働く女性の健康保持増進の観点から実施している他事業への組替を実施している。</t>
    <rPh sb="37" eb="39">
      <t>レイワ</t>
    </rPh>
    <rPh sb="40" eb="42">
      <t>ネンド</t>
    </rPh>
    <rPh sb="73" eb="74">
      <t>ホン</t>
    </rPh>
    <rPh sb="74" eb="76">
      <t>ジギョウ</t>
    </rPh>
    <rPh sb="77" eb="79">
      <t>レイワ</t>
    </rPh>
    <rPh sb="80" eb="82">
      <t>ネンド</t>
    </rPh>
    <rPh sb="83" eb="85">
      <t>ハイシ</t>
    </rPh>
    <phoneticPr fontId="5"/>
  </si>
  <si>
    <t>令和４年度からは他事業への組替を実施しているが、施設管理費については、執行実績を踏まえた予算要求を行う、少額の支出以外は一般競争入札を実施することによりコスト削減に引き続き取り組んで参りたい。
なお、土地借料については、国有財産部局長が算出した使用料に基づき支出していることから改善は困難である。</t>
    <rPh sb="0" eb="2">
      <t>レイワ</t>
    </rPh>
    <rPh sb="3" eb="5">
      <t>ネンド</t>
    </rPh>
    <rPh sb="35" eb="37">
      <t>シッコウ</t>
    </rPh>
    <rPh sb="37" eb="39">
      <t>ジッセキ</t>
    </rPh>
    <rPh sb="40" eb="41">
      <t>フ</t>
    </rPh>
    <rPh sb="44" eb="46">
      <t>ヨサン</t>
    </rPh>
    <rPh sb="46" eb="48">
      <t>ヨウキュウ</t>
    </rPh>
    <rPh sb="49" eb="50">
      <t>オコナ</t>
    </rPh>
    <rPh sb="79" eb="81">
      <t>サクゲン</t>
    </rPh>
    <rPh sb="82" eb="83">
      <t>ヒ</t>
    </rPh>
    <rPh sb="84" eb="85">
      <t>ツヅ</t>
    </rPh>
    <rPh sb="86" eb="87">
      <t>ト</t>
    </rPh>
    <rPh sb="88" eb="89">
      <t>ク</t>
    </rPh>
    <rPh sb="91" eb="92">
      <t>マイ</t>
    </rPh>
    <phoneticPr fontId="5"/>
  </si>
  <si>
    <t>土地建物借料については、支出先が限定されている。庁費については、一般競争入札を実施しているが、少額のものについては法令等に基づき随意契約のうえ実施している。</t>
    <phoneticPr fontId="5"/>
  </si>
  <si>
    <t>A.厚生労働省一般会計</t>
    <phoneticPr fontId="5"/>
  </si>
  <si>
    <t>B.株式会社ビー・エム・ヨコハマ</t>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</si>
  <si>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</si>
  <si>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8">
      <t>フ</t>
    </rPh>
    <rPh sb="18" eb="19">
      <t>カ</t>
    </rPh>
    <phoneticPr fontId="5"/>
  </si>
  <si>
    <t>庁費</t>
    <rPh sb="0" eb="1">
      <t>チョウ</t>
    </rPh>
    <rPh sb="1" eb="2">
      <t>ヒ</t>
    </rPh>
    <phoneticPr fontId="5"/>
  </si>
  <si>
    <t>建物設備運転保守管理、常駐警備及び清掃業務</t>
  </si>
  <si>
    <t>厚生労働省一般会計</t>
    <phoneticPr fontId="5"/>
  </si>
  <si>
    <t>土地使用料</t>
    <phoneticPr fontId="5"/>
  </si>
  <si>
    <t>女性労働者の健康保持増進の支援事業及び女性の就業支援事業を行う施設の運用のため必要な事業である。</t>
    <phoneticPr fontId="5"/>
  </si>
  <si>
    <t>株式会社ビー・エム・ヨコハマ</t>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</si>
  <si>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</si>
  <si>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電気料金</t>
    <rPh sb="0" eb="2">
      <t>デンキ</t>
    </rPh>
    <rPh sb="2" eb="4">
      <t>リョウキン</t>
    </rPh>
    <phoneticPr fontId="5"/>
  </si>
  <si>
    <t>ガス料金</t>
    <rPh sb="2" eb="4">
      <t>リョウキン</t>
    </rPh>
    <phoneticPr fontId="5"/>
  </si>
  <si>
    <t>株式会社東京クレジットサービス</t>
    <phoneticPr fontId="5"/>
  </si>
  <si>
    <t>水道料金</t>
    <rPh sb="0" eb="2">
      <t>スイドウ</t>
    </rPh>
    <rPh sb="2" eb="4">
      <t>リョウキン</t>
    </rPh>
    <phoneticPr fontId="5"/>
  </si>
  <si>
    <t>セコム株式会社</t>
    <phoneticPr fontId="5"/>
  </si>
  <si>
    <t>機械警備</t>
    <rPh sb="0" eb="2">
      <t>キカイ</t>
    </rPh>
    <rPh sb="2" eb="4">
      <t>ケイビ</t>
    </rPh>
    <phoneticPr fontId="5"/>
  </si>
  <si>
    <t>日本光電工業株式会社</t>
    <phoneticPr fontId="5"/>
  </si>
  <si>
    <r>
      <t>A</t>
    </r>
    <r>
      <rPr>
        <sz val="11"/>
        <rFont val="ＭＳ Ｐゴシック"/>
        <family val="3"/>
        <charset val="128"/>
      </rPr>
      <t>ED購入</t>
    </r>
    <rPh sb="3" eb="5">
      <t>コウニュウ</t>
    </rPh>
    <phoneticPr fontId="5"/>
  </si>
  <si>
    <t>株式会社ケーズモビリティ</t>
    <phoneticPr fontId="5"/>
  </si>
  <si>
    <t>大型冷暖房機保守点検業務</t>
  </si>
  <si>
    <t>-</t>
    <phoneticPr fontId="5"/>
  </si>
  <si>
    <t>株式会社日本協力</t>
    <phoneticPr fontId="5"/>
  </si>
  <si>
    <t>一般・産業廃棄物収集</t>
  </si>
  <si>
    <t>有限会社タケマエ</t>
    <rPh sb="0" eb="4">
      <t>ユウゲンガイシャ</t>
    </rPh>
    <phoneticPr fontId="5"/>
  </si>
  <si>
    <t>衛生消耗品購入</t>
    <rPh sb="0" eb="2">
      <t>エイセイ</t>
    </rPh>
    <rPh sb="2" eb="5">
      <t>ショウモウヒン</t>
    </rPh>
    <rPh sb="5" eb="7">
      <t>コウニュウ</t>
    </rPh>
    <phoneticPr fontId="5"/>
  </si>
  <si>
    <t>適正な執行の観点からコスト削減に努め、その結果に基づいた次年度以降の予算額への反映。令和元年～令和3年度では、不用となった要因分析の精査等が十分ではなかったこと等の理由により、達成度は高くない。</t>
    <rPh sb="44" eb="46">
      <t>ガンネン</t>
    </rPh>
    <rPh sb="47" eb="49">
      <t>レイワ</t>
    </rPh>
    <rPh sb="50" eb="52">
      <t>ネンド</t>
    </rPh>
    <rPh sb="82" eb="84">
      <t>リユウ</t>
    </rPh>
    <rPh sb="88" eb="91">
      <t>タッセイド</t>
    </rPh>
    <rPh sb="92" eb="93">
      <t>タカ</t>
    </rPh>
    <phoneticPr fontId="5"/>
  </si>
  <si>
    <t xml:space="preserve">「男女共同参画基本計画（第5次）」（令和2年12月25日閣議決定） </t>
  </si>
  <si>
    <t>-</t>
    <phoneticPr fontId="5"/>
  </si>
  <si>
    <t>https://www.mhlw.go.jp/wp/seisaku/hyouka/dl/r03_jizenbunseki/III-2-1.pdf
https://www.mhlw.go.jp/wp/seisaku/hyouka/dl/r03_jizenbunseki/IV-1-1.pdf</t>
    <phoneticPr fontId="5"/>
  </si>
  <si>
    <t>P4（Ⅲ-2-1）
P3（Ⅳ-1-1）</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</si>
  <si>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当該事業の実施に必要な経費である。</t>
    <rPh sb="202" eb="204">
      <t>トウガイ</t>
    </rPh>
    <rPh sb="207" eb="209">
      <t>ジッシ</t>
    </rPh>
    <rPh sb="210" eb="212">
      <t>ヒツヨウ</t>
    </rPh>
    <rPh sb="213" eb="215">
      <t>ケイヒ</t>
    </rPh>
    <phoneticPr fontId="5"/>
  </si>
  <si>
    <t>無</t>
  </si>
  <si>
    <t>労災保険料及び雇用保険料を財源に、女性労働者の健康保持増進の支援及び女性の就業支援を行うことで、女性労働者の雇用の安定及び労働災害防止に資する事業のための施設の土地使用及び施設維持管理を行う事業であるため、受益者との負担関係は妥当である。</t>
    <phoneticPr fontId="5"/>
  </si>
  <si>
    <t>-</t>
    <phoneticPr fontId="5"/>
  </si>
  <si>
    <t>点検対象外</t>
    <rPh sb="0" eb="2">
      <t>テンケン</t>
    </rPh>
    <rPh sb="2" eb="5">
      <t>タイショウガイ</t>
    </rPh>
    <phoneticPr fontId="5"/>
  </si>
  <si>
    <t>予定通り令和３年度で終了としているが、得られた知見は他の事業にも活用する。</t>
    <rPh sb="0" eb="2">
      <t>ヨテイ</t>
    </rPh>
    <rPh sb="2" eb="3">
      <t>ドオ</t>
    </rPh>
    <rPh sb="4" eb="6">
      <t>レイワ</t>
    </rPh>
    <rPh sb="7" eb="9">
      <t>ネンド</t>
    </rPh>
    <rPh sb="10" eb="12">
      <t>シュウリョウ</t>
    </rPh>
    <phoneticPr fontId="5"/>
  </si>
  <si>
    <t>株式会社Ｆ－Ｐｏｗｅｒ</t>
    <phoneticPr fontId="5"/>
  </si>
  <si>
    <t>独立行政法人国立印刷局</t>
    <phoneticPr fontId="5"/>
  </si>
  <si>
    <t>官報掲載</t>
    <rPh sb="0" eb="2">
      <t>カンポウ</t>
    </rPh>
    <rPh sb="2" eb="4">
      <t>ケイサイ</t>
    </rPh>
    <phoneticPr fontId="5"/>
  </si>
  <si>
    <t>-</t>
    <phoneticPr fontId="5"/>
  </si>
  <si>
    <t>東京瓦斯株式会社</t>
    <rPh sb="2" eb="4">
      <t>ガス</t>
    </rPh>
    <phoneticPr fontId="5"/>
  </si>
  <si>
    <t>事業は当初の予定通りの成果を達成したため、令和３年度をもって終了すること。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</si>
</sst>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37649</xdr:colOff>
      <xdr:row>270</xdr:row>
      <xdr:rowOff>11206</xdr:rowOff>
    </xdr:from>
    <xdr:to>
      <xdr:col>35</xdr:col>
      <xdr:colOff>11796</xdr:colOff>
      <xdr:row>273</xdr:row>
      <xdr:rowOff>88021</xdr:rowOff>
    </xdr:to>
    <xdr:sp macro="" textlink="">
      <xdr:nvSpPr>
        <xdr:cNvPr id="2" name="正方形/長方形 1"/>
        <xdr:cNvSpPr/>
      </xdr:nvSpPr>
      <xdr:spPr>
        <a:xfrm>
          <a:off x="4273473" y="91260706"/>
          <a:ext cx="2798029" cy="11189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149625</xdr:colOff>
      <xdr:row>273</xdr:row>
      <xdr:rowOff>167537</xdr:rowOff>
    </xdr:from>
    <xdr:to>
      <xdr:col>33</xdr:col>
      <xdr:colOff>126340</xdr:colOff>
      <xdr:row>276</xdr:row>
      <xdr:rowOff>223576</xdr:rowOff>
    </xdr:to>
    <xdr:sp macro="" textlink="">
      <xdr:nvSpPr>
        <xdr:cNvPr id="3" name="大かっこ 2"/>
        <xdr:cNvSpPr/>
      </xdr:nvSpPr>
      <xdr:spPr>
        <a:xfrm>
          <a:off x="4587154" y="92459184"/>
          <a:ext cx="2195480" cy="1098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34</xdr:col>
      <xdr:colOff>138978</xdr:colOff>
      <xdr:row>273</xdr:row>
      <xdr:rowOff>90307</xdr:rowOff>
    </xdr:from>
    <xdr:to>
      <xdr:col>34</xdr:col>
      <xdr:colOff>139129</xdr:colOff>
      <xdr:row>276</xdr:row>
      <xdr:rowOff>312476</xdr:rowOff>
    </xdr:to>
    <xdr:cxnSp macro="">
      <xdr:nvCxnSpPr>
        <xdr:cNvPr id="4" name="直線矢印コネクタ 3"/>
        <xdr:cNvCxnSpPr/>
      </xdr:nvCxnSpPr>
      <xdr:spPr>
        <a:xfrm flipH="1">
          <a:off x="6996978" y="92381954"/>
          <a:ext cx="151" cy="12643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181617</xdr:colOff>
      <xdr:row>273</xdr:row>
      <xdr:rowOff>103179</xdr:rowOff>
    </xdr:from>
    <xdr:to>
      <xdr:col>21</xdr:col>
      <xdr:colOff>181768</xdr:colOff>
      <xdr:row>276</xdr:row>
      <xdr:rowOff>315858</xdr:rowOff>
    </xdr:to>
    <xdr:cxnSp macro="">
      <xdr:nvCxnSpPr>
        <xdr:cNvPr id="5" name="直線矢印コネクタ 4"/>
        <xdr:cNvCxnSpPr/>
      </xdr:nvCxnSpPr>
      <xdr:spPr>
        <a:xfrm flipH="1">
          <a:off x="4417441" y="92394826"/>
          <a:ext cx="151" cy="12548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277</xdr:row>
      <xdr:rowOff>53713</xdr:rowOff>
    </xdr:from>
    <xdr:to>
      <xdr:col>27</xdr:col>
      <xdr:colOff>109588</xdr:colOff>
      <xdr:row>280</xdr:row>
      <xdr:rowOff>190295</xdr:rowOff>
    </xdr:to>
    <xdr:sp macro="" textlink="">
      <xdr:nvSpPr>
        <xdr:cNvPr id="6" name="正方形/長方形 5"/>
        <xdr:cNvSpPr/>
      </xdr:nvSpPr>
      <xdr:spPr>
        <a:xfrm>
          <a:off x="3283324" y="93734889"/>
          <a:ext cx="2272323" cy="1178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xdr:from>
      <xdr:col>31</xdr:col>
      <xdr:colOff>52376</xdr:colOff>
      <xdr:row>277</xdr:row>
      <xdr:rowOff>40842</xdr:rowOff>
    </xdr:from>
    <xdr:to>
      <xdr:col>42</xdr:col>
      <xdr:colOff>37150</xdr:colOff>
      <xdr:row>280</xdr:row>
      <xdr:rowOff>199822</xdr:rowOff>
    </xdr:to>
    <xdr:sp macro="" textlink="">
      <xdr:nvSpPr>
        <xdr:cNvPr id="7" name="正方形/長方形 6"/>
        <xdr:cNvSpPr/>
      </xdr:nvSpPr>
      <xdr:spPr>
        <a:xfrm>
          <a:off x="6305258" y="93722018"/>
          <a:ext cx="2203539" cy="12011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a:t>
          </a:r>
          <a:r>
            <a:rPr kumimoji="1" lang="en-US" altLang="ja-JP" sz="1100" baseline="0">
              <a:solidFill>
                <a:schemeClr val="tx1"/>
              </a:solidFill>
            </a:rPr>
            <a:t>15</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14</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24036</xdr:colOff>
      <xdr:row>281</xdr:row>
      <xdr:rowOff>47625</xdr:rowOff>
    </xdr:from>
    <xdr:to>
      <xdr:col>26</xdr:col>
      <xdr:colOff>198639</xdr:colOff>
      <xdr:row>281</xdr:row>
      <xdr:rowOff>242583</xdr:rowOff>
    </xdr:to>
    <xdr:sp macro="" textlink="">
      <xdr:nvSpPr>
        <xdr:cNvPr id="8" name="大かっこ 7"/>
        <xdr:cNvSpPr/>
      </xdr:nvSpPr>
      <xdr:spPr>
        <a:xfrm>
          <a:off x="3453036" y="95118331"/>
          <a:ext cx="1989956" cy="194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31</xdr:col>
      <xdr:colOff>90991</xdr:colOff>
      <xdr:row>281</xdr:row>
      <xdr:rowOff>60496</xdr:rowOff>
    </xdr:from>
    <xdr:to>
      <xdr:col>42</xdr:col>
      <xdr:colOff>66340</xdr:colOff>
      <xdr:row>281</xdr:row>
      <xdr:rowOff>225538</xdr:rowOff>
    </xdr:to>
    <xdr:sp macro="" textlink="">
      <xdr:nvSpPr>
        <xdr:cNvPr id="9" name="大かっこ 8"/>
        <xdr:cNvSpPr/>
      </xdr:nvSpPr>
      <xdr:spPr>
        <a:xfrm>
          <a:off x="6343873" y="95131202"/>
          <a:ext cx="2194114" cy="165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twoCellAnchor>
    <xdr:from>
      <xdr:col>15</xdr:col>
      <xdr:colOff>123265</xdr:colOff>
      <xdr:row>275</xdr:row>
      <xdr:rowOff>201706</xdr:rowOff>
    </xdr:from>
    <xdr:to>
      <xdr:col>20</xdr:col>
      <xdr:colOff>6155</xdr:colOff>
      <xdr:row>276</xdr:row>
      <xdr:rowOff>249788</xdr:rowOff>
    </xdr:to>
    <xdr:sp macro="" textlink="">
      <xdr:nvSpPr>
        <xdr:cNvPr id="18" name="テキスト ボックス 17"/>
        <xdr:cNvSpPr txBox="1"/>
      </xdr:nvSpPr>
      <xdr:spPr>
        <a:xfrm>
          <a:off x="3148853" y="93188118"/>
          <a:ext cx="891420" cy="395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35</xdr:col>
      <xdr:colOff>156882</xdr:colOff>
      <xdr:row>275</xdr:row>
      <xdr:rowOff>235323</xdr:rowOff>
    </xdr:from>
    <xdr:to>
      <xdr:col>48</xdr:col>
      <xdr:colOff>55822</xdr:colOff>
      <xdr:row>276</xdr:row>
      <xdr:rowOff>293210</xdr:rowOff>
    </xdr:to>
    <xdr:sp macro="" textlink="">
      <xdr:nvSpPr>
        <xdr:cNvPr id="19" name="テキスト ボックス 18"/>
        <xdr:cNvSpPr txBox="1"/>
      </xdr:nvSpPr>
      <xdr:spPr>
        <a:xfrm>
          <a:off x="7216588" y="93221735"/>
          <a:ext cx="2521116" cy="40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一般競争契約（最低価格）等</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9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367</v>
      </c>
      <c r="AJ2" s="871" t="s">
        <v>718</v>
      </c>
      <c r="AK2" s="871"/>
      <c r="AL2" s="871"/>
      <c r="AM2" s="871"/>
      <c r="AN2" s="90" t="s">
        <v>367</v>
      </c>
      <c r="AO2" s="871">
        <v>21</v>
      </c>
      <c r="AP2" s="871"/>
      <c r="AQ2" s="871"/>
      <c r="AR2" s="91" t="s">
        <v>367</v>
      </c>
      <c r="AS2" s="872">
        <v>501</v>
      </c>
      <c r="AT2" s="872"/>
      <c r="AU2" s="872"/>
      <c r="AV2" s="90" t="str">
        <f>IF(AW2="","","-")</f>
        <v/>
      </c>
      <c r="AW2" s="873"/>
      <c r="AX2" s="873"/>
    </row>
    <row r="3" spans="1:50" ht="21" customHeight="1" thickBot="1" x14ac:dyDescent="0.2">
      <c r="A3" s="874" t="s">
        <v>681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691</v>
      </c>
      <c r="AK3" s="876"/>
      <c r="AL3" s="876"/>
      <c r="AM3" s="876"/>
      <c r="AN3" s="876"/>
      <c r="AO3" s="876"/>
      <c r="AP3" s="876"/>
      <c r="AQ3" s="876"/>
      <c r="AR3" s="876"/>
      <c r="AS3" s="876"/>
      <c r="AT3" s="876"/>
      <c r="AU3" s="876"/>
      <c r="AV3" s="876"/>
      <c r="AW3" s="876"/>
      <c r="AX3" s="24" t="s">
        <v>61</v>
      </c>
    </row>
    <row r="4" spans="1:50" ht="21.6" customHeight="1" x14ac:dyDescent="0.15">
      <c r="A4" s="846" t="s">
        <v>23</v>
      </c>
      <c r="B4" s="847"/>
      <c r="C4" s="847"/>
      <c r="D4" s="847"/>
      <c r="E4" s="847"/>
      <c r="F4" s="847"/>
      <c r="G4" s="848" t="s">
        <v>692</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693</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15">
      <c r="A5" s="858" t="s">
        <v>63</v>
      </c>
      <c r="B5" s="859"/>
      <c r="C5" s="859"/>
      <c r="D5" s="859"/>
      <c r="E5" s="859"/>
      <c r="F5" s="860"/>
      <c r="G5" s="861" t="s">
        <v>694</v>
      </c>
      <c r="H5" s="862"/>
      <c r="I5" s="862"/>
      <c r="J5" s="862"/>
      <c r="K5" s="862"/>
      <c r="L5" s="862"/>
      <c r="M5" s="863" t="s">
        <v>62</v>
      </c>
      <c r="N5" s="864"/>
      <c r="O5" s="864"/>
      <c r="P5" s="864"/>
      <c r="Q5" s="864"/>
      <c r="R5" s="865"/>
      <c r="S5" s="866" t="s">
        <v>470</v>
      </c>
      <c r="T5" s="862"/>
      <c r="U5" s="862"/>
      <c r="V5" s="862"/>
      <c r="W5" s="862"/>
      <c r="X5" s="867"/>
      <c r="Y5" s="868" t="s">
        <v>3</v>
      </c>
      <c r="Z5" s="869"/>
      <c r="AA5" s="869"/>
      <c r="AB5" s="869"/>
      <c r="AC5" s="869"/>
      <c r="AD5" s="870"/>
      <c r="AE5" s="891" t="s">
        <v>695</v>
      </c>
      <c r="AF5" s="891"/>
      <c r="AG5" s="891"/>
      <c r="AH5" s="891"/>
      <c r="AI5" s="891"/>
      <c r="AJ5" s="891"/>
      <c r="AK5" s="891"/>
      <c r="AL5" s="891"/>
      <c r="AM5" s="891"/>
      <c r="AN5" s="891"/>
      <c r="AO5" s="891"/>
      <c r="AP5" s="892"/>
      <c r="AQ5" s="893" t="s">
        <v>719</v>
      </c>
      <c r="AR5" s="894"/>
      <c r="AS5" s="894"/>
      <c r="AT5" s="894"/>
      <c r="AU5" s="894"/>
      <c r="AV5" s="894"/>
      <c r="AW5" s="894"/>
      <c r="AX5" s="895"/>
    </row>
    <row r="6" spans="1:50" ht="24.95" customHeight="1" x14ac:dyDescent="0.15">
      <c r="A6" s="896" t="s">
        <v>4</v>
      </c>
      <c r="B6" s="897"/>
      <c r="C6" s="897"/>
      <c r="D6" s="897"/>
      <c r="E6" s="897"/>
      <c r="F6" s="897"/>
      <c r="G6" s="898" t="str">
        <f>入力規則等!F39</f>
        <v>労働保険特別会計労災勘定、労働保険特別会計雇用勘定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2.95" customHeight="1" x14ac:dyDescent="0.15">
      <c r="A7" s="877" t="s">
        <v>20</v>
      </c>
      <c r="B7" s="878"/>
      <c r="C7" s="878"/>
      <c r="D7" s="878"/>
      <c r="E7" s="878"/>
      <c r="F7" s="879"/>
      <c r="G7" s="901" t="s">
        <v>696</v>
      </c>
      <c r="H7" s="902"/>
      <c r="I7" s="902"/>
      <c r="J7" s="902"/>
      <c r="K7" s="902"/>
      <c r="L7" s="902"/>
      <c r="M7" s="902"/>
      <c r="N7" s="902"/>
      <c r="O7" s="902"/>
      <c r="P7" s="902"/>
      <c r="Q7" s="902"/>
      <c r="R7" s="902"/>
      <c r="S7" s="902"/>
      <c r="T7" s="902"/>
      <c r="U7" s="902"/>
      <c r="V7" s="902"/>
      <c r="W7" s="902"/>
      <c r="X7" s="903"/>
      <c r="Y7" s="904" t="s">
        <v>352</v>
      </c>
      <c r="Z7" s="723"/>
      <c r="AA7" s="723"/>
      <c r="AB7" s="723"/>
      <c r="AC7" s="723"/>
      <c r="AD7" s="905"/>
      <c r="AE7" s="833" t="s">
        <v>769</v>
      </c>
      <c r="AF7" s="834"/>
      <c r="AG7" s="834"/>
      <c r="AH7" s="834"/>
      <c r="AI7" s="834"/>
      <c r="AJ7" s="834"/>
      <c r="AK7" s="834"/>
      <c r="AL7" s="834"/>
      <c r="AM7" s="834"/>
      <c r="AN7" s="834"/>
      <c r="AO7" s="834"/>
      <c r="AP7" s="834"/>
      <c r="AQ7" s="834"/>
      <c r="AR7" s="834"/>
      <c r="AS7" s="834"/>
      <c r="AT7" s="834"/>
      <c r="AU7" s="834"/>
      <c r="AV7" s="834"/>
      <c r="AW7" s="834"/>
      <c r="AX7" s="835"/>
    </row>
    <row r="8" spans="1:50" ht="30" customHeight="1" x14ac:dyDescent="0.15">
      <c r="A8" s="877" t="s">
        <v>234</v>
      </c>
      <c r="B8" s="878"/>
      <c r="C8" s="878"/>
      <c r="D8" s="878"/>
      <c r="E8" s="878"/>
      <c r="F8" s="879"/>
      <c r="G8" s="880" t="str">
        <f>入力規則等!A27</f>
        <v>男女共同参画</v>
      </c>
      <c r="H8" s="881"/>
      <c r="I8" s="881"/>
      <c r="J8" s="881"/>
      <c r="K8" s="881"/>
      <c r="L8" s="881"/>
      <c r="M8" s="881"/>
      <c r="N8" s="881"/>
      <c r="O8" s="881"/>
      <c r="P8" s="881"/>
      <c r="Q8" s="881"/>
      <c r="R8" s="881"/>
      <c r="S8" s="881"/>
      <c r="T8" s="881"/>
      <c r="U8" s="881"/>
      <c r="V8" s="881"/>
      <c r="W8" s="881"/>
      <c r="X8" s="882"/>
      <c r="Y8" s="883" t="s">
        <v>235</v>
      </c>
      <c r="Z8" s="884"/>
      <c r="AA8" s="884"/>
      <c r="AB8" s="884"/>
      <c r="AC8" s="884"/>
      <c r="AD8" s="885"/>
      <c r="AE8" s="886" t="str">
        <f>入力規則等!K13</f>
        <v>社会保障</v>
      </c>
      <c r="AF8" s="881"/>
      <c r="AG8" s="881"/>
      <c r="AH8" s="881"/>
      <c r="AI8" s="881"/>
      <c r="AJ8" s="881"/>
      <c r="AK8" s="881"/>
      <c r="AL8" s="881"/>
      <c r="AM8" s="881"/>
      <c r="AN8" s="881"/>
      <c r="AO8" s="881"/>
      <c r="AP8" s="881"/>
      <c r="AQ8" s="881"/>
      <c r="AR8" s="881"/>
      <c r="AS8" s="881"/>
      <c r="AT8" s="881"/>
      <c r="AU8" s="881"/>
      <c r="AV8" s="881"/>
      <c r="AW8" s="881"/>
      <c r="AX8" s="887"/>
    </row>
    <row r="9" spans="1:50" ht="58.5" customHeight="1" x14ac:dyDescent="0.15">
      <c r="A9" s="806" t="s">
        <v>21</v>
      </c>
      <c r="B9" s="807"/>
      <c r="C9" s="807"/>
      <c r="D9" s="807"/>
      <c r="E9" s="807"/>
      <c r="F9" s="807"/>
      <c r="G9" s="888" t="s">
        <v>698</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52.5" customHeight="1" x14ac:dyDescent="0.15">
      <c r="A10" s="794" t="s">
        <v>28</v>
      </c>
      <c r="B10" s="795"/>
      <c r="C10" s="795"/>
      <c r="D10" s="795"/>
      <c r="E10" s="795"/>
      <c r="F10" s="795"/>
      <c r="G10" s="796" t="s">
        <v>723</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27.6" customHeight="1" x14ac:dyDescent="0.15">
      <c r="A11" s="794" t="s">
        <v>5</v>
      </c>
      <c r="B11" s="795"/>
      <c r="C11" s="795"/>
      <c r="D11" s="795"/>
      <c r="E11" s="795"/>
      <c r="F11" s="799"/>
      <c r="G11" s="800" t="str">
        <f>入力規則等!P10</f>
        <v>直接実施、委託・請負</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22</v>
      </c>
      <c r="B12" s="804"/>
      <c r="C12" s="804"/>
      <c r="D12" s="804"/>
      <c r="E12" s="804"/>
      <c r="F12" s="805"/>
      <c r="G12" s="809"/>
      <c r="H12" s="810"/>
      <c r="I12" s="810"/>
      <c r="J12" s="810"/>
      <c r="K12" s="810"/>
      <c r="L12" s="810"/>
      <c r="M12" s="810"/>
      <c r="N12" s="810"/>
      <c r="O12" s="81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9"/>
    </row>
    <row r="13" spans="1:50" ht="21" customHeight="1" x14ac:dyDescent="0.15">
      <c r="A13" s="343"/>
      <c r="B13" s="344"/>
      <c r="C13" s="344"/>
      <c r="D13" s="344"/>
      <c r="E13" s="344"/>
      <c r="F13" s="345"/>
      <c r="G13" s="823" t="s">
        <v>6</v>
      </c>
      <c r="H13" s="824"/>
      <c r="I13" s="840" t="s">
        <v>7</v>
      </c>
      <c r="J13" s="841"/>
      <c r="K13" s="841"/>
      <c r="L13" s="841"/>
      <c r="M13" s="841"/>
      <c r="N13" s="841"/>
      <c r="O13" s="842"/>
      <c r="P13" s="734">
        <v>81</v>
      </c>
      <c r="Q13" s="735"/>
      <c r="R13" s="735"/>
      <c r="S13" s="735"/>
      <c r="T13" s="735"/>
      <c r="U13" s="735"/>
      <c r="V13" s="736"/>
      <c r="W13" s="734">
        <v>85</v>
      </c>
      <c r="X13" s="735"/>
      <c r="Y13" s="735"/>
      <c r="Z13" s="735"/>
      <c r="AA13" s="735"/>
      <c r="AB13" s="735"/>
      <c r="AC13" s="736"/>
      <c r="AD13" s="734">
        <v>85</v>
      </c>
      <c r="AE13" s="735"/>
      <c r="AF13" s="735"/>
      <c r="AG13" s="735"/>
      <c r="AH13" s="735"/>
      <c r="AI13" s="735"/>
      <c r="AJ13" s="736"/>
      <c r="AK13" s="734" t="s">
        <v>770</v>
      </c>
      <c r="AL13" s="735"/>
      <c r="AM13" s="735"/>
      <c r="AN13" s="735"/>
      <c r="AO13" s="735"/>
      <c r="AP13" s="735"/>
      <c r="AQ13" s="736"/>
      <c r="AR13" s="771" t="s">
        <v>776</v>
      </c>
      <c r="AS13" s="772"/>
      <c r="AT13" s="772"/>
      <c r="AU13" s="772"/>
      <c r="AV13" s="772"/>
      <c r="AW13" s="772"/>
      <c r="AX13" s="843"/>
    </row>
    <row r="14" spans="1:50" ht="21" customHeight="1" x14ac:dyDescent="0.15">
      <c r="A14" s="343"/>
      <c r="B14" s="344"/>
      <c r="C14" s="344"/>
      <c r="D14" s="344"/>
      <c r="E14" s="344"/>
      <c r="F14" s="345"/>
      <c r="G14" s="825"/>
      <c r="H14" s="826"/>
      <c r="I14" s="818" t="s">
        <v>8</v>
      </c>
      <c r="J14" s="819"/>
      <c r="K14" s="819"/>
      <c r="L14" s="819"/>
      <c r="M14" s="819"/>
      <c r="N14" s="819"/>
      <c r="O14" s="820"/>
      <c r="P14" s="734" t="s">
        <v>697</v>
      </c>
      <c r="Q14" s="735"/>
      <c r="R14" s="735"/>
      <c r="S14" s="735"/>
      <c r="T14" s="735"/>
      <c r="U14" s="735"/>
      <c r="V14" s="736"/>
      <c r="W14" s="734" t="s">
        <v>697</v>
      </c>
      <c r="X14" s="735"/>
      <c r="Y14" s="735"/>
      <c r="Z14" s="735"/>
      <c r="AA14" s="735"/>
      <c r="AB14" s="735"/>
      <c r="AC14" s="736"/>
      <c r="AD14" s="734" t="s">
        <v>697</v>
      </c>
      <c r="AE14" s="735"/>
      <c r="AF14" s="735"/>
      <c r="AG14" s="735"/>
      <c r="AH14" s="735"/>
      <c r="AI14" s="735"/>
      <c r="AJ14" s="736"/>
      <c r="AK14" s="734" t="s">
        <v>697</v>
      </c>
      <c r="AL14" s="735"/>
      <c r="AM14" s="735"/>
      <c r="AN14" s="735"/>
      <c r="AO14" s="735"/>
      <c r="AP14" s="735"/>
      <c r="AQ14" s="736"/>
      <c r="AR14" s="829"/>
      <c r="AS14" s="829"/>
      <c r="AT14" s="829"/>
      <c r="AU14" s="829"/>
      <c r="AV14" s="829"/>
      <c r="AW14" s="829"/>
      <c r="AX14" s="830"/>
    </row>
    <row r="15" spans="1:50" ht="21" customHeight="1" x14ac:dyDescent="0.15">
      <c r="A15" s="343"/>
      <c r="B15" s="344"/>
      <c r="C15" s="344"/>
      <c r="D15" s="344"/>
      <c r="E15" s="344"/>
      <c r="F15" s="345"/>
      <c r="G15" s="825"/>
      <c r="H15" s="826"/>
      <c r="I15" s="818" t="s">
        <v>48</v>
      </c>
      <c r="J15" s="831"/>
      <c r="K15" s="831"/>
      <c r="L15" s="831"/>
      <c r="M15" s="831"/>
      <c r="N15" s="831"/>
      <c r="O15" s="832"/>
      <c r="P15" s="734" t="s">
        <v>697</v>
      </c>
      <c r="Q15" s="735"/>
      <c r="R15" s="735"/>
      <c r="S15" s="735"/>
      <c r="T15" s="735"/>
      <c r="U15" s="735"/>
      <c r="V15" s="736"/>
      <c r="W15" s="734" t="s">
        <v>697</v>
      </c>
      <c r="X15" s="735"/>
      <c r="Y15" s="735"/>
      <c r="Z15" s="735"/>
      <c r="AA15" s="735"/>
      <c r="AB15" s="735"/>
      <c r="AC15" s="736"/>
      <c r="AD15" s="734" t="s">
        <v>697</v>
      </c>
      <c r="AE15" s="735"/>
      <c r="AF15" s="735"/>
      <c r="AG15" s="735"/>
      <c r="AH15" s="735"/>
      <c r="AI15" s="735"/>
      <c r="AJ15" s="736"/>
      <c r="AK15" s="734" t="s">
        <v>697</v>
      </c>
      <c r="AL15" s="735"/>
      <c r="AM15" s="735"/>
      <c r="AN15" s="735"/>
      <c r="AO15" s="735"/>
      <c r="AP15" s="735"/>
      <c r="AQ15" s="736"/>
      <c r="AR15" s="734" t="s">
        <v>776</v>
      </c>
      <c r="AS15" s="735"/>
      <c r="AT15" s="735"/>
      <c r="AU15" s="735"/>
      <c r="AV15" s="735"/>
      <c r="AW15" s="735"/>
      <c r="AX15" s="844"/>
    </row>
    <row r="16" spans="1:50" ht="21" customHeight="1" x14ac:dyDescent="0.15">
      <c r="A16" s="343"/>
      <c r="B16" s="344"/>
      <c r="C16" s="344"/>
      <c r="D16" s="344"/>
      <c r="E16" s="344"/>
      <c r="F16" s="345"/>
      <c r="G16" s="825"/>
      <c r="H16" s="826"/>
      <c r="I16" s="818" t="s">
        <v>49</v>
      </c>
      <c r="J16" s="831"/>
      <c r="K16" s="831"/>
      <c r="L16" s="831"/>
      <c r="M16" s="831"/>
      <c r="N16" s="831"/>
      <c r="O16" s="832"/>
      <c r="P16" s="734" t="s">
        <v>697</v>
      </c>
      <c r="Q16" s="735"/>
      <c r="R16" s="735"/>
      <c r="S16" s="735"/>
      <c r="T16" s="735"/>
      <c r="U16" s="735"/>
      <c r="V16" s="736"/>
      <c r="W16" s="734" t="s">
        <v>697</v>
      </c>
      <c r="X16" s="735"/>
      <c r="Y16" s="735"/>
      <c r="Z16" s="735"/>
      <c r="AA16" s="735"/>
      <c r="AB16" s="735"/>
      <c r="AC16" s="736"/>
      <c r="AD16" s="734" t="s">
        <v>697</v>
      </c>
      <c r="AE16" s="735"/>
      <c r="AF16" s="735"/>
      <c r="AG16" s="735"/>
      <c r="AH16" s="735"/>
      <c r="AI16" s="735"/>
      <c r="AJ16" s="736"/>
      <c r="AK16" s="734" t="s">
        <v>697</v>
      </c>
      <c r="AL16" s="735"/>
      <c r="AM16" s="735"/>
      <c r="AN16" s="735"/>
      <c r="AO16" s="735"/>
      <c r="AP16" s="735"/>
      <c r="AQ16" s="736"/>
      <c r="AR16" s="836"/>
      <c r="AS16" s="837"/>
      <c r="AT16" s="837"/>
      <c r="AU16" s="837"/>
      <c r="AV16" s="837"/>
      <c r="AW16" s="837"/>
      <c r="AX16" s="838"/>
    </row>
    <row r="17" spans="1:50" ht="24.75" customHeight="1" x14ac:dyDescent="0.15">
      <c r="A17" s="343"/>
      <c r="B17" s="344"/>
      <c r="C17" s="344"/>
      <c r="D17" s="344"/>
      <c r="E17" s="344"/>
      <c r="F17" s="345"/>
      <c r="G17" s="825"/>
      <c r="H17" s="826"/>
      <c r="I17" s="818" t="s">
        <v>47</v>
      </c>
      <c r="J17" s="819"/>
      <c r="K17" s="819"/>
      <c r="L17" s="819"/>
      <c r="M17" s="819"/>
      <c r="N17" s="819"/>
      <c r="O17" s="820"/>
      <c r="P17" s="734" t="s">
        <v>697</v>
      </c>
      <c r="Q17" s="735"/>
      <c r="R17" s="735"/>
      <c r="S17" s="735"/>
      <c r="T17" s="735"/>
      <c r="U17" s="735"/>
      <c r="V17" s="736"/>
      <c r="W17" s="734" t="s">
        <v>697</v>
      </c>
      <c r="X17" s="735"/>
      <c r="Y17" s="735"/>
      <c r="Z17" s="735"/>
      <c r="AA17" s="735"/>
      <c r="AB17" s="735"/>
      <c r="AC17" s="736"/>
      <c r="AD17" s="734">
        <v>1</v>
      </c>
      <c r="AE17" s="735"/>
      <c r="AF17" s="735"/>
      <c r="AG17" s="735"/>
      <c r="AH17" s="735"/>
      <c r="AI17" s="735"/>
      <c r="AJ17" s="736"/>
      <c r="AK17" s="734" t="s">
        <v>697</v>
      </c>
      <c r="AL17" s="735"/>
      <c r="AM17" s="735"/>
      <c r="AN17" s="735"/>
      <c r="AO17" s="735"/>
      <c r="AP17" s="735"/>
      <c r="AQ17" s="736"/>
      <c r="AR17" s="821"/>
      <c r="AS17" s="821"/>
      <c r="AT17" s="821"/>
      <c r="AU17" s="821"/>
      <c r="AV17" s="821"/>
      <c r="AW17" s="821"/>
      <c r="AX17" s="822"/>
    </row>
    <row r="18" spans="1:50" ht="24.75" customHeight="1" x14ac:dyDescent="0.15">
      <c r="A18" s="343"/>
      <c r="B18" s="344"/>
      <c r="C18" s="344"/>
      <c r="D18" s="344"/>
      <c r="E18" s="344"/>
      <c r="F18" s="345"/>
      <c r="G18" s="827"/>
      <c r="H18" s="828"/>
      <c r="I18" s="811" t="s">
        <v>18</v>
      </c>
      <c r="J18" s="812"/>
      <c r="K18" s="812"/>
      <c r="L18" s="812"/>
      <c r="M18" s="812"/>
      <c r="N18" s="812"/>
      <c r="O18" s="813"/>
      <c r="P18" s="814">
        <f>SUM(P13:V17)</f>
        <v>81</v>
      </c>
      <c r="Q18" s="815"/>
      <c r="R18" s="815"/>
      <c r="S18" s="815"/>
      <c r="T18" s="815"/>
      <c r="U18" s="815"/>
      <c r="V18" s="816"/>
      <c r="W18" s="814">
        <f>SUM(W13:AC17)</f>
        <v>85</v>
      </c>
      <c r="X18" s="815"/>
      <c r="Y18" s="815"/>
      <c r="Z18" s="815"/>
      <c r="AA18" s="815"/>
      <c r="AB18" s="815"/>
      <c r="AC18" s="816"/>
      <c r="AD18" s="814">
        <f>SUM(AD13:AJ17)</f>
        <v>86</v>
      </c>
      <c r="AE18" s="815"/>
      <c r="AF18" s="815"/>
      <c r="AG18" s="815"/>
      <c r="AH18" s="815"/>
      <c r="AI18" s="815"/>
      <c r="AJ18" s="816"/>
      <c r="AK18" s="814">
        <f>SUM(AK13:AQ17)</f>
        <v>0</v>
      </c>
      <c r="AL18" s="815"/>
      <c r="AM18" s="815"/>
      <c r="AN18" s="815"/>
      <c r="AO18" s="815"/>
      <c r="AP18" s="815"/>
      <c r="AQ18" s="816"/>
      <c r="AR18" s="814">
        <f>SUM(AR13:AX17)</f>
        <v>0</v>
      </c>
      <c r="AS18" s="815"/>
      <c r="AT18" s="815"/>
      <c r="AU18" s="815"/>
      <c r="AV18" s="815"/>
      <c r="AW18" s="815"/>
      <c r="AX18" s="817"/>
    </row>
    <row r="19" spans="1:50" ht="24.75" customHeight="1" x14ac:dyDescent="0.15">
      <c r="A19" s="343"/>
      <c r="B19" s="344"/>
      <c r="C19" s="344"/>
      <c r="D19" s="344"/>
      <c r="E19" s="344"/>
      <c r="F19" s="345"/>
      <c r="G19" s="786" t="s">
        <v>9</v>
      </c>
      <c r="H19" s="787"/>
      <c r="I19" s="787"/>
      <c r="J19" s="787"/>
      <c r="K19" s="787"/>
      <c r="L19" s="787"/>
      <c r="M19" s="787"/>
      <c r="N19" s="787"/>
      <c r="O19" s="787"/>
      <c r="P19" s="734">
        <v>47</v>
      </c>
      <c r="Q19" s="735"/>
      <c r="R19" s="735"/>
      <c r="S19" s="735"/>
      <c r="T19" s="735"/>
      <c r="U19" s="735"/>
      <c r="V19" s="736"/>
      <c r="W19" s="734">
        <v>55</v>
      </c>
      <c r="X19" s="735"/>
      <c r="Y19" s="735"/>
      <c r="Z19" s="735"/>
      <c r="AA19" s="735"/>
      <c r="AB19" s="735"/>
      <c r="AC19" s="736"/>
      <c r="AD19" s="734">
        <v>57</v>
      </c>
      <c r="AE19" s="735"/>
      <c r="AF19" s="735"/>
      <c r="AG19" s="735"/>
      <c r="AH19" s="735"/>
      <c r="AI19" s="735"/>
      <c r="AJ19" s="736"/>
      <c r="AK19" s="783"/>
      <c r="AL19" s="783"/>
      <c r="AM19" s="783"/>
      <c r="AN19" s="783"/>
      <c r="AO19" s="783"/>
      <c r="AP19" s="783"/>
      <c r="AQ19" s="783"/>
      <c r="AR19" s="783"/>
      <c r="AS19" s="783"/>
      <c r="AT19" s="783"/>
      <c r="AU19" s="783"/>
      <c r="AV19" s="783"/>
      <c r="AW19" s="783"/>
      <c r="AX19" s="785"/>
    </row>
    <row r="20" spans="1:50" ht="24.75" customHeight="1" x14ac:dyDescent="0.15">
      <c r="A20" s="343"/>
      <c r="B20" s="344"/>
      <c r="C20" s="344"/>
      <c r="D20" s="344"/>
      <c r="E20" s="344"/>
      <c r="F20" s="345"/>
      <c r="G20" s="786" t="s">
        <v>10</v>
      </c>
      <c r="H20" s="787"/>
      <c r="I20" s="787"/>
      <c r="J20" s="787"/>
      <c r="K20" s="787"/>
      <c r="L20" s="787"/>
      <c r="M20" s="787"/>
      <c r="N20" s="787"/>
      <c r="O20" s="787"/>
      <c r="P20" s="782">
        <f>IF(P18=0, "-", SUM(P19)/P18)</f>
        <v>0.58024691358024694</v>
      </c>
      <c r="Q20" s="782"/>
      <c r="R20" s="782"/>
      <c r="S20" s="782"/>
      <c r="T20" s="782"/>
      <c r="U20" s="782"/>
      <c r="V20" s="782"/>
      <c r="W20" s="782">
        <f>IF(W18=0, "-", SUM(W19)/W18)</f>
        <v>0.6470588235294118</v>
      </c>
      <c r="X20" s="782"/>
      <c r="Y20" s="782"/>
      <c r="Z20" s="782"/>
      <c r="AA20" s="782"/>
      <c r="AB20" s="782"/>
      <c r="AC20" s="782"/>
      <c r="AD20" s="782">
        <f>IF(AD18=0, "-", SUM(AD19)/AD18)</f>
        <v>0.66279069767441856</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15">
      <c r="A21" s="806"/>
      <c r="B21" s="807"/>
      <c r="C21" s="807"/>
      <c r="D21" s="807"/>
      <c r="E21" s="807"/>
      <c r="F21" s="808"/>
      <c r="G21" s="780" t="s">
        <v>320</v>
      </c>
      <c r="H21" s="781"/>
      <c r="I21" s="781"/>
      <c r="J21" s="781"/>
      <c r="K21" s="781"/>
      <c r="L21" s="781"/>
      <c r="M21" s="781"/>
      <c r="N21" s="781"/>
      <c r="O21" s="781"/>
      <c r="P21" s="782">
        <f>IF(P19=0, "-", SUM(P19)/SUM(P13,P14))</f>
        <v>0.58024691358024694</v>
      </c>
      <c r="Q21" s="782"/>
      <c r="R21" s="782"/>
      <c r="S21" s="782"/>
      <c r="T21" s="782"/>
      <c r="U21" s="782"/>
      <c r="V21" s="782"/>
      <c r="W21" s="782">
        <f>IF(W19=0, "-", SUM(W19)/SUM(W13,W14))</f>
        <v>0.6470588235294118</v>
      </c>
      <c r="X21" s="782"/>
      <c r="Y21" s="782"/>
      <c r="Z21" s="782"/>
      <c r="AA21" s="782"/>
      <c r="AB21" s="782"/>
      <c r="AC21" s="782"/>
      <c r="AD21" s="782">
        <f>IF(AD19=0, "-", SUM(AD19)/SUM(AD13,AD14))</f>
        <v>0.6705882352941176</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15">
      <c r="A22" s="740" t="s">
        <v>676</v>
      </c>
      <c r="B22" s="741"/>
      <c r="C22" s="741"/>
      <c r="D22" s="741"/>
      <c r="E22" s="741"/>
      <c r="F22" s="742"/>
      <c r="G22" s="746" t="s">
        <v>309</v>
      </c>
      <c r="H22" s="586"/>
      <c r="I22" s="586"/>
      <c r="J22" s="586"/>
      <c r="K22" s="586"/>
      <c r="L22" s="586"/>
      <c r="M22" s="586"/>
      <c r="N22" s="586"/>
      <c r="O22" s="587"/>
      <c r="P22" s="747" t="s">
        <v>674</v>
      </c>
      <c r="Q22" s="586"/>
      <c r="R22" s="586"/>
      <c r="S22" s="586"/>
      <c r="T22" s="586"/>
      <c r="U22" s="586"/>
      <c r="V22" s="587"/>
      <c r="W22" s="747" t="s">
        <v>675</v>
      </c>
      <c r="X22" s="586"/>
      <c r="Y22" s="586"/>
      <c r="Z22" s="586"/>
      <c r="AA22" s="586"/>
      <c r="AB22" s="586"/>
      <c r="AC22" s="587"/>
      <c r="AD22" s="747" t="s">
        <v>308</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25.5" customHeight="1" x14ac:dyDescent="0.15">
      <c r="A23" s="743"/>
      <c r="B23" s="744"/>
      <c r="C23" s="744"/>
      <c r="D23" s="744"/>
      <c r="E23" s="744"/>
      <c r="F23" s="745"/>
      <c r="G23" s="768" t="s">
        <v>770</v>
      </c>
      <c r="H23" s="769"/>
      <c r="I23" s="769"/>
      <c r="J23" s="769"/>
      <c r="K23" s="769"/>
      <c r="L23" s="769"/>
      <c r="M23" s="769"/>
      <c r="N23" s="769"/>
      <c r="O23" s="770"/>
      <c r="P23" s="771" t="s">
        <v>770</v>
      </c>
      <c r="Q23" s="772"/>
      <c r="R23" s="772"/>
      <c r="S23" s="772"/>
      <c r="T23" s="772"/>
      <c r="U23" s="772"/>
      <c r="V23" s="773"/>
      <c r="W23" s="771" t="s">
        <v>776</v>
      </c>
      <c r="X23" s="772"/>
      <c r="Y23" s="772"/>
      <c r="Z23" s="772"/>
      <c r="AA23" s="772"/>
      <c r="AB23" s="772"/>
      <c r="AC23" s="773"/>
      <c r="AD23" s="774" t="s">
        <v>776</v>
      </c>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hidden="1" customHeight="1" x14ac:dyDescent="0.15">
      <c r="A24" s="743"/>
      <c r="B24" s="744"/>
      <c r="C24" s="744"/>
      <c r="D24" s="744"/>
      <c r="E24" s="744"/>
      <c r="F24" s="745"/>
      <c r="G24" s="737"/>
      <c r="H24" s="738"/>
      <c r="I24" s="738"/>
      <c r="J24" s="738"/>
      <c r="K24" s="738"/>
      <c r="L24" s="738"/>
      <c r="M24" s="738"/>
      <c r="N24" s="738"/>
      <c r="O24" s="739"/>
      <c r="P24" s="734"/>
      <c r="Q24" s="735"/>
      <c r="R24" s="735"/>
      <c r="S24" s="735"/>
      <c r="T24" s="735"/>
      <c r="U24" s="735"/>
      <c r="V24" s="736"/>
      <c r="W24" s="734"/>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15">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hidden="1" customHeight="1" x14ac:dyDescent="0.15">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hidden="1" customHeight="1" x14ac:dyDescent="0.15">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hidden="1" customHeight="1" x14ac:dyDescent="0.15">
      <c r="A28" s="743"/>
      <c r="B28" s="744"/>
      <c r="C28" s="744"/>
      <c r="D28" s="744"/>
      <c r="E28" s="744"/>
      <c r="F28" s="745"/>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
      <c r="A29" s="743"/>
      <c r="B29" s="744"/>
      <c r="C29" s="744"/>
      <c r="D29" s="744"/>
      <c r="E29" s="744"/>
      <c r="F29" s="745"/>
      <c r="G29" s="334" t="s">
        <v>18</v>
      </c>
      <c r="H29" s="754"/>
      <c r="I29" s="754"/>
      <c r="J29" s="754"/>
      <c r="K29" s="754"/>
      <c r="L29" s="754"/>
      <c r="M29" s="754"/>
      <c r="N29" s="754"/>
      <c r="O29" s="755"/>
      <c r="P29" s="756" t="str">
        <f>AK13</f>
        <v>-</v>
      </c>
      <c r="Q29" s="757"/>
      <c r="R29" s="757"/>
      <c r="S29" s="757"/>
      <c r="T29" s="757"/>
      <c r="U29" s="757"/>
      <c r="V29" s="758"/>
      <c r="W29" s="759" t="str">
        <f>AR13</f>
        <v>-</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15">
      <c r="A30" s="762" t="s">
        <v>663</v>
      </c>
      <c r="B30" s="763"/>
      <c r="C30" s="763"/>
      <c r="D30" s="763"/>
      <c r="E30" s="763"/>
      <c r="F30" s="764"/>
      <c r="G30" s="765" t="s">
        <v>725</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4" t="s">
        <v>664</v>
      </c>
      <c r="B31" s="168"/>
      <c r="C31" s="168"/>
      <c r="D31" s="168"/>
      <c r="E31" s="168"/>
      <c r="F31" s="169"/>
      <c r="G31" s="725" t="s">
        <v>656</v>
      </c>
      <c r="H31" s="726"/>
      <c r="I31" s="726"/>
      <c r="J31" s="726"/>
      <c r="K31" s="726"/>
      <c r="L31" s="726"/>
      <c r="M31" s="726"/>
      <c r="N31" s="726"/>
      <c r="O31" s="726"/>
      <c r="P31" s="727" t="s">
        <v>655</v>
      </c>
      <c r="Q31" s="726"/>
      <c r="R31" s="726"/>
      <c r="S31" s="726"/>
      <c r="T31" s="726"/>
      <c r="U31" s="726"/>
      <c r="V31" s="726"/>
      <c r="W31" s="726"/>
      <c r="X31" s="728"/>
      <c r="Y31" s="729"/>
      <c r="Z31" s="730"/>
      <c r="AA31" s="731"/>
      <c r="AB31" s="662" t="s">
        <v>11</v>
      </c>
      <c r="AC31" s="662"/>
      <c r="AD31" s="662"/>
      <c r="AE31" s="131" t="s">
        <v>500</v>
      </c>
      <c r="AF31" s="732"/>
      <c r="AG31" s="732"/>
      <c r="AH31" s="733"/>
      <c r="AI31" s="131" t="s">
        <v>652</v>
      </c>
      <c r="AJ31" s="732"/>
      <c r="AK31" s="732"/>
      <c r="AL31" s="733"/>
      <c r="AM31" s="131" t="s">
        <v>468</v>
      </c>
      <c r="AN31" s="732"/>
      <c r="AO31" s="732"/>
      <c r="AP31" s="733"/>
      <c r="AQ31" s="659" t="s">
        <v>499</v>
      </c>
      <c r="AR31" s="660"/>
      <c r="AS31" s="660"/>
      <c r="AT31" s="661"/>
      <c r="AU31" s="659" t="s">
        <v>677</v>
      </c>
      <c r="AV31" s="660"/>
      <c r="AW31" s="660"/>
      <c r="AX31" s="669"/>
    </row>
    <row r="32" spans="1:50" ht="23.25" customHeight="1" x14ac:dyDescent="0.15">
      <c r="A32" s="684"/>
      <c r="B32" s="168"/>
      <c r="C32" s="168"/>
      <c r="D32" s="168"/>
      <c r="E32" s="168"/>
      <c r="F32" s="169"/>
      <c r="G32" s="766" t="s">
        <v>726</v>
      </c>
      <c r="H32" s="671"/>
      <c r="I32" s="671"/>
      <c r="J32" s="671"/>
      <c r="K32" s="671"/>
      <c r="L32" s="671"/>
      <c r="M32" s="671"/>
      <c r="N32" s="671"/>
      <c r="O32" s="671"/>
      <c r="P32" s="674" t="s">
        <v>702</v>
      </c>
      <c r="Q32" s="675"/>
      <c r="R32" s="675"/>
      <c r="S32" s="675"/>
      <c r="T32" s="675"/>
      <c r="U32" s="675"/>
      <c r="V32" s="675"/>
      <c r="W32" s="675"/>
      <c r="X32" s="676"/>
      <c r="Y32" s="680" t="s">
        <v>52</v>
      </c>
      <c r="Z32" s="681"/>
      <c r="AA32" s="682"/>
      <c r="AB32" s="683" t="s">
        <v>334</v>
      </c>
      <c r="AC32" s="683"/>
      <c r="AD32" s="683"/>
      <c r="AE32" s="652">
        <v>100</v>
      </c>
      <c r="AF32" s="652"/>
      <c r="AG32" s="652"/>
      <c r="AH32" s="652"/>
      <c r="AI32" s="652">
        <v>100</v>
      </c>
      <c r="AJ32" s="652"/>
      <c r="AK32" s="652"/>
      <c r="AL32" s="652"/>
      <c r="AM32" s="652">
        <v>100</v>
      </c>
      <c r="AN32" s="652"/>
      <c r="AO32" s="652"/>
      <c r="AP32" s="652"/>
      <c r="AQ32" s="698" t="s">
        <v>724</v>
      </c>
      <c r="AR32" s="652"/>
      <c r="AS32" s="652"/>
      <c r="AT32" s="652"/>
      <c r="AU32" s="108" t="s">
        <v>724</v>
      </c>
      <c r="AV32" s="654"/>
      <c r="AW32" s="654"/>
      <c r="AX32" s="655"/>
    </row>
    <row r="33" spans="1:51" ht="23.25" customHeight="1" x14ac:dyDescent="0.15">
      <c r="A33" s="203"/>
      <c r="B33" s="173"/>
      <c r="C33" s="173"/>
      <c r="D33" s="173"/>
      <c r="E33" s="173"/>
      <c r="F33" s="174"/>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334</v>
      </c>
      <c r="AC33" s="683"/>
      <c r="AD33" s="683"/>
      <c r="AE33" s="652">
        <v>100</v>
      </c>
      <c r="AF33" s="652"/>
      <c r="AG33" s="652"/>
      <c r="AH33" s="652"/>
      <c r="AI33" s="652">
        <v>100</v>
      </c>
      <c r="AJ33" s="652"/>
      <c r="AK33" s="652"/>
      <c r="AL33" s="652"/>
      <c r="AM33" s="652">
        <v>100</v>
      </c>
      <c r="AN33" s="652"/>
      <c r="AO33" s="652"/>
      <c r="AP33" s="652"/>
      <c r="AQ33" s="698" t="s">
        <v>724</v>
      </c>
      <c r="AR33" s="652"/>
      <c r="AS33" s="652"/>
      <c r="AT33" s="652"/>
      <c r="AU33" s="108" t="s">
        <v>724</v>
      </c>
      <c r="AV33" s="654"/>
      <c r="AW33" s="654"/>
      <c r="AX33" s="655"/>
    </row>
    <row r="34" spans="1:51" ht="23.25" customHeight="1" x14ac:dyDescent="0.15">
      <c r="A34" s="716" t="s">
        <v>665</v>
      </c>
      <c r="B34" s="717"/>
      <c r="C34" s="717"/>
      <c r="D34" s="717"/>
      <c r="E34" s="717"/>
      <c r="F34" s="718"/>
      <c r="G34" s="191" t="s">
        <v>666</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500</v>
      </c>
      <c r="AF34" s="191"/>
      <c r="AG34" s="191"/>
      <c r="AH34" s="192"/>
      <c r="AI34" s="190" t="s">
        <v>652</v>
      </c>
      <c r="AJ34" s="191"/>
      <c r="AK34" s="191"/>
      <c r="AL34" s="192"/>
      <c r="AM34" s="190" t="s">
        <v>468</v>
      </c>
      <c r="AN34" s="191"/>
      <c r="AO34" s="191"/>
      <c r="AP34" s="192"/>
      <c r="AQ34" s="663" t="s">
        <v>678</v>
      </c>
      <c r="AR34" s="664"/>
      <c r="AS34" s="664"/>
      <c r="AT34" s="664"/>
      <c r="AU34" s="664"/>
      <c r="AV34" s="664"/>
      <c r="AW34" s="664"/>
      <c r="AX34" s="665"/>
    </row>
    <row r="35" spans="1:51" ht="23.25" customHeight="1" x14ac:dyDescent="0.15">
      <c r="A35" s="719"/>
      <c r="B35" s="720"/>
      <c r="C35" s="720"/>
      <c r="D35" s="720"/>
      <c r="E35" s="720"/>
      <c r="F35" s="721"/>
      <c r="G35" s="688" t="s">
        <v>703</v>
      </c>
      <c r="H35" s="689"/>
      <c r="I35" s="689"/>
      <c r="J35" s="689"/>
      <c r="K35" s="689"/>
      <c r="L35" s="689"/>
      <c r="M35" s="689"/>
      <c r="N35" s="689"/>
      <c r="O35" s="689"/>
      <c r="P35" s="689"/>
      <c r="Q35" s="689"/>
      <c r="R35" s="689"/>
      <c r="S35" s="689"/>
      <c r="T35" s="689"/>
      <c r="U35" s="689"/>
      <c r="V35" s="689"/>
      <c r="W35" s="689"/>
      <c r="X35" s="689"/>
      <c r="Y35" s="692" t="s">
        <v>665</v>
      </c>
      <c r="Z35" s="693"/>
      <c r="AA35" s="694"/>
      <c r="AB35" s="695" t="s">
        <v>704</v>
      </c>
      <c r="AC35" s="696"/>
      <c r="AD35" s="697"/>
      <c r="AE35" s="698">
        <v>1562</v>
      </c>
      <c r="AF35" s="698"/>
      <c r="AG35" s="698"/>
      <c r="AH35" s="698"/>
      <c r="AI35" s="698">
        <v>1682</v>
      </c>
      <c r="AJ35" s="698"/>
      <c r="AK35" s="698"/>
      <c r="AL35" s="698"/>
      <c r="AM35" s="698">
        <v>4686</v>
      </c>
      <c r="AN35" s="698"/>
      <c r="AO35" s="698"/>
      <c r="AP35" s="698"/>
      <c r="AQ35" s="108" t="s">
        <v>724</v>
      </c>
      <c r="AR35" s="102"/>
      <c r="AS35" s="102"/>
      <c r="AT35" s="102"/>
      <c r="AU35" s="102"/>
      <c r="AV35" s="102"/>
      <c r="AW35" s="102"/>
      <c r="AX35" s="103"/>
    </row>
    <row r="36" spans="1:51" ht="30" customHeight="1" x14ac:dyDescent="0.15">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4" t="s">
        <v>668</v>
      </c>
      <c r="Z36" s="685"/>
      <c r="AA36" s="686"/>
      <c r="AB36" s="648" t="s">
        <v>705</v>
      </c>
      <c r="AC36" s="649"/>
      <c r="AD36" s="650"/>
      <c r="AE36" s="651" t="s">
        <v>706</v>
      </c>
      <c r="AF36" s="651"/>
      <c r="AG36" s="651"/>
      <c r="AH36" s="651"/>
      <c r="AI36" s="651" t="s">
        <v>707</v>
      </c>
      <c r="AJ36" s="651"/>
      <c r="AK36" s="651"/>
      <c r="AL36" s="651"/>
      <c r="AM36" s="651" t="s">
        <v>727</v>
      </c>
      <c r="AN36" s="651"/>
      <c r="AO36" s="651"/>
      <c r="AP36" s="651"/>
      <c r="AQ36" s="651" t="s">
        <v>724</v>
      </c>
      <c r="AR36" s="651"/>
      <c r="AS36" s="651"/>
      <c r="AT36" s="651"/>
      <c r="AU36" s="651"/>
      <c r="AV36" s="651"/>
      <c r="AW36" s="651"/>
      <c r="AX36" s="687"/>
    </row>
    <row r="37" spans="1:51" ht="18.75" customHeight="1" x14ac:dyDescent="0.15">
      <c r="A37" s="704" t="s">
        <v>316</v>
      </c>
      <c r="B37" s="705"/>
      <c r="C37" s="705"/>
      <c r="D37" s="705"/>
      <c r="E37" s="705"/>
      <c r="F37" s="706"/>
      <c r="G37" s="638" t="s">
        <v>140</v>
      </c>
      <c r="H37" s="212"/>
      <c r="I37" s="212"/>
      <c r="J37" s="212"/>
      <c r="K37" s="212"/>
      <c r="L37" s="212"/>
      <c r="M37" s="212"/>
      <c r="N37" s="212"/>
      <c r="O37" s="213"/>
      <c r="P37" s="214" t="s">
        <v>56</v>
      </c>
      <c r="Q37" s="212"/>
      <c r="R37" s="212"/>
      <c r="S37" s="212"/>
      <c r="T37" s="212"/>
      <c r="U37" s="212"/>
      <c r="V37" s="212"/>
      <c r="W37" s="212"/>
      <c r="X37" s="213"/>
      <c r="Y37" s="639"/>
      <c r="Z37" s="640"/>
      <c r="AA37" s="641"/>
      <c r="AB37" s="645" t="s">
        <v>11</v>
      </c>
      <c r="AC37" s="646"/>
      <c r="AD37" s="647"/>
      <c r="AE37" s="645" t="s">
        <v>500</v>
      </c>
      <c r="AF37" s="646"/>
      <c r="AG37" s="646"/>
      <c r="AH37" s="647"/>
      <c r="AI37" s="714" t="s">
        <v>652</v>
      </c>
      <c r="AJ37" s="714"/>
      <c r="AK37" s="714"/>
      <c r="AL37" s="645"/>
      <c r="AM37" s="714" t="s">
        <v>468</v>
      </c>
      <c r="AN37" s="714"/>
      <c r="AO37" s="714"/>
      <c r="AP37" s="645"/>
      <c r="AQ37" s="231" t="s">
        <v>223</v>
      </c>
      <c r="AR37" s="232"/>
      <c r="AS37" s="232"/>
      <c r="AT37" s="233"/>
      <c r="AU37" s="212" t="s">
        <v>129</v>
      </c>
      <c r="AV37" s="212"/>
      <c r="AW37" s="212"/>
      <c r="AX37" s="215"/>
    </row>
    <row r="38" spans="1:51" ht="18.75"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15"/>
      <c r="AJ38" s="715"/>
      <c r="AK38" s="715"/>
      <c r="AL38" s="131"/>
      <c r="AM38" s="715"/>
      <c r="AN38" s="715"/>
      <c r="AO38" s="715"/>
      <c r="AP38" s="131"/>
      <c r="AQ38" s="543" t="s">
        <v>697</v>
      </c>
      <c r="AR38" s="544"/>
      <c r="AS38" s="142" t="s">
        <v>224</v>
      </c>
      <c r="AT38" s="143"/>
      <c r="AU38" s="141" t="s">
        <v>697</v>
      </c>
      <c r="AV38" s="141"/>
      <c r="AW38" s="123" t="s">
        <v>170</v>
      </c>
      <c r="AX38" s="144"/>
    </row>
    <row r="39" spans="1:51" ht="20.100000000000001" customHeight="1" x14ac:dyDescent="0.15">
      <c r="A39" s="710"/>
      <c r="B39" s="708"/>
      <c r="C39" s="708"/>
      <c r="D39" s="708"/>
      <c r="E39" s="708"/>
      <c r="F39" s="709"/>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724</v>
      </c>
      <c r="AN39" s="102"/>
      <c r="AO39" s="102"/>
      <c r="AP39" s="102"/>
      <c r="AQ39" s="109" t="s">
        <v>697</v>
      </c>
      <c r="AR39" s="110"/>
      <c r="AS39" s="110"/>
      <c r="AT39" s="111"/>
      <c r="AU39" s="102" t="s">
        <v>697</v>
      </c>
      <c r="AV39" s="102"/>
      <c r="AW39" s="102"/>
      <c r="AX39" s="103"/>
    </row>
    <row r="40" spans="1:51" ht="16.5" customHeight="1" x14ac:dyDescent="0.15">
      <c r="A40" s="711"/>
      <c r="B40" s="712"/>
      <c r="C40" s="712"/>
      <c r="D40" s="712"/>
      <c r="E40" s="712"/>
      <c r="F40" s="71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724</v>
      </c>
      <c r="AN40" s="102"/>
      <c r="AO40" s="102"/>
      <c r="AP40" s="102"/>
      <c r="AQ40" s="109" t="s">
        <v>697</v>
      </c>
      <c r="AR40" s="110"/>
      <c r="AS40" s="110"/>
      <c r="AT40" s="111"/>
      <c r="AU40" s="102" t="s">
        <v>697</v>
      </c>
      <c r="AV40" s="102"/>
      <c r="AW40" s="102"/>
      <c r="AX40" s="103"/>
    </row>
    <row r="41" spans="1:51" ht="17.45" customHeight="1" x14ac:dyDescent="0.15">
      <c r="A41" s="710"/>
      <c r="B41" s="708"/>
      <c r="C41" s="708"/>
      <c r="D41" s="708"/>
      <c r="E41" s="708"/>
      <c r="F41" s="709"/>
      <c r="G41" s="199"/>
      <c r="H41" s="200"/>
      <c r="I41" s="200"/>
      <c r="J41" s="200"/>
      <c r="K41" s="200"/>
      <c r="L41" s="200"/>
      <c r="M41" s="200"/>
      <c r="N41" s="200"/>
      <c r="O41" s="201"/>
      <c r="P41" s="152"/>
      <c r="Q41" s="152"/>
      <c r="R41" s="152"/>
      <c r="S41" s="152"/>
      <c r="T41" s="152"/>
      <c r="U41" s="152"/>
      <c r="V41" s="152"/>
      <c r="W41" s="152"/>
      <c r="X41" s="153"/>
      <c r="Y41" s="190" t="s">
        <v>13</v>
      </c>
      <c r="Z41" s="191"/>
      <c r="AA41" s="192"/>
      <c r="AB41" s="628" t="s">
        <v>14</v>
      </c>
      <c r="AC41" s="628"/>
      <c r="AD41" s="628"/>
      <c r="AE41" s="108" t="s">
        <v>697</v>
      </c>
      <c r="AF41" s="102"/>
      <c r="AG41" s="102"/>
      <c r="AH41" s="102"/>
      <c r="AI41" s="108" t="s">
        <v>697</v>
      </c>
      <c r="AJ41" s="102"/>
      <c r="AK41" s="102"/>
      <c r="AL41" s="102"/>
      <c r="AM41" s="108" t="s">
        <v>724</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4.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12.6"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728</v>
      </c>
      <c r="H46" s="216"/>
      <c r="I46" s="216"/>
      <c r="J46" s="216"/>
      <c r="K46" s="216"/>
      <c r="L46" s="216"/>
      <c r="M46" s="216"/>
      <c r="N46" s="216"/>
      <c r="O46" s="216"/>
      <c r="P46" s="216"/>
      <c r="Q46" s="216"/>
      <c r="R46" s="216"/>
      <c r="S46" s="216"/>
      <c r="T46" s="216"/>
      <c r="U46" s="216"/>
      <c r="V46" s="216"/>
      <c r="W46" s="216"/>
      <c r="X46" s="216"/>
      <c r="Y46" s="216"/>
      <c r="Z46" s="216"/>
      <c r="AA46" s="217"/>
      <c r="AB46" s="222" t="s">
        <v>768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12"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2.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3</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699</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701</v>
      </c>
      <c r="AC51" s="163"/>
      <c r="AD51" s="163"/>
      <c r="AE51" s="108">
        <v>81</v>
      </c>
      <c r="AF51" s="102"/>
      <c r="AG51" s="102"/>
      <c r="AH51" s="102"/>
      <c r="AI51" s="108">
        <v>85</v>
      </c>
      <c r="AJ51" s="102"/>
      <c r="AK51" s="102"/>
      <c r="AL51" s="102"/>
      <c r="AM51" s="108">
        <v>85</v>
      </c>
      <c r="AN51" s="102"/>
      <c r="AO51" s="102"/>
      <c r="AP51" s="102"/>
      <c r="AQ51" s="109" t="s">
        <v>697</v>
      </c>
      <c r="AR51" s="110"/>
      <c r="AS51" s="110"/>
      <c r="AT51" s="111"/>
      <c r="AU51" s="102">
        <v>85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701</v>
      </c>
      <c r="AC52" s="107"/>
      <c r="AD52" s="107"/>
      <c r="AE52" s="108">
        <v>50</v>
      </c>
      <c r="AF52" s="102"/>
      <c r="AG52" s="102"/>
      <c r="AH52" s="102"/>
      <c r="AI52" s="108">
        <v>47</v>
      </c>
      <c r="AJ52" s="102"/>
      <c r="AK52" s="102"/>
      <c r="AL52" s="102"/>
      <c r="AM52" s="108">
        <v>55</v>
      </c>
      <c r="AN52" s="102"/>
      <c r="AO52" s="102"/>
      <c r="AP52" s="102"/>
      <c r="AQ52" s="109" t="s">
        <v>697</v>
      </c>
      <c r="AR52" s="110"/>
      <c r="AS52" s="110"/>
      <c r="AT52" s="111"/>
      <c r="AU52" s="102">
        <v>55</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62</v>
      </c>
      <c r="AF53" s="114"/>
      <c r="AG53" s="114"/>
      <c r="AH53" s="114"/>
      <c r="AI53" s="113">
        <v>55</v>
      </c>
      <c r="AJ53" s="114"/>
      <c r="AK53" s="114"/>
      <c r="AL53" s="114"/>
      <c r="AM53" s="113">
        <v>65</v>
      </c>
      <c r="AN53" s="114"/>
      <c r="AO53" s="114"/>
      <c r="AP53" s="114"/>
      <c r="AQ53" s="109" t="s">
        <v>697</v>
      </c>
      <c r="AR53" s="110"/>
      <c r="AS53" s="110"/>
      <c r="AT53" s="111"/>
      <c r="AU53" s="102">
        <v>65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2" t="s">
        <v>663</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15">
      <c r="A65" s="684" t="s">
        <v>664</v>
      </c>
      <c r="B65" s="168"/>
      <c r="C65" s="168"/>
      <c r="D65" s="168"/>
      <c r="E65" s="168"/>
      <c r="F65" s="169"/>
      <c r="G65" s="725" t="s">
        <v>656</v>
      </c>
      <c r="H65" s="726"/>
      <c r="I65" s="726"/>
      <c r="J65" s="726"/>
      <c r="K65" s="726"/>
      <c r="L65" s="726"/>
      <c r="M65" s="726"/>
      <c r="N65" s="726"/>
      <c r="O65" s="726"/>
      <c r="P65" s="727" t="s">
        <v>655</v>
      </c>
      <c r="Q65" s="726"/>
      <c r="R65" s="726"/>
      <c r="S65" s="726"/>
      <c r="T65" s="726"/>
      <c r="U65" s="726"/>
      <c r="V65" s="726"/>
      <c r="W65" s="726"/>
      <c r="X65" s="728"/>
      <c r="Y65" s="729"/>
      <c r="Z65" s="730"/>
      <c r="AA65" s="731"/>
      <c r="AB65" s="662" t="s">
        <v>11</v>
      </c>
      <c r="AC65" s="662"/>
      <c r="AD65" s="662"/>
      <c r="AE65" s="131" t="s">
        <v>500</v>
      </c>
      <c r="AF65" s="732"/>
      <c r="AG65" s="732"/>
      <c r="AH65" s="733"/>
      <c r="AI65" s="131" t="s">
        <v>652</v>
      </c>
      <c r="AJ65" s="732"/>
      <c r="AK65" s="732"/>
      <c r="AL65" s="733"/>
      <c r="AM65" s="131" t="s">
        <v>468</v>
      </c>
      <c r="AN65" s="732"/>
      <c r="AO65" s="732"/>
      <c r="AP65" s="733"/>
      <c r="AQ65" s="659" t="s">
        <v>499</v>
      </c>
      <c r="AR65" s="660"/>
      <c r="AS65" s="660"/>
      <c r="AT65" s="661"/>
      <c r="AU65" s="659" t="s">
        <v>677</v>
      </c>
      <c r="AV65" s="660"/>
      <c r="AW65" s="660"/>
      <c r="AX65" s="669"/>
      <c r="AY65">
        <f>COUNTA($G$66)</f>
        <v>0</v>
      </c>
    </row>
    <row r="66" spans="1:51" ht="23.25" hidden="1" customHeight="1" x14ac:dyDescent="0.15">
      <c r="A66" s="684"/>
      <c r="B66" s="168"/>
      <c r="C66" s="168"/>
      <c r="D66" s="168"/>
      <c r="E66" s="168"/>
      <c r="F66" s="169"/>
      <c r="G66" s="670"/>
      <c r="H66" s="671"/>
      <c r="I66" s="671"/>
      <c r="J66" s="671"/>
      <c r="K66" s="671"/>
      <c r="L66" s="671"/>
      <c r="M66" s="671"/>
      <c r="N66" s="671"/>
      <c r="O66" s="671"/>
      <c r="P66" s="674"/>
      <c r="Q66" s="675"/>
      <c r="R66" s="675"/>
      <c r="S66" s="675"/>
      <c r="T66" s="675"/>
      <c r="U66" s="675"/>
      <c r="V66" s="675"/>
      <c r="W66" s="675"/>
      <c r="X66" s="676"/>
      <c r="Y66" s="680" t="s">
        <v>52</v>
      </c>
      <c r="Z66" s="681"/>
      <c r="AA66" s="682"/>
      <c r="AB66" s="683"/>
      <c r="AC66" s="683"/>
      <c r="AD66" s="683"/>
      <c r="AE66" s="652"/>
      <c r="AF66" s="652"/>
      <c r="AG66" s="652"/>
      <c r="AH66" s="652"/>
      <c r="AI66" s="652"/>
      <c r="AJ66" s="652"/>
      <c r="AK66" s="652"/>
      <c r="AL66" s="652"/>
      <c r="AM66" s="652"/>
      <c r="AN66" s="652"/>
      <c r="AO66" s="652"/>
      <c r="AP66" s="652"/>
      <c r="AQ66" s="652"/>
      <c r="AR66" s="652"/>
      <c r="AS66" s="652"/>
      <c r="AT66" s="652"/>
      <c r="AU66" s="653"/>
      <c r="AV66" s="654"/>
      <c r="AW66" s="654"/>
      <c r="AX66" s="655"/>
      <c r="AY66">
        <f>$AY$65</f>
        <v>0</v>
      </c>
    </row>
    <row r="67" spans="1:51" ht="23.25" hidden="1" customHeight="1" x14ac:dyDescent="0.15">
      <c r="A67" s="203"/>
      <c r="B67" s="173"/>
      <c r="C67" s="173"/>
      <c r="D67" s="173"/>
      <c r="E67" s="173"/>
      <c r="F67" s="174"/>
      <c r="G67" s="672"/>
      <c r="H67" s="673"/>
      <c r="I67" s="673"/>
      <c r="J67" s="673"/>
      <c r="K67" s="673"/>
      <c r="L67" s="673"/>
      <c r="M67" s="673"/>
      <c r="N67" s="673"/>
      <c r="O67" s="673"/>
      <c r="P67" s="677"/>
      <c r="Q67" s="678"/>
      <c r="R67" s="678"/>
      <c r="S67" s="678"/>
      <c r="T67" s="678"/>
      <c r="U67" s="678"/>
      <c r="V67" s="678"/>
      <c r="W67" s="678"/>
      <c r="X67" s="679"/>
      <c r="Y67" s="656" t="s">
        <v>53</v>
      </c>
      <c r="Z67" s="657"/>
      <c r="AA67" s="658"/>
      <c r="AB67" s="683"/>
      <c r="AC67" s="683"/>
      <c r="AD67" s="683"/>
      <c r="AE67" s="652"/>
      <c r="AF67" s="652"/>
      <c r="AG67" s="652"/>
      <c r="AH67" s="652"/>
      <c r="AI67" s="652"/>
      <c r="AJ67" s="652"/>
      <c r="AK67" s="652"/>
      <c r="AL67" s="652"/>
      <c r="AM67" s="652"/>
      <c r="AN67" s="652"/>
      <c r="AO67" s="652"/>
      <c r="AP67" s="652"/>
      <c r="AQ67" s="652"/>
      <c r="AR67" s="652"/>
      <c r="AS67" s="652"/>
      <c r="AT67" s="652"/>
      <c r="AU67" s="653"/>
      <c r="AV67" s="654"/>
      <c r="AW67" s="654"/>
      <c r="AX67" s="655"/>
      <c r="AY67">
        <f>$AY$65</f>
        <v>0</v>
      </c>
    </row>
    <row r="68" spans="1:51" ht="23.25" hidden="1" customHeight="1" x14ac:dyDescent="0.15">
      <c r="A68" s="716" t="s">
        <v>665</v>
      </c>
      <c r="B68" s="717"/>
      <c r="C68" s="717"/>
      <c r="D68" s="717"/>
      <c r="E68" s="717"/>
      <c r="F68" s="718"/>
      <c r="G68" s="191" t="s">
        <v>666</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500</v>
      </c>
      <c r="AF68" s="134"/>
      <c r="AG68" s="134"/>
      <c r="AH68" s="134"/>
      <c r="AI68" s="134" t="s">
        <v>652</v>
      </c>
      <c r="AJ68" s="134"/>
      <c r="AK68" s="134"/>
      <c r="AL68" s="134"/>
      <c r="AM68" s="134" t="s">
        <v>468</v>
      </c>
      <c r="AN68" s="134"/>
      <c r="AO68" s="134"/>
      <c r="AP68" s="134"/>
      <c r="AQ68" s="663" t="s">
        <v>678</v>
      </c>
      <c r="AR68" s="664"/>
      <c r="AS68" s="664"/>
      <c r="AT68" s="664"/>
      <c r="AU68" s="664"/>
      <c r="AV68" s="664"/>
      <c r="AW68" s="664"/>
      <c r="AX68" s="665"/>
      <c r="AY68">
        <f>IF(SUBSTITUTE(SUBSTITUTE($G$69,"／",""),"　","")="",0,1)</f>
        <v>0</v>
      </c>
    </row>
    <row r="69" spans="1:51" ht="23.25" hidden="1" customHeight="1" x14ac:dyDescent="0.15">
      <c r="A69" s="719"/>
      <c r="B69" s="720"/>
      <c r="C69" s="720"/>
      <c r="D69" s="720"/>
      <c r="E69" s="720"/>
      <c r="F69" s="721"/>
      <c r="G69" s="688" t="s">
        <v>708</v>
      </c>
      <c r="H69" s="689"/>
      <c r="I69" s="689"/>
      <c r="J69" s="689"/>
      <c r="K69" s="689"/>
      <c r="L69" s="689"/>
      <c r="M69" s="689"/>
      <c r="N69" s="689"/>
      <c r="O69" s="689"/>
      <c r="P69" s="689"/>
      <c r="Q69" s="689"/>
      <c r="R69" s="689"/>
      <c r="S69" s="689"/>
      <c r="T69" s="689"/>
      <c r="U69" s="689"/>
      <c r="V69" s="689"/>
      <c r="W69" s="689"/>
      <c r="X69" s="689"/>
      <c r="Y69" s="692" t="s">
        <v>665</v>
      </c>
      <c r="Z69" s="693"/>
      <c r="AA69" s="694"/>
      <c r="AB69" s="695"/>
      <c r="AC69" s="696"/>
      <c r="AD69" s="697"/>
      <c r="AE69" s="698"/>
      <c r="AF69" s="698"/>
      <c r="AG69" s="698"/>
      <c r="AH69" s="698"/>
      <c r="AI69" s="698"/>
      <c r="AJ69" s="698"/>
      <c r="AK69" s="698"/>
      <c r="AL69" s="698"/>
      <c r="AM69" s="698"/>
      <c r="AN69" s="698"/>
      <c r="AO69" s="698"/>
      <c r="AP69" s="698"/>
      <c r="AQ69" s="108"/>
      <c r="AR69" s="102"/>
      <c r="AS69" s="102"/>
      <c r="AT69" s="102"/>
      <c r="AU69" s="102"/>
      <c r="AV69" s="102"/>
      <c r="AW69" s="102"/>
      <c r="AX69" s="103"/>
      <c r="AY69">
        <f>$AY$68</f>
        <v>0</v>
      </c>
    </row>
    <row r="70" spans="1:51" ht="46.5" hidden="1" customHeight="1" x14ac:dyDescent="0.15">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4" t="s">
        <v>668</v>
      </c>
      <c r="Z70" s="685"/>
      <c r="AA70" s="686"/>
      <c r="AB70" s="648" t="s">
        <v>669</v>
      </c>
      <c r="AC70" s="649"/>
      <c r="AD70" s="650"/>
      <c r="AE70" s="651"/>
      <c r="AF70" s="651"/>
      <c r="AG70" s="651"/>
      <c r="AH70" s="651"/>
      <c r="AI70" s="651"/>
      <c r="AJ70" s="651"/>
      <c r="AK70" s="651"/>
      <c r="AL70" s="651"/>
      <c r="AM70" s="651"/>
      <c r="AN70" s="651"/>
      <c r="AO70" s="651"/>
      <c r="AP70" s="651"/>
      <c r="AQ70" s="651"/>
      <c r="AR70" s="651"/>
      <c r="AS70" s="651"/>
      <c r="AT70" s="651"/>
      <c r="AU70" s="651"/>
      <c r="AV70" s="651"/>
      <c r="AW70" s="651"/>
      <c r="AX70" s="687"/>
      <c r="AY70">
        <f>$AY$68</f>
        <v>0</v>
      </c>
    </row>
    <row r="71" spans="1:51" ht="18.75" hidden="1" customHeight="1" x14ac:dyDescent="0.15">
      <c r="A71" s="453" t="s">
        <v>316</v>
      </c>
      <c r="B71" s="629"/>
      <c r="C71" s="629"/>
      <c r="D71" s="629"/>
      <c r="E71" s="629"/>
      <c r="F71" s="630"/>
      <c r="G71" s="638" t="s">
        <v>140</v>
      </c>
      <c r="H71" s="212"/>
      <c r="I71" s="212"/>
      <c r="J71" s="212"/>
      <c r="K71" s="212"/>
      <c r="L71" s="212"/>
      <c r="M71" s="212"/>
      <c r="N71" s="212"/>
      <c r="O71" s="213"/>
      <c r="P71" s="214" t="s">
        <v>56</v>
      </c>
      <c r="Q71" s="212"/>
      <c r="R71" s="212"/>
      <c r="S71" s="212"/>
      <c r="T71" s="212"/>
      <c r="U71" s="212"/>
      <c r="V71" s="212"/>
      <c r="W71" s="212"/>
      <c r="X71" s="213"/>
      <c r="Y71" s="639"/>
      <c r="Z71" s="640"/>
      <c r="AA71" s="641"/>
      <c r="AB71" s="645" t="s">
        <v>11</v>
      </c>
      <c r="AC71" s="646"/>
      <c r="AD71" s="64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c r="AR72" s="544"/>
      <c r="AS72" s="142" t="s">
        <v>224</v>
      </c>
      <c r="AT72" s="143"/>
      <c r="AU72" s="141"/>
      <c r="AV72" s="141"/>
      <c r="AW72" s="123" t="s">
        <v>170</v>
      </c>
      <c r="AX72" s="144"/>
      <c r="AY72">
        <f t="shared" ref="AY72:AY77" si="1">$AY$71</f>
        <v>0</v>
      </c>
    </row>
    <row r="73" spans="1:51" ht="23.25" hidden="1" customHeight="1" x14ac:dyDescent="0.15">
      <c r="A73" s="634"/>
      <c r="B73" s="632"/>
      <c r="C73" s="632"/>
      <c r="D73" s="632"/>
      <c r="E73" s="632"/>
      <c r="F73" s="63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5"/>
      <c r="B74" s="636"/>
      <c r="C74" s="636"/>
      <c r="D74" s="636"/>
      <c r="E74" s="636"/>
      <c r="F74" s="63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4"/>
      <c r="B75" s="632"/>
      <c r="C75" s="632"/>
      <c r="D75" s="632"/>
      <c r="E75" s="632"/>
      <c r="F75" s="633"/>
      <c r="G75" s="199"/>
      <c r="H75" s="200"/>
      <c r="I75" s="200"/>
      <c r="J75" s="200"/>
      <c r="K75" s="200"/>
      <c r="L75" s="200"/>
      <c r="M75" s="200"/>
      <c r="N75" s="200"/>
      <c r="O75" s="201"/>
      <c r="P75" s="152"/>
      <c r="Q75" s="152"/>
      <c r="R75" s="152"/>
      <c r="S75" s="152"/>
      <c r="T75" s="152"/>
      <c r="U75" s="152"/>
      <c r="V75" s="152"/>
      <c r="W75" s="152"/>
      <c r="X75" s="153"/>
      <c r="Y75" s="190" t="s">
        <v>13</v>
      </c>
      <c r="Z75" s="191"/>
      <c r="AA75" s="192"/>
      <c r="AB75" s="628" t="s">
        <v>14</v>
      </c>
      <c r="AC75" s="628"/>
      <c r="AD75" s="62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8" t="s">
        <v>663</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4" t="s">
        <v>664</v>
      </c>
      <c r="B99" s="168"/>
      <c r="C99" s="168"/>
      <c r="D99" s="168"/>
      <c r="E99" s="168"/>
      <c r="F99" s="169"/>
      <c r="G99" s="725" t="s">
        <v>656</v>
      </c>
      <c r="H99" s="726"/>
      <c r="I99" s="726"/>
      <c r="J99" s="726"/>
      <c r="K99" s="726"/>
      <c r="L99" s="726"/>
      <c r="M99" s="726"/>
      <c r="N99" s="726"/>
      <c r="O99" s="726"/>
      <c r="P99" s="727" t="s">
        <v>655</v>
      </c>
      <c r="Q99" s="726"/>
      <c r="R99" s="726"/>
      <c r="S99" s="726"/>
      <c r="T99" s="726"/>
      <c r="U99" s="726"/>
      <c r="V99" s="726"/>
      <c r="W99" s="726"/>
      <c r="X99" s="728"/>
      <c r="Y99" s="729"/>
      <c r="Z99" s="730"/>
      <c r="AA99" s="731"/>
      <c r="AB99" s="662" t="s">
        <v>11</v>
      </c>
      <c r="AC99" s="662"/>
      <c r="AD99" s="662"/>
      <c r="AE99" s="134" t="s">
        <v>500</v>
      </c>
      <c r="AF99" s="134"/>
      <c r="AG99" s="134"/>
      <c r="AH99" s="134"/>
      <c r="AI99" s="134" t="s">
        <v>652</v>
      </c>
      <c r="AJ99" s="134"/>
      <c r="AK99" s="134"/>
      <c r="AL99" s="134"/>
      <c r="AM99" s="134" t="s">
        <v>468</v>
      </c>
      <c r="AN99" s="134"/>
      <c r="AO99" s="134"/>
      <c r="AP99" s="134"/>
      <c r="AQ99" s="659" t="s">
        <v>499</v>
      </c>
      <c r="AR99" s="660"/>
      <c r="AS99" s="660"/>
      <c r="AT99" s="661"/>
      <c r="AU99" s="659" t="s">
        <v>677</v>
      </c>
      <c r="AV99" s="660"/>
      <c r="AW99" s="660"/>
      <c r="AX99" s="669"/>
      <c r="AY99">
        <f>COUNTA($G$100)</f>
        <v>0</v>
      </c>
    </row>
    <row r="100" spans="1:60" ht="23.25" hidden="1" customHeight="1" x14ac:dyDescent="0.15">
      <c r="A100" s="684"/>
      <c r="B100" s="168"/>
      <c r="C100" s="168"/>
      <c r="D100" s="168"/>
      <c r="E100" s="168"/>
      <c r="F100" s="169"/>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15">
      <c r="A101" s="203"/>
      <c r="B101" s="173"/>
      <c r="C101" s="173"/>
      <c r="D101" s="173"/>
      <c r="E101" s="173"/>
      <c r="F101" s="174"/>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15">
      <c r="A102" s="202" t="s">
        <v>665</v>
      </c>
      <c r="B102" s="120"/>
      <c r="C102" s="120"/>
      <c r="D102" s="120"/>
      <c r="E102" s="120"/>
      <c r="F102" s="699"/>
      <c r="G102" s="191" t="s">
        <v>666</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500</v>
      </c>
      <c r="AF102" s="134"/>
      <c r="AG102" s="134"/>
      <c r="AH102" s="134"/>
      <c r="AI102" s="134" t="s">
        <v>652</v>
      </c>
      <c r="AJ102" s="134"/>
      <c r="AK102" s="134"/>
      <c r="AL102" s="134"/>
      <c r="AM102" s="134" t="s">
        <v>468</v>
      </c>
      <c r="AN102" s="134"/>
      <c r="AO102" s="134"/>
      <c r="AP102" s="134"/>
      <c r="AQ102" s="663" t="s">
        <v>678</v>
      </c>
      <c r="AR102" s="664"/>
      <c r="AS102" s="664"/>
      <c r="AT102" s="664"/>
      <c r="AU102" s="664"/>
      <c r="AV102" s="664"/>
      <c r="AW102" s="664"/>
      <c r="AX102" s="665"/>
      <c r="AY102">
        <f>IF(SUBSTITUTE(SUBSTITUTE($G$103,"／",""),"　","")="",0,1)</f>
        <v>0</v>
      </c>
    </row>
    <row r="103" spans="1:60" ht="23.25" hidden="1" customHeight="1" x14ac:dyDescent="0.15">
      <c r="A103" s="700"/>
      <c r="B103" s="212"/>
      <c r="C103" s="212"/>
      <c r="D103" s="212"/>
      <c r="E103" s="212"/>
      <c r="F103" s="701"/>
      <c r="G103" s="688" t="s">
        <v>667</v>
      </c>
      <c r="H103" s="689"/>
      <c r="I103" s="689"/>
      <c r="J103" s="689"/>
      <c r="K103" s="689"/>
      <c r="L103" s="689"/>
      <c r="M103" s="689"/>
      <c r="N103" s="689"/>
      <c r="O103" s="689"/>
      <c r="P103" s="689"/>
      <c r="Q103" s="689"/>
      <c r="R103" s="689"/>
      <c r="S103" s="689"/>
      <c r="T103" s="689"/>
      <c r="U103" s="689"/>
      <c r="V103" s="689"/>
      <c r="W103" s="689"/>
      <c r="X103" s="689"/>
      <c r="Y103" s="692" t="s">
        <v>665</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 hidden="1" customHeight="1" x14ac:dyDescent="0.15">
      <c r="A104" s="702"/>
      <c r="B104" s="123"/>
      <c r="C104" s="123"/>
      <c r="D104" s="123"/>
      <c r="E104" s="123"/>
      <c r="F104" s="703"/>
      <c r="G104" s="690"/>
      <c r="H104" s="691"/>
      <c r="I104" s="691"/>
      <c r="J104" s="691"/>
      <c r="K104" s="691"/>
      <c r="L104" s="691"/>
      <c r="M104" s="691"/>
      <c r="N104" s="691"/>
      <c r="O104" s="691"/>
      <c r="P104" s="691"/>
      <c r="Q104" s="691"/>
      <c r="R104" s="691"/>
      <c r="S104" s="691"/>
      <c r="T104" s="691"/>
      <c r="U104" s="691"/>
      <c r="V104" s="691"/>
      <c r="W104" s="691"/>
      <c r="X104" s="691"/>
      <c r="Y104" s="234" t="s">
        <v>668</v>
      </c>
      <c r="Z104" s="685"/>
      <c r="AA104" s="686"/>
      <c r="AB104" s="648" t="s">
        <v>669</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15">
      <c r="A105" s="453" t="s">
        <v>316</v>
      </c>
      <c r="B105" s="629"/>
      <c r="C105" s="629"/>
      <c r="D105" s="629"/>
      <c r="E105" s="629"/>
      <c r="F105" s="630"/>
      <c r="G105" s="638" t="s">
        <v>140</v>
      </c>
      <c r="H105" s="212"/>
      <c r="I105" s="212"/>
      <c r="J105" s="212"/>
      <c r="K105" s="212"/>
      <c r="L105" s="212"/>
      <c r="M105" s="212"/>
      <c r="N105" s="212"/>
      <c r="O105" s="213"/>
      <c r="P105" s="214" t="s">
        <v>56</v>
      </c>
      <c r="Q105" s="212"/>
      <c r="R105" s="212"/>
      <c r="S105" s="212"/>
      <c r="T105" s="212"/>
      <c r="U105" s="212"/>
      <c r="V105" s="212"/>
      <c r="W105" s="212"/>
      <c r="X105" s="213"/>
      <c r="Y105" s="639"/>
      <c r="Z105" s="640"/>
      <c r="AA105" s="641"/>
      <c r="AB105" s="645" t="s">
        <v>11</v>
      </c>
      <c r="AC105" s="646"/>
      <c r="AD105" s="64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c r="AR106" s="544"/>
      <c r="AS106" s="142" t="s">
        <v>224</v>
      </c>
      <c r="AT106" s="143"/>
      <c r="AU106" s="141"/>
      <c r="AV106" s="141"/>
      <c r="AW106" s="123" t="s">
        <v>170</v>
      </c>
      <c r="AX106" s="144"/>
      <c r="AY106">
        <f t="shared" ref="AY106:AY111" si="3">$AY$105</f>
        <v>0</v>
      </c>
    </row>
    <row r="107" spans="1:60" ht="23.25" hidden="1" customHeight="1" x14ac:dyDescent="0.15">
      <c r="A107" s="634"/>
      <c r="B107" s="632"/>
      <c r="C107" s="632"/>
      <c r="D107" s="632"/>
      <c r="E107" s="632"/>
      <c r="F107" s="63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5"/>
      <c r="B108" s="636"/>
      <c r="C108" s="636"/>
      <c r="D108" s="636"/>
      <c r="E108" s="636"/>
      <c r="F108" s="63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4"/>
      <c r="B109" s="632"/>
      <c r="C109" s="632"/>
      <c r="D109" s="632"/>
      <c r="E109" s="632"/>
      <c r="F109" s="63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8" t="s">
        <v>14</v>
      </c>
      <c r="AC109" s="628"/>
      <c r="AD109" s="62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8" t="s">
        <v>663</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4" t="s">
        <v>664</v>
      </c>
      <c r="B133" s="168"/>
      <c r="C133" s="168"/>
      <c r="D133" s="168"/>
      <c r="E133" s="168"/>
      <c r="F133" s="169"/>
      <c r="G133" s="725" t="s">
        <v>656</v>
      </c>
      <c r="H133" s="726"/>
      <c r="I133" s="726"/>
      <c r="J133" s="726"/>
      <c r="K133" s="726"/>
      <c r="L133" s="726"/>
      <c r="M133" s="726"/>
      <c r="N133" s="726"/>
      <c r="O133" s="726"/>
      <c r="P133" s="727" t="s">
        <v>655</v>
      </c>
      <c r="Q133" s="726"/>
      <c r="R133" s="726"/>
      <c r="S133" s="726"/>
      <c r="T133" s="726"/>
      <c r="U133" s="726"/>
      <c r="V133" s="726"/>
      <c r="W133" s="726"/>
      <c r="X133" s="728"/>
      <c r="Y133" s="729"/>
      <c r="Z133" s="730"/>
      <c r="AA133" s="731"/>
      <c r="AB133" s="662" t="s">
        <v>11</v>
      </c>
      <c r="AC133" s="662"/>
      <c r="AD133" s="662"/>
      <c r="AE133" s="134" t="s">
        <v>500</v>
      </c>
      <c r="AF133" s="134"/>
      <c r="AG133" s="134"/>
      <c r="AH133" s="134"/>
      <c r="AI133" s="134" t="s">
        <v>652</v>
      </c>
      <c r="AJ133" s="134"/>
      <c r="AK133" s="134"/>
      <c r="AL133" s="134"/>
      <c r="AM133" s="134" t="s">
        <v>468</v>
      </c>
      <c r="AN133" s="134"/>
      <c r="AO133" s="134"/>
      <c r="AP133" s="134"/>
      <c r="AQ133" s="659" t="s">
        <v>499</v>
      </c>
      <c r="AR133" s="660"/>
      <c r="AS133" s="660"/>
      <c r="AT133" s="661"/>
      <c r="AU133" s="659" t="s">
        <v>677</v>
      </c>
      <c r="AV133" s="660"/>
      <c r="AW133" s="660"/>
      <c r="AX133" s="669"/>
      <c r="AY133">
        <f>COUNTA($G$134)</f>
        <v>0</v>
      </c>
    </row>
    <row r="134" spans="1:60" ht="23.25" hidden="1" customHeight="1" x14ac:dyDescent="0.15">
      <c r="A134" s="684"/>
      <c r="B134" s="168"/>
      <c r="C134" s="168"/>
      <c r="D134" s="168"/>
      <c r="E134" s="168"/>
      <c r="F134" s="169"/>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203"/>
      <c r="B135" s="173"/>
      <c r="C135" s="173"/>
      <c r="D135" s="173"/>
      <c r="E135" s="173"/>
      <c r="F135" s="174"/>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202" t="s">
        <v>665</v>
      </c>
      <c r="B136" s="120"/>
      <c r="C136" s="120"/>
      <c r="D136" s="120"/>
      <c r="E136" s="120"/>
      <c r="F136" s="699"/>
      <c r="G136" s="191" t="s">
        <v>666</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500</v>
      </c>
      <c r="AF136" s="134"/>
      <c r="AG136" s="134"/>
      <c r="AH136" s="134"/>
      <c r="AI136" s="134" t="s">
        <v>652</v>
      </c>
      <c r="AJ136" s="134"/>
      <c r="AK136" s="134"/>
      <c r="AL136" s="134"/>
      <c r="AM136" s="134" t="s">
        <v>468</v>
      </c>
      <c r="AN136" s="134"/>
      <c r="AO136" s="134"/>
      <c r="AP136" s="134"/>
      <c r="AQ136" s="663" t="s">
        <v>678</v>
      </c>
      <c r="AR136" s="664"/>
      <c r="AS136" s="664"/>
      <c r="AT136" s="664"/>
      <c r="AU136" s="664"/>
      <c r="AV136" s="664"/>
      <c r="AW136" s="664"/>
      <c r="AX136" s="665"/>
      <c r="AY136">
        <f>IF(SUBSTITUTE(SUBSTITUTE($G$137,"／",""),"　","")="",0,1)</f>
        <v>0</v>
      </c>
    </row>
    <row r="137" spans="1:60" ht="23.25" hidden="1" customHeight="1" x14ac:dyDescent="0.15">
      <c r="A137" s="700"/>
      <c r="B137" s="212"/>
      <c r="C137" s="212"/>
      <c r="D137" s="212"/>
      <c r="E137" s="212"/>
      <c r="F137" s="701"/>
      <c r="G137" s="688" t="s">
        <v>667</v>
      </c>
      <c r="H137" s="689"/>
      <c r="I137" s="689"/>
      <c r="J137" s="689"/>
      <c r="K137" s="689"/>
      <c r="L137" s="689"/>
      <c r="M137" s="689"/>
      <c r="N137" s="689"/>
      <c r="O137" s="689"/>
      <c r="P137" s="689"/>
      <c r="Q137" s="689"/>
      <c r="R137" s="689"/>
      <c r="S137" s="689"/>
      <c r="T137" s="689"/>
      <c r="U137" s="689"/>
      <c r="V137" s="689"/>
      <c r="W137" s="689"/>
      <c r="X137" s="689"/>
      <c r="Y137" s="692" t="s">
        <v>665</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 hidden="1" customHeight="1" x14ac:dyDescent="0.15">
      <c r="A138" s="702"/>
      <c r="B138" s="123"/>
      <c r="C138" s="123"/>
      <c r="D138" s="123"/>
      <c r="E138" s="123"/>
      <c r="F138" s="703"/>
      <c r="G138" s="690"/>
      <c r="H138" s="691"/>
      <c r="I138" s="691"/>
      <c r="J138" s="691"/>
      <c r="K138" s="691"/>
      <c r="L138" s="691"/>
      <c r="M138" s="691"/>
      <c r="N138" s="691"/>
      <c r="O138" s="691"/>
      <c r="P138" s="691"/>
      <c r="Q138" s="691"/>
      <c r="R138" s="691"/>
      <c r="S138" s="691"/>
      <c r="T138" s="691"/>
      <c r="U138" s="691"/>
      <c r="V138" s="691"/>
      <c r="W138" s="691"/>
      <c r="X138" s="691"/>
      <c r="Y138" s="234" t="s">
        <v>668</v>
      </c>
      <c r="Z138" s="685"/>
      <c r="AA138" s="686"/>
      <c r="AB138" s="648" t="s">
        <v>669</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15">
      <c r="A139" s="453" t="s">
        <v>316</v>
      </c>
      <c r="B139" s="629"/>
      <c r="C139" s="629"/>
      <c r="D139" s="629"/>
      <c r="E139" s="629"/>
      <c r="F139" s="630"/>
      <c r="G139" s="638" t="s">
        <v>140</v>
      </c>
      <c r="H139" s="212"/>
      <c r="I139" s="212"/>
      <c r="J139" s="212"/>
      <c r="K139" s="212"/>
      <c r="L139" s="212"/>
      <c r="M139" s="212"/>
      <c r="N139" s="212"/>
      <c r="O139" s="213"/>
      <c r="P139" s="214" t="s">
        <v>56</v>
      </c>
      <c r="Q139" s="212"/>
      <c r="R139" s="212"/>
      <c r="S139" s="212"/>
      <c r="T139" s="212"/>
      <c r="U139" s="212"/>
      <c r="V139" s="212"/>
      <c r="W139" s="212"/>
      <c r="X139" s="213"/>
      <c r="Y139" s="639"/>
      <c r="Z139" s="640"/>
      <c r="AA139" s="641"/>
      <c r="AB139" s="645" t="s">
        <v>11</v>
      </c>
      <c r="AC139" s="646"/>
      <c r="AD139" s="64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c r="AR140" s="544"/>
      <c r="AS140" s="142" t="s">
        <v>224</v>
      </c>
      <c r="AT140" s="143"/>
      <c r="AU140" s="141"/>
      <c r="AV140" s="141"/>
      <c r="AW140" s="123" t="s">
        <v>170</v>
      </c>
      <c r="AX140" s="144"/>
      <c r="AY140">
        <f t="shared" ref="AY140:AY145" si="5">$AY$139</f>
        <v>0</v>
      </c>
    </row>
    <row r="141" spans="1:60" ht="23.25" hidden="1" customHeight="1" x14ac:dyDescent="0.15">
      <c r="A141" s="634"/>
      <c r="B141" s="632"/>
      <c r="C141" s="632"/>
      <c r="D141" s="632"/>
      <c r="E141" s="632"/>
      <c r="F141" s="63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5"/>
      <c r="B142" s="636"/>
      <c r="C142" s="636"/>
      <c r="D142" s="636"/>
      <c r="E142" s="636"/>
      <c r="F142" s="63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4"/>
      <c r="B143" s="632"/>
      <c r="C143" s="632"/>
      <c r="D143" s="632"/>
      <c r="E143" s="632"/>
      <c r="F143" s="63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8" t="s">
        <v>14</v>
      </c>
      <c r="AC143" s="628"/>
      <c r="AD143" s="62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8" t="s">
        <v>663</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4" t="s">
        <v>664</v>
      </c>
      <c r="B167" s="168"/>
      <c r="C167" s="168"/>
      <c r="D167" s="168"/>
      <c r="E167" s="168"/>
      <c r="F167" s="169"/>
      <c r="G167" s="725" t="s">
        <v>656</v>
      </c>
      <c r="H167" s="726"/>
      <c r="I167" s="726"/>
      <c r="J167" s="726"/>
      <c r="K167" s="726"/>
      <c r="L167" s="726"/>
      <c r="M167" s="726"/>
      <c r="N167" s="726"/>
      <c r="O167" s="726"/>
      <c r="P167" s="727" t="s">
        <v>655</v>
      </c>
      <c r="Q167" s="726"/>
      <c r="R167" s="726"/>
      <c r="S167" s="726"/>
      <c r="T167" s="726"/>
      <c r="U167" s="726"/>
      <c r="V167" s="726"/>
      <c r="W167" s="726"/>
      <c r="X167" s="728"/>
      <c r="Y167" s="729"/>
      <c r="Z167" s="730"/>
      <c r="AA167" s="731"/>
      <c r="AB167" s="662" t="s">
        <v>11</v>
      </c>
      <c r="AC167" s="662"/>
      <c r="AD167" s="662"/>
      <c r="AE167" s="134" t="s">
        <v>500</v>
      </c>
      <c r="AF167" s="134"/>
      <c r="AG167" s="134"/>
      <c r="AH167" s="134"/>
      <c r="AI167" s="134" t="s">
        <v>652</v>
      </c>
      <c r="AJ167" s="134"/>
      <c r="AK167" s="134"/>
      <c r="AL167" s="134"/>
      <c r="AM167" s="134" t="s">
        <v>468</v>
      </c>
      <c r="AN167" s="134"/>
      <c r="AO167" s="134"/>
      <c r="AP167" s="134"/>
      <c r="AQ167" s="659" t="s">
        <v>499</v>
      </c>
      <c r="AR167" s="660"/>
      <c r="AS167" s="660"/>
      <c r="AT167" s="661"/>
      <c r="AU167" s="659" t="s">
        <v>677</v>
      </c>
      <c r="AV167" s="660"/>
      <c r="AW167" s="660"/>
      <c r="AX167" s="669"/>
      <c r="AY167">
        <f>COUNTA($G$168)</f>
        <v>0</v>
      </c>
    </row>
    <row r="168" spans="1:60" ht="23.25" hidden="1" customHeight="1" x14ac:dyDescent="0.15">
      <c r="A168" s="684"/>
      <c r="B168" s="168"/>
      <c r="C168" s="168"/>
      <c r="D168" s="168"/>
      <c r="E168" s="168"/>
      <c r="F168" s="169"/>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203"/>
      <c r="B169" s="173"/>
      <c r="C169" s="173"/>
      <c r="D169" s="173"/>
      <c r="E169" s="173"/>
      <c r="F169" s="174"/>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202" t="s">
        <v>665</v>
      </c>
      <c r="B170" s="120"/>
      <c r="C170" s="120"/>
      <c r="D170" s="120"/>
      <c r="E170" s="120"/>
      <c r="F170" s="699"/>
      <c r="G170" s="191" t="s">
        <v>666</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500</v>
      </c>
      <c r="AF170" s="134"/>
      <c r="AG170" s="134"/>
      <c r="AH170" s="134"/>
      <c r="AI170" s="134" t="s">
        <v>652</v>
      </c>
      <c r="AJ170" s="134"/>
      <c r="AK170" s="134"/>
      <c r="AL170" s="134"/>
      <c r="AM170" s="134" t="s">
        <v>468</v>
      </c>
      <c r="AN170" s="134"/>
      <c r="AO170" s="134"/>
      <c r="AP170" s="134"/>
      <c r="AQ170" s="663" t="s">
        <v>678</v>
      </c>
      <c r="AR170" s="664"/>
      <c r="AS170" s="664"/>
      <c r="AT170" s="664"/>
      <c r="AU170" s="664"/>
      <c r="AV170" s="664"/>
      <c r="AW170" s="664"/>
      <c r="AX170" s="665"/>
      <c r="AY170">
        <f>IF(SUBSTITUTE(SUBSTITUTE($G$171,"／",""),"　","")="",0,1)</f>
        <v>0</v>
      </c>
    </row>
    <row r="171" spans="1:60" ht="23.25" hidden="1" customHeight="1" x14ac:dyDescent="0.15">
      <c r="A171" s="700"/>
      <c r="B171" s="212"/>
      <c r="C171" s="212"/>
      <c r="D171" s="212"/>
      <c r="E171" s="212"/>
      <c r="F171" s="701"/>
      <c r="G171" s="688" t="s">
        <v>667</v>
      </c>
      <c r="H171" s="689"/>
      <c r="I171" s="689"/>
      <c r="J171" s="689"/>
      <c r="K171" s="689"/>
      <c r="L171" s="689"/>
      <c r="M171" s="689"/>
      <c r="N171" s="689"/>
      <c r="O171" s="689"/>
      <c r="P171" s="689"/>
      <c r="Q171" s="689"/>
      <c r="R171" s="689"/>
      <c r="S171" s="689"/>
      <c r="T171" s="689"/>
      <c r="U171" s="689"/>
      <c r="V171" s="689"/>
      <c r="W171" s="689"/>
      <c r="X171" s="689"/>
      <c r="Y171" s="692" t="s">
        <v>665</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 hidden="1" customHeight="1" x14ac:dyDescent="0.15">
      <c r="A172" s="702"/>
      <c r="B172" s="123"/>
      <c r="C172" s="123"/>
      <c r="D172" s="123"/>
      <c r="E172" s="123"/>
      <c r="F172" s="703"/>
      <c r="G172" s="690"/>
      <c r="H172" s="691"/>
      <c r="I172" s="691"/>
      <c r="J172" s="691"/>
      <c r="K172" s="691"/>
      <c r="L172" s="691"/>
      <c r="M172" s="691"/>
      <c r="N172" s="691"/>
      <c r="O172" s="691"/>
      <c r="P172" s="691"/>
      <c r="Q172" s="691"/>
      <c r="R172" s="691"/>
      <c r="S172" s="691"/>
      <c r="T172" s="691"/>
      <c r="U172" s="691"/>
      <c r="V172" s="691"/>
      <c r="W172" s="691"/>
      <c r="X172" s="691"/>
      <c r="Y172" s="234" t="s">
        <v>668</v>
      </c>
      <c r="Z172" s="685"/>
      <c r="AA172" s="686"/>
      <c r="AB172" s="648" t="s">
        <v>669</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15">
      <c r="A173" s="453" t="s">
        <v>316</v>
      </c>
      <c r="B173" s="629"/>
      <c r="C173" s="629"/>
      <c r="D173" s="629"/>
      <c r="E173" s="629"/>
      <c r="F173" s="630"/>
      <c r="G173" s="638" t="s">
        <v>140</v>
      </c>
      <c r="H173" s="212"/>
      <c r="I173" s="212"/>
      <c r="J173" s="212"/>
      <c r="K173" s="212"/>
      <c r="L173" s="212"/>
      <c r="M173" s="212"/>
      <c r="N173" s="212"/>
      <c r="O173" s="213"/>
      <c r="P173" s="214" t="s">
        <v>56</v>
      </c>
      <c r="Q173" s="212"/>
      <c r="R173" s="212"/>
      <c r="S173" s="212"/>
      <c r="T173" s="212"/>
      <c r="U173" s="212"/>
      <c r="V173" s="212"/>
      <c r="W173" s="212"/>
      <c r="X173" s="213"/>
      <c r="Y173" s="639"/>
      <c r="Z173" s="640"/>
      <c r="AA173" s="641"/>
      <c r="AB173" s="645" t="s">
        <v>11</v>
      </c>
      <c r="AC173" s="646"/>
      <c r="AD173" s="64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c r="AR174" s="544"/>
      <c r="AS174" s="142" t="s">
        <v>224</v>
      </c>
      <c r="AT174" s="143"/>
      <c r="AU174" s="141"/>
      <c r="AV174" s="141"/>
      <c r="AW174" s="123" t="s">
        <v>170</v>
      </c>
      <c r="AX174" s="144"/>
      <c r="AY174">
        <f t="shared" ref="AY174:AY179" si="7">$AY$173</f>
        <v>0</v>
      </c>
    </row>
    <row r="175" spans="1:60" ht="23.25" hidden="1" customHeight="1" x14ac:dyDescent="0.15">
      <c r="A175" s="634"/>
      <c r="B175" s="632"/>
      <c r="C175" s="632"/>
      <c r="D175" s="632"/>
      <c r="E175" s="632"/>
      <c r="F175" s="63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8" t="s">
        <v>317</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313</v>
      </c>
      <c r="X200" s="621"/>
      <c r="Y200" s="624"/>
      <c r="Z200" s="624"/>
      <c r="AA200" s="625"/>
      <c r="AB200" s="618" t="s">
        <v>11</v>
      </c>
      <c r="AC200" s="615"/>
      <c r="AD200" s="61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9" t="s">
        <v>129</v>
      </c>
      <c r="AV200" s="609"/>
      <c r="AW200" s="609"/>
      <c r="AX200" s="610"/>
      <c r="AY200">
        <f>COUNTA($H$202)</f>
        <v>0</v>
      </c>
    </row>
    <row r="201" spans="1:60" ht="18.75" hidden="1"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c r="AR201" s="544"/>
      <c r="AS201" s="142" t="s">
        <v>224</v>
      </c>
      <c r="AT201" s="143"/>
      <c r="AU201" s="141"/>
      <c r="AV201" s="141"/>
      <c r="AW201" s="611" t="s">
        <v>170</v>
      </c>
      <c r="AX201" s="612"/>
      <c r="AY201">
        <f t="shared" ref="AY201:AY207" si="10">$AY$200</f>
        <v>0</v>
      </c>
    </row>
    <row r="202" spans="1:60" ht="23.25" hidden="1" customHeight="1" x14ac:dyDescent="0.15">
      <c r="A202" s="549"/>
      <c r="B202" s="550"/>
      <c r="C202" s="550"/>
      <c r="D202" s="550"/>
      <c r="E202" s="550"/>
      <c r="F202" s="551"/>
      <c r="G202" s="595" t="s">
        <v>225</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333</v>
      </c>
      <c r="AC202" s="594"/>
      <c r="AD202" s="594"/>
      <c r="AE202" s="108"/>
      <c r="AF202" s="102"/>
      <c r="AG202" s="102"/>
      <c r="AH202" s="102"/>
      <c r="AI202" s="108"/>
      <c r="AJ202" s="102"/>
      <c r="AK202" s="102"/>
      <c r="AL202" s="102"/>
      <c r="AM202" s="108"/>
      <c r="AN202" s="102"/>
      <c r="AO202" s="102"/>
      <c r="AP202" s="102"/>
      <c r="AQ202" s="108"/>
      <c r="AR202" s="102"/>
      <c r="AS202" s="102"/>
      <c r="AT202" s="539"/>
      <c r="AU202" s="102"/>
      <c r="AV202" s="102"/>
      <c r="AW202" s="102"/>
      <c r="AX202" s="103"/>
      <c r="AY202">
        <f t="shared" si="10"/>
        <v>0</v>
      </c>
    </row>
    <row r="203" spans="1:60" ht="23.25" hidden="1"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333</v>
      </c>
      <c r="AC203" s="593"/>
      <c r="AD203" s="593"/>
      <c r="AE203" s="108"/>
      <c r="AF203" s="102"/>
      <c r="AG203" s="102"/>
      <c r="AH203" s="102"/>
      <c r="AI203" s="108"/>
      <c r="AJ203" s="102"/>
      <c r="AK203" s="102"/>
      <c r="AL203" s="102"/>
      <c r="AM203" s="108"/>
      <c r="AN203" s="102"/>
      <c r="AO203" s="102"/>
      <c r="AP203" s="102"/>
      <c r="AQ203" s="108"/>
      <c r="AR203" s="102"/>
      <c r="AS203" s="102"/>
      <c r="AT203" s="539"/>
      <c r="AU203" s="102"/>
      <c r="AV203" s="102"/>
      <c r="AW203" s="102"/>
      <c r="AX203" s="103"/>
      <c r="AY203">
        <f t="shared" si="10"/>
        <v>0</v>
      </c>
    </row>
    <row r="204" spans="1:60" ht="23.25" hidden="1"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334</v>
      </c>
      <c r="AC204" s="591"/>
      <c r="AD204" s="591"/>
      <c r="AE204" s="113"/>
      <c r="AF204" s="114"/>
      <c r="AG204" s="114"/>
      <c r="AH204" s="114"/>
      <c r="AI204" s="113"/>
      <c r="AJ204" s="114"/>
      <c r="AK204" s="114"/>
      <c r="AL204" s="114"/>
      <c r="AM204" s="113"/>
      <c r="AN204" s="114"/>
      <c r="AO204" s="114"/>
      <c r="AP204" s="114"/>
      <c r="AQ204" s="108"/>
      <c r="AR204" s="102"/>
      <c r="AS204" s="102"/>
      <c r="AT204" s="539"/>
      <c r="AU204" s="102"/>
      <c r="AV204" s="102"/>
      <c r="AW204" s="102"/>
      <c r="AX204" s="103"/>
      <c r="AY204">
        <f t="shared" si="10"/>
        <v>0</v>
      </c>
    </row>
    <row r="205" spans="1:60" ht="23.25" hidden="1" customHeight="1" x14ac:dyDescent="0.15">
      <c r="A205" s="549" t="s">
        <v>321</v>
      </c>
      <c r="B205" s="550"/>
      <c r="C205" s="550"/>
      <c r="D205" s="550"/>
      <c r="E205" s="550"/>
      <c r="F205" s="551"/>
      <c r="G205" s="574" t="s">
        <v>226</v>
      </c>
      <c r="H205" s="575"/>
      <c r="I205" s="575"/>
      <c r="J205" s="575"/>
      <c r="K205" s="575"/>
      <c r="L205" s="575"/>
      <c r="M205" s="575"/>
      <c r="N205" s="575"/>
      <c r="O205" s="575"/>
      <c r="P205" s="575"/>
      <c r="Q205" s="575"/>
      <c r="R205" s="575"/>
      <c r="S205" s="575"/>
      <c r="T205" s="575"/>
      <c r="U205" s="575"/>
      <c r="V205" s="575"/>
      <c r="W205" s="578" t="s">
        <v>332</v>
      </c>
      <c r="X205" s="579"/>
      <c r="Y205" s="584" t="s">
        <v>12</v>
      </c>
      <c r="Z205" s="584"/>
      <c r="AA205" s="585"/>
      <c r="AB205" s="594" t="s">
        <v>333</v>
      </c>
      <c r="AC205" s="594"/>
      <c r="AD205" s="594"/>
      <c r="AE205" s="108"/>
      <c r="AF205" s="102"/>
      <c r="AG205" s="102"/>
      <c r="AH205" s="102"/>
      <c r="AI205" s="108"/>
      <c r="AJ205" s="102"/>
      <c r="AK205" s="102"/>
      <c r="AL205" s="102"/>
      <c r="AM205" s="108"/>
      <c r="AN205" s="102"/>
      <c r="AO205" s="102"/>
      <c r="AP205" s="102"/>
      <c r="AQ205" s="108"/>
      <c r="AR205" s="102"/>
      <c r="AS205" s="102"/>
      <c r="AT205" s="539"/>
      <c r="AU205" s="102"/>
      <c r="AV205" s="102"/>
      <c r="AW205" s="102"/>
      <c r="AX205" s="103"/>
      <c r="AY205">
        <f t="shared" si="10"/>
        <v>0</v>
      </c>
    </row>
    <row r="206" spans="1:60" ht="23.25" hidden="1"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333</v>
      </c>
      <c r="AC206" s="593"/>
      <c r="AD206" s="593"/>
      <c r="AE206" s="108"/>
      <c r="AF206" s="102"/>
      <c r="AG206" s="102"/>
      <c r="AH206" s="102"/>
      <c r="AI206" s="108"/>
      <c r="AJ206" s="102"/>
      <c r="AK206" s="102"/>
      <c r="AL206" s="102"/>
      <c r="AM206" s="108"/>
      <c r="AN206" s="102"/>
      <c r="AO206" s="102"/>
      <c r="AP206" s="102"/>
      <c r="AQ206" s="108"/>
      <c r="AR206" s="102"/>
      <c r="AS206" s="102"/>
      <c r="AT206" s="539"/>
      <c r="AU206" s="102"/>
      <c r="AV206" s="102"/>
      <c r="AW206" s="102"/>
      <c r="AX206" s="103"/>
      <c r="AY206">
        <f t="shared" si="10"/>
        <v>0</v>
      </c>
    </row>
    <row r="207" spans="1:60" ht="23.25" hidden="1" customHeight="1" x14ac:dyDescent="0.15">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334</v>
      </c>
      <c r="AC207" s="591"/>
      <c r="AD207" s="591"/>
      <c r="AE207" s="113"/>
      <c r="AF207" s="114"/>
      <c r="AG207" s="114"/>
      <c r="AH207" s="114"/>
      <c r="AI207" s="113"/>
      <c r="AJ207" s="114"/>
      <c r="AK207" s="114"/>
      <c r="AL207" s="114"/>
      <c r="AM207" s="113"/>
      <c r="AN207" s="114"/>
      <c r="AO207" s="114"/>
      <c r="AP207" s="592"/>
      <c r="AQ207" s="108"/>
      <c r="AR207" s="102"/>
      <c r="AS207" s="102"/>
      <c r="AT207" s="539"/>
      <c r="AU207" s="102"/>
      <c r="AV207" s="102"/>
      <c r="AW207" s="102"/>
      <c r="AX207" s="103"/>
      <c r="AY207">
        <f t="shared" si="10"/>
        <v>0</v>
      </c>
    </row>
    <row r="208" spans="1:60" ht="18.75" hidden="1" customHeight="1" x14ac:dyDescent="0.15">
      <c r="A208" s="546" t="s">
        <v>317</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40" t="s">
        <v>129</v>
      </c>
      <c r="AV208" s="541"/>
      <c r="AW208" s="541"/>
      <c r="AX208" s="542"/>
      <c r="AY208">
        <f>COUNTA($H$210)</f>
        <v>0</v>
      </c>
    </row>
    <row r="209" spans="1:51" ht="18.75" hidden="1" customHeight="1" x14ac:dyDescent="0.15">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1"/>
      <c r="AF209" s="271"/>
      <c r="AG209" s="271"/>
      <c r="AH209" s="271"/>
      <c r="AI209" s="134"/>
      <c r="AJ209" s="134"/>
      <c r="AK209" s="134"/>
      <c r="AL209" s="134"/>
      <c r="AM209" s="134"/>
      <c r="AN209" s="134"/>
      <c r="AO209" s="134"/>
      <c r="AP209" s="134"/>
      <c r="AQ209" s="543"/>
      <c r="AR209" s="544"/>
      <c r="AS209" s="142" t="s">
        <v>224</v>
      </c>
      <c r="AT209" s="143"/>
      <c r="AU209" s="543"/>
      <c r="AV209" s="544"/>
      <c r="AW209" s="142" t="s">
        <v>170</v>
      </c>
      <c r="AX209" s="545"/>
      <c r="AY209">
        <f>$AY$208</f>
        <v>0</v>
      </c>
    </row>
    <row r="210" spans="1:51" ht="23.25" hidden="1" customHeight="1" x14ac:dyDescent="0.15">
      <c r="A210" s="549"/>
      <c r="B210" s="550"/>
      <c r="C210" s="550"/>
      <c r="D210" s="550"/>
      <c r="E210" s="550"/>
      <c r="F210" s="551"/>
      <c r="G210" s="561" t="s">
        <v>225</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15">
      <c r="A213" s="532" t="s">
        <v>346</v>
      </c>
      <c r="B213" s="533"/>
      <c r="C213" s="533"/>
      <c r="D213" s="533"/>
      <c r="E213" s="534" t="s">
        <v>305</v>
      </c>
      <c r="F213" s="535"/>
      <c r="G213" s="97" t="s">
        <v>226</v>
      </c>
      <c r="H213" s="505"/>
      <c r="I213" s="506"/>
      <c r="J213" s="506"/>
      <c r="K213" s="506"/>
      <c r="L213" s="506"/>
      <c r="M213" s="506"/>
      <c r="N213" s="506"/>
      <c r="O213" s="536"/>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hidden="1" customHeight="1" thickBot="1" x14ac:dyDescent="0.2">
      <c r="A214" s="453" t="s">
        <v>660</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312</v>
      </c>
      <c r="AP214" s="456"/>
      <c r="AQ214" s="456"/>
      <c r="AR214" s="96" t="s">
        <v>311</v>
      </c>
      <c r="AS214" s="455"/>
      <c r="AT214" s="456"/>
      <c r="AU214" s="456"/>
      <c r="AV214" s="456"/>
      <c r="AW214" s="456"/>
      <c r="AX214" s="457"/>
      <c r="AY214">
        <f>COUNTIF($AR$214,"☑")</f>
        <v>0</v>
      </c>
    </row>
    <row r="215" spans="1:51" ht="35.450000000000003" customHeight="1" x14ac:dyDescent="0.15">
      <c r="A215" s="442" t="s">
        <v>366</v>
      </c>
      <c r="B215" s="443"/>
      <c r="C215" s="446" t="s">
        <v>227</v>
      </c>
      <c r="D215" s="443"/>
      <c r="E215" s="448" t="s">
        <v>243</v>
      </c>
      <c r="F215" s="449"/>
      <c r="G215" s="450" t="s">
        <v>720</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56.45" customHeight="1" x14ac:dyDescent="0.15">
      <c r="A216" s="444"/>
      <c r="B216" s="445"/>
      <c r="C216" s="447"/>
      <c r="D216" s="445"/>
      <c r="E216" s="164" t="s">
        <v>242</v>
      </c>
      <c r="F216" s="166"/>
      <c r="G216" s="145" t="s">
        <v>721</v>
      </c>
      <c r="H216" s="146"/>
      <c r="I216" s="146"/>
      <c r="J216" s="146"/>
      <c r="K216" s="146"/>
      <c r="L216" s="146"/>
      <c r="M216" s="146"/>
      <c r="N216" s="146"/>
      <c r="O216" s="146"/>
      <c r="P216" s="146"/>
      <c r="Q216" s="146"/>
      <c r="R216" s="146"/>
      <c r="S216" s="146"/>
      <c r="T216" s="146"/>
      <c r="U216" s="146"/>
      <c r="V216" s="147"/>
      <c r="W216" s="518" t="s">
        <v>670</v>
      </c>
      <c r="X216" s="519"/>
      <c r="Y216" s="519"/>
      <c r="Z216" s="519"/>
      <c r="AA216" s="520"/>
      <c r="AB216" s="521" t="s">
        <v>771</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37.5" customHeight="1" x14ac:dyDescent="0.15">
      <c r="A217" s="444"/>
      <c r="B217" s="445"/>
      <c r="C217" s="447"/>
      <c r="D217" s="445"/>
      <c r="E217" s="172"/>
      <c r="F217" s="174"/>
      <c r="G217" s="151"/>
      <c r="H217" s="152"/>
      <c r="I217" s="152"/>
      <c r="J217" s="152"/>
      <c r="K217" s="152"/>
      <c r="L217" s="152"/>
      <c r="M217" s="152"/>
      <c r="N217" s="152"/>
      <c r="O217" s="152"/>
      <c r="P217" s="152"/>
      <c r="Q217" s="152"/>
      <c r="R217" s="152"/>
      <c r="S217" s="152"/>
      <c r="T217" s="152"/>
      <c r="U217" s="152"/>
      <c r="V217" s="153"/>
      <c r="W217" s="524" t="s">
        <v>671</v>
      </c>
      <c r="X217" s="525"/>
      <c r="Y217" s="525"/>
      <c r="Z217" s="525"/>
      <c r="AA217" s="526"/>
      <c r="AB217" s="521" t="s">
        <v>772</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24.95" customHeight="1" x14ac:dyDescent="0.15">
      <c r="A218" s="444"/>
      <c r="B218" s="445"/>
      <c r="C218" s="527" t="s">
        <v>683</v>
      </c>
      <c r="D218" s="528"/>
      <c r="E218" s="164" t="s">
        <v>362</v>
      </c>
      <c r="F218" s="166"/>
      <c r="G218" s="508" t="s">
        <v>230</v>
      </c>
      <c r="H218" s="509"/>
      <c r="I218" s="509"/>
      <c r="J218" s="529" t="s">
        <v>697</v>
      </c>
      <c r="K218" s="530"/>
      <c r="L218" s="530"/>
      <c r="M218" s="530"/>
      <c r="N218" s="530"/>
      <c r="O218" s="530"/>
      <c r="P218" s="530"/>
      <c r="Q218" s="530"/>
      <c r="R218" s="530"/>
      <c r="S218" s="530"/>
      <c r="T218" s="531"/>
      <c r="U218" s="506" t="s">
        <v>729</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444"/>
      <c r="B219" s="445"/>
      <c r="C219" s="447"/>
      <c r="D219" s="445"/>
      <c r="E219" s="167"/>
      <c r="F219" s="169"/>
      <c r="G219" s="508" t="s">
        <v>684</v>
      </c>
      <c r="H219" s="509"/>
      <c r="I219" s="509"/>
      <c r="J219" s="509"/>
      <c r="K219" s="509"/>
      <c r="L219" s="509"/>
      <c r="M219" s="509"/>
      <c r="N219" s="509"/>
      <c r="O219" s="509"/>
      <c r="P219" s="509"/>
      <c r="Q219" s="509"/>
      <c r="R219" s="509"/>
      <c r="S219" s="509"/>
      <c r="T219" s="509"/>
      <c r="U219" s="505" t="s">
        <v>729</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21.6" customHeight="1" thickBot="1" x14ac:dyDescent="0.2">
      <c r="A220" s="444"/>
      <c r="B220" s="445"/>
      <c r="C220" s="447"/>
      <c r="D220" s="445"/>
      <c r="E220" s="172"/>
      <c r="F220" s="174"/>
      <c r="G220" s="508" t="s">
        <v>671</v>
      </c>
      <c r="H220" s="509"/>
      <c r="I220" s="509"/>
      <c r="J220" s="509"/>
      <c r="K220" s="509"/>
      <c r="L220" s="509"/>
      <c r="M220" s="509"/>
      <c r="N220" s="509"/>
      <c r="O220" s="509"/>
      <c r="P220" s="509"/>
      <c r="Q220" s="509"/>
      <c r="R220" s="509"/>
      <c r="S220" s="509"/>
      <c r="T220" s="509"/>
      <c r="U220" s="845" t="s">
        <v>729</v>
      </c>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70"/>
      <c r="AY220" s="85"/>
    </row>
    <row r="221" spans="1:51" ht="27" customHeight="1" x14ac:dyDescent="0.15">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15">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129.6" customHeight="1" x14ac:dyDescent="0.15">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717</v>
      </c>
      <c r="AE223" s="488"/>
      <c r="AF223" s="488"/>
      <c r="AG223" s="489" t="s">
        <v>773</v>
      </c>
      <c r="AH223" s="490"/>
      <c r="AI223" s="490"/>
      <c r="AJ223" s="490"/>
      <c r="AK223" s="490"/>
      <c r="AL223" s="490"/>
      <c r="AM223" s="490"/>
      <c r="AN223" s="490"/>
      <c r="AO223" s="490"/>
      <c r="AP223" s="490"/>
      <c r="AQ223" s="490"/>
      <c r="AR223" s="490"/>
      <c r="AS223" s="490"/>
      <c r="AT223" s="490"/>
      <c r="AU223" s="490"/>
      <c r="AV223" s="490"/>
      <c r="AW223" s="490"/>
      <c r="AX223" s="491"/>
    </row>
    <row r="224" spans="1:51" ht="51.6" customHeight="1" x14ac:dyDescent="0.15">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399"/>
      <c r="AD224" s="400" t="s">
        <v>717</v>
      </c>
      <c r="AE224" s="401"/>
      <c r="AF224" s="401"/>
      <c r="AG224" s="395" t="s">
        <v>730</v>
      </c>
      <c r="AH224" s="396"/>
      <c r="AI224" s="396"/>
      <c r="AJ224" s="396"/>
      <c r="AK224" s="396"/>
      <c r="AL224" s="396"/>
      <c r="AM224" s="396"/>
      <c r="AN224" s="396"/>
      <c r="AO224" s="396"/>
      <c r="AP224" s="396"/>
      <c r="AQ224" s="396"/>
      <c r="AR224" s="396"/>
      <c r="AS224" s="396"/>
      <c r="AT224" s="396"/>
      <c r="AU224" s="396"/>
      <c r="AV224" s="396"/>
      <c r="AW224" s="396"/>
      <c r="AX224" s="397"/>
    </row>
    <row r="225" spans="1:50" ht="40.5" customHeight="1" x14ac:dyDescent="0.15">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37" t="s">
        <v>717</v>
      </c>
      <c r="AE225" s="438"/>
      <c r="AF225" s="438"/>
      <c r="AG225" s="423" t="s">
        <v>750</v>
      </c>
      <c r="AH225" s="149"/>
      <c r="AI225" s="149"/>
      <c r="AJ225" s="149"/>
      <c r="AK225" s="149"/>
      <c r="AL225" s="149"/>
      <c r="AM225" s="149"/>
      <c r="AN225" s="149"/>
      <c r="AO225" s="149"/>
      <c r="AP225" s="149"/>
      <c r="AQ225" s="149"/>
      <c r="AR225" s="149"/>
      <c r="AS225" s="149"/>
      <c r="AT225" s="149"/>
      <c r="AU225" s="149"/>
      <c r="AV225" s="149"/>
      <c r="AW225" s="149"/>
      <c r="AX225" s="424"/>
    </row>
    <row r="226" spans="1:50" ht="21.6" customHeight="1" x14ac:dyDescent="0.15">
      <c r="A226" s="375" t="s">
        <v>37</v>
      </c>
      <c r="B226" s="458"/>
      <c r="C226" s="460" t="s">
        <v>39</v>
      </c>
      <c r="D226" s="417"/>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18" t="s">
        <v>717</v>
      </c>
      <c r="AE226" s="419"/>
      <c r="AF226" s="419"/>
      <c r="AG226" s="421" t="s">
        <v>741</v>
      </c>
      <c r="AH226" s="146"/>
      <c r="AI226" s="146"/>
      <c r="AJ226" s="146"/>
      <c r="AK226" s="146"/>
      <c r="AL226" s="146"/>
      <c r="AM226" s="146"/>
      <c r="AN226" s="146"/>
      <c r="AO226" s="146"/>
      <c r="AP226" s="146"/>
      <c r="AQ226" s="146"/>
      <c r="AR226" s="146"/>
      <c r="AS226" s="146"/>
      <c r="AT226" s="146"/>
      <c r="AU226" s="146"/>
      <c r="AV226" s="146"/>
      <c r="AW226" s="146"/>
      <c r="AX226" s="422"/>
    </row>
    <row r="227" spans="1:50" ht="35.25" customHeight="1" x14ac:dyDescent="0.15">
      <c r="A227" s="377"/>
      <c r="B227" s="459"/>
      <c r="C227" s="463"/>
      <c r="D227" s="464"/>
      <c r="E227" s="467" t="s">
        <v>344</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400" t="s">
        <v>774</v>
      </c>
      <c r="AE227" s="401"/>
      <c r="AF227" s="470"/>
      <c r="AG227" s="423"/>
      <c r="AH227" s="149"/>
      <c r="AI227" s="149"/>
      <c r="AJ227" s="149"/>
      <c r="AK227" s="149"/>
      <c r="AL227" s="149"/>
      <c r="AM227" s="149"/>
      <c r="AN227" s="149"/>
      <c r="AO227" s="149"/>
      <c r="AP227" s="149"/>
      <c r="AQ227" s="149"/>
      <c r="AR227" s="149"/>
      <c r="AS227" s="149"/>
      <c r="AT227" s="149"/>
      <c r="AU227" s="149"/>
      <c r="AV227" s="149"/>
      <c r="AW227" s="149"/>
      <c r="AX227" s="424"/>
    </row>
    <row r="228" spans="1:50" ht="21.95" customHeight="1" x14ac:dyDescent="0.15">
      <c r="A228" s="377"/>
      <c r="B228" s="459"/>
      <c r="C228" s="465"/>
      <c r="D228" s="466"/>
      <c r="E228" s="471" t="s">
        <v>293</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731</v>
      </c>
      <c r="AE228" s="475"/>
      <c r="AF228" s="475"/>
      <c r="AG228" s="423"/>
      <c r="AH228" s="149"/>
      <c r="AI228" s="149"/>
      <c r="AJ228" s="149"/>
      <c r="AK228" s="149"/>
      <c r="AL228" s="149"/>
      <c r="AM228" s="149"/>
      <c r="AN228" s="149"/>
      <c r="AO228" s="149"/>
      <c r="AP228" s="149"/>
      <c r="AQ228" s="149"/>
      <c r="AR228" s="149"/>
      <c r="AS228" s="149"/>
      <c r="AT228" s="149"/>
      <c r="AU228" s="149"/>
      <c r="AV228" s="149"/>
      <c r="AW228" s="149"/>
      <c r="AX228" s="424"/>
    </row>
    <row r="229" spans="1:50" ht="80.099999999999994" customHeight="1" x14ac:dyDescent="0.15">
      <c r="A229" s="377"/>
      <c r="B229" s="378"/>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84" t="s">
        <v>717</v>
      </c>
      <c r="AE229" s="385"/>
      <c r="AF229" s="385"/>
      <c r="AG229" s="387" t="s">
        <v>775</v>
      </c>
      <c r="AH229" s="388"/>
      <c r="AI229" s="388"/>
      <c r="AJ229" s="388"/>
      <c r="AK229" s="388"/>
      <c r="AL229" s="388"/>
      <c r="AM229" s="388"/>
      <c r="AN229" s="388"/>
      <c r="AO229" s="388"/>
      <c r="AP229" s="388"/>
      <c r="AQ229" s="388"/>
      <c r="AR229" s="388"/>
      <c r="AS229" s="388"/>
      <c r="AT229" s="388"/>
      <c r="AU229" s="388"/>
      <c r="AV229" s="388"/>
      <c r="AW229" s="388"/>
      <c r="AX229" s="389"/>
    </row>
    <row r="230" spans="1:50" ht="27.6" customHeight="1" x14ac:dyDescent="0.15">
      <c r="A230" s="377"/>
      <c r="B230" s="378"/>
      <c r="C230" s="398" t="s">
        <v>137</v>
      </c>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400" t="s">
        <v>717</v>
      </c>
      <c r="AE230" s="401"/>
      <c r="AF230" s="401"/>
      <c r="AG230" s="395" t="s">
        <v>732</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15">
      <c r="A231" s="377"/>
      <c r="B231" s="378"/>
      <c r="C231" s="398" t="s">
        <v>36</v>
      </c>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400" t="s">
        <v>733</v>
      </c>
      <c r="AE231" s="401"/>
      <c r="AF231" s="401"/>
      <c r="AG231" s="395" t="s">
        <v>729</v>
      </c>
      <c r="AH231" s="396"/>
      <c r="AI231" s="396"/>
      <c r="AJ231" s="396"/>
      <c r="AK231" s="396"/>
      <c r="AL231" s="396"/>
      <c r="AM231" s="396"/>
      <c r="AN231" s="396"/>
      <c r="AO231" s="396"/>
      <c r="AP231" s="396"/>
      <c r="AQ231" s="396"/>
      <c r="AR231" s="396"/>
      <c r="AS231" s="396"/>
      <c r="AT231" s="396"/>
      <c r="AU231" s="396"/>
      <c r="AV231" s="396"/>
      <c r="AW231" s="396"/>
      <c r="AX231" s="397"/>
    </row>
    <row r="232" spans="1:50" ht="37.5" customHeight="1" x14ac:dyDescent="0.15">
      <c r="A232" s="377"/>
      <c r="B232" s="378"/>
      <c r="C232" s="398" t="s">
        <v>41</v>
      </c>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436"/>
      <c r="AD232" s="400" t="s">
        <v>717</v>
      </c>
      <c r="AE232" s="401"/>
      <c r="AF232" s="401"/>
      <c r="AG232" s="395" t="s">
        <v>734</v>
      </c>
      <c r="AH232" s="396"/>
      <c r="AI232" s="396"/>
      <c r="AJ232" s="396"/>
      <c r="AK232" s="396"/>
      <c r="AL232" s="396"/>
      <c r="AM232" s="396"/>
      <c r="AN232" s="396"/>
      <c r="AO232" s="396"/>
      <c r="AP232" s="396"/>
      <c r="AQ232" s="396"/>
      <c r="AR232" s="396"/>
      <c r="AS232" s="396"/>
      <c r="AT232" s="396"/>
      <c r="AU232" s="396"/>
      <c r="AV232" s="396"/>
      <c r="AW232" s="396"/>
      <c r="AX232" s="397"/>
    </row>
    <row r="233" spans="1:50" ht="38.1" customHeight="1" x14ac:dyDescent="0.15">
      <c r="A233" s="377"/>
      <c r="B233" s="378"/>
      <c r="C233" s="398" t="s">
        <v>314</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436"/>
      <c r="AD233" s="437" t="s">
        <v>717</v>
      </c>
      <c r="AE233" s="438"/>
      <c r="AF233" s="438"/>
      <c r="AG233" s="439" t="s">
        <v>735</v>
      </c>
      <c r="AH233" s="440"/>
      <c r="AI233" s="440"/>
      <c r="AJ233" s="440"/>
      <c r="AK233" s="440"/>
      <c r="AL233" s="440"/>
      <c r="AM233" s="440"/>
      <c r="AN233" s="440"/>
      <c r="AO233" s="440"/>
      <c r="AP233" s="440"/>
      <c r="AQ233" s="440"/>
      <c r="AR233" s="440"/>
      <c r="AS233" s="440"/>
      <c r="AT233" s="440"/>
      <c r="AU233" s="440"/>
      <c r="AV233" s="440"/>
      <c r="AW233" s="440"/>
      <c r="AX233" s="441"/>
    </row>
    <row r="234" spans="1:50" ht="26.25" customHeight="1" x14ac:dyDescent="0.15">
      <c r="A234" s="377"/>
      <c r="B234" s="378"/>
      <c r="C234" s="497" t="s">
        <v>315</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00" t="s">
        <v>733</v>
      </c>
      <c r="AE234" s="401"/>
      <c r="AF234" s="470"/>
      <c r="AG234" s="395" t="s">
        <v>729</v>
      </c>
      <c r="AH234" s="396"/>
      <c r="AI234" s="396"/>
      <c r="AJ234" s="396"/>
      <c r="AK234" s="396"/>
      <c r="AL234" s="396"/>
      <c r="AM234" s="396"/>
      <c r="AN234" s="396"/>
      <c r="AO234" s="396"/>
      <c r="AP234" s="396"/>
      <c r="AQ234" s="396"/>
      <c r="AR234" s="396"/>
      <c r="AS234" s="396"/>
      <c r="AT234" s="396"/>
      <c r="AU234" s="396"/>
      <c r="AV234" s="396"/>
      <c r="AW234" s="396"/>
      <c r="AX234" s="397"/>
    </row>
    <row r="235" spans="1:50" ht="26.25" customHeight="1" x14ac:dyDescent="0.15">
      <c r="A235" s="379"/>
      <c r="B235" s="380"/>
      <c r="C235" s="500" t="s">
        <v>302</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30" t="s">
        <v>733</v>
      </c>
      <c r="AE235" s="431"/>
      <c r="AF235" s="432"/>
      <c r="AG235" s="433" t="s">
        <v>729</v>
      </c>
      <c r="AH235" s="434"/>
      <c r="AI235" s="434"/>
      <c r="AJ235" s="434"/>
      <c r="AK235" s="434"/>
      <c r="AL235" s="434"/>
      <c r="AM235" s="434"/>
      <c r="AN235" s="434"/>
      <c r="AO235" s="434"/>
      <c r="AP235" s="434"/>
      <c r="AQ235" s="434"/>
      <c r="AR235" s="434"/>
      <c r="AS235" s="434"/>
      <c r="AT235" s="434"/>
      <c r="AU235" s="434"/>
      <c r="AV235" s="434"/>
      <c r="AW235" s="434"/>
      <c r="AX235" s="435"/>
    </row>
    <row r="236" spans="1:50" ht="50.25" customHeight="1" x14ac:dyDescent="0.15">
      <c r="A236" s="375" t="s">
        <v>38</v>
      </c>
      <c r="B236" s="376"/>
      <c r="C236" s="381" t="s">
        <v>303</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736</v>
      </c>
      <c r="AE236" s="385"/>
      <c r="AF236" s="386"/>
      <c r="AG236" s="387" t="s">
        <v>737</v>
      </c>
      <c r="AH236" s="388"/>
      <c r="AI236" s="388"/>
      <c r="AJ236" s="388"/>
      <c r="AK236" s="388"/>
      <c r="AL236" s="388"/>
      <c r="AM236" s="388"/>
      <c r="AN236" s="388"/>
      <c r="AO236" s="388"/>
      <c r="AP236" s="388"/>
      <c r="AQ236" s="388"/>
      <c r="AR236" s="388"/>
      <c r="AS236" s="388"/>
      <c r="AT236" s="388"/>
      <c r="AU236" s="388"/>
      <c r="AV236" s="388"/>
      <c r="AW236" s="388"/>
      <c r="AX236" s="389"/>
    </row>
    <row r="237" spans="1:50" ht="35.25" customHeight="1" x14ac:dyDescent="0.15">
      <c r="A237" s="377"/>
      <c r="B237" s="378"/>
      <c r="C237" s="390" t="s">
        <v>43</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733</v>
      </c>
      <c r="AE237" s="394"/>
      <c r="AF237" s="394"/>
      <c r="AG237" s="395" t="s">
        <v>729</v>
      </c>
      <c r="AH237" s="396"/>
      <c r="AI237" s="396"/>
      <c r="AJ237" s="396"/>
      <c r="AK237" s="396"/>
      <c r="AL237" s="396"/>
      <c r="AM237" s="396"/>
      <c r="AN237" s="396"/>
      <c r="AO237" s="396"/>
      <c r="AP237" s="396"/>
      <c r="AQ237" s="396"/>
      <c r="AR237" s="396"/>
      <c r="AS237" s="396"/>
      <c r="AT237" s="396"/>
      <c r="AU237" s="396"/>
      <c r="AV237" s="396"/>
      <c r="AW237" s="396"/>
      <c r="AX237" s="397"/>
    </row>
    <row r="238" spans="1:50" ht="27" customHeight="1" x14ac:dyDescent="0.15">
      <c r="A238" s="377"/>
      <c r="B238" s="378"/>
      <c r="C238" s="398" t="s">
        <v>228</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t="s">
        <v>717</v>
      </c>
      <c r="AE238" s="401"/>
      <c r="AF238" s="401"/>
      <c r="AG238" s="395" t="s">
        <v>738</v>
      </c>
      <c r="AH238" s="396"/>
      <c r="AI238" s="396"/>
      <c r="AJ238" s="396"/>
      <c r="AK238" s="396"/>
      <c r="AL238" s="396"/>
      <c r="AM238" s="396"/>
      <c r="AN238" s="396"/>
      <c r="AO238" s="396"/>
      <c r="AP238" s="396"/>
      <c r="AQ238" s="396"/>
      <c r="AR238" s="396"/>
      <c r="AS238" s="396"/>
      <c r="AT238" s="396"/>
      <c r="AU238" s="396"/>
      <c r="AV238" s="396"/>
      <c r="AW238" s="396"/>
      <c r="AX238" s="397"/>
    </row>
    <row r="239" spans="1:50" ht="27" customHeight="1" x14ac:dyDescent="0.15">
      <c r="A239" s="379"/>
      <c r="B239" s="380"/>
      <c r="C239" s="398" t="s">
        <v>42</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733</v>
      </c>
      <c r="AE239" s="401"/>
      <c r="AF239" s="401"/>
      <c r="AG239" s="425" t="s">
        <v>729</v>
      </c>
      <c r="AH239" s="152"/>
      <c r="AI239" s="152"/>
      <c r="AJ239" s="152"/>
      <c r="AK239" s="152"/>
      <c r="AL239" s="152"/>
      <c r="AM239" s="152"/>
      <c r="AN239" s="152"/>
      <c r="AO239" s="152"/>
      <c r="AP239" s="152"/>
      <c r="AQ239" s="152"/>
      <c r="AR239" s="152"/>
      <c r="AS239" s="152"/>
      <c r="AT239" s="152"/>
      <c r="AU239" s="152"/>
      <c r="AV239" s="152"/>
      <c r="AW239" s="152"/>
      <c r="AX239" s="426"/>
    </row>
    <row r="240" spans="1:50" ht="36.6" customHeight="1" x14ac:dyDescent="0.15">
      <c r="A240" s="409" t="s">
        <v>55</v>
      </c>
      <c r="B240" s="410"/>
      <c r="C240" s="415" t="s">
        <v>138</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418" t="s">
        <v>717</v>
      </c>
      <c r="AE240" s="419"/>
      <c r="AF240" s="420"/>
      <c r="AG240" s="421" t="s">
        <v>722</v>
      </c>
      <c r="AH240" s="146"/>
      <c r="AI240" s="146"/>
      <c r="AJ240" s="146"/>
      <c r="AK240" s="146"/>
      <c r="AL240" s="146"/>
      <c r="AM240" s="146"/>
      <c r="AN240" s="146"/>
      <c r="AO240" s="146"/>
      <c r="AP240" s="146"/>
      <c r="AQ240" s="146"/>
      <c r="AR240" s="146"/>
      <c r="AS240" s="146"/>
      <c r="AT240" s="146"/>
      <c r="AU240" s="146"/>
      <c r="AV240" s="146"/>
      <c r="AW240" s="146"/>
      <c r="AX240" s="422"/>
    </row>
    <row r="241" spans="1:50" ht="19.7" customHeight="1" x14ac:dyDescent="0.15">
      <c r="A241" s="411"/>
      <c r="B241" s="412"/>
      <c r="C241" s="924" t="s">
        <v>0</v>
      </c>
      <c r="D241" s="925"/>
      <c r="E241" s="925"/>
      <c r="F241" s="925"/>
      <c r="G241" s="925"/>
      <c r="H241" s="925"/>
      <c r="I241" s="925"/>
      <c r="J241" s="925"/>
      <c r="K241" s="925"/>
      <c r="L241" s="925"/>
      <c r="M241" s="925"/>
      <c r="N241" s="925"/>
      <c r="O241" s="921" t="s">
        <v>689</v>
      </c>
      <c r="P241" s="922"/>
      <c r="Q241" s="922"/>
      <c r="R241" s="922"/>
      <c r="S241" s="922"/>
      <c r="T241" s="922"/>
      <c r="U241" s="922"/>
      <c r="V241" s="922"/>
      <c r="W241" s="922"/>
      <c r="X241" s="922"/>
      <c r="Y241" s="922"/>
      <c r="Z241" s="922"/>
      <c r="AA241" s="922"/>
      <c r="AB241" s="922"/>
      <c r="AC241" s="922"/>
      <c r="AD241" s="922"/>
      <c r="AE241" s="922"/>
      <c r="AF241" s="923"/>
      <c r="AG241" s="423"/>
      <c r="AH241" s="149"/>
      <c r="AI241" s="149"/>
      <c r="AJ241" s="149"/>
      <c r="AK241" s="149"/>
      <c r="AL241" s="149"/>
      <c r="AM241" s="149"/>
      <c r="AN241" s="149"/>
      <c r="AO241" s="149"/>
      <c r="AP241" s="149"/>
      <c r="AQ241" s="149"/>
      <c r="AR241" s="149"/>
      <c r="AS241" s="149"/>
      <c r="AT241" s="149"/>
      <c r="AU241" s="149"/>
      <c r="AV241" s="149"/>
      <c r="AW241" s="149"/>
      <c r="AX241" s="424"/>
    </row>
    <row r="242" spans="1:50" ht="24.75" customHeight="1" x14ac:dyDescent="0.15">
      <c r="A242" s="411"/>
      <c r="B242" s="412"/>
      <c r="C242" s="908">
        <v>2022</v>
      </c>
      <c r="D242" s="909"/>
      <c r="E242" s="404" t="s">
        <v>691</v>
      </c>
      <c r="F242" s="404"/>
      <c r="G242" s="404"/>
      <c r="H242" s="405">
        <v>21</v>
      </c>
      <c r="I242" s="405"/>
      <c r="J242" s="910">
        <v>500</v>
      </c>
      <c r="K242" s="910"/>
      <c r="L242" s="910"/>
      <c r="M242" s="405"/>
      <c r="N242" s="911"/>
      <c r="O242" s="912" t="s">
        <v>709</v>
      </c>
      <c r="P242" s="913"/>
      <c r="Q242" s="913"/>
      <c r="R242" s="913"/>
      <c r="S242" s="913"/>
      <c r="T242" s="913"/>
      <c r="U242" s="913"/>
      <c r="V242" s="913"/>
      <c r="W242" s="913"/>
      <c r="X242" s="913"/>
      <c r="Y242" s="913"/>
      <c r="Z242" s="913"/>
      <c r="AA242" s="913"/>
      <c r="AB242" s="913"/>
      <c r="AC242" s="913"/>
      <c r="AD242" s="913"/>
      <c r="AE242" s="913"/>
      <c r="AF242" s="914"/>
      <c r="AG242" s="423"/>
      <c r="AH242" s="149"/>
      <c r="AI242" s="149"/>
      <c r="AJ242" s="149"/>
      <c r="AK242" s="149"/>
      <c r="AL242" s="149"/>
      <c r="AM242" s="149"/>
      <c r="AN242" s="149"/>
      <c r="AO242" s="149"/>
      <c r="AP242" s="149"/>
      <c r="AQ242" s="149"/>
      <c r="AR242" s="149"/>
      <c r="AS242" s="149"/>
      <c r="AT242" s="149"/>
      <c r="AU242" s="149"/>
      <c r="AV242" s="149"/>
      <c r="AW242" s="149"/>
      <c r="AX242" s="424"/>
    </row>
    <row r="243" spans="1:50" ht="10.5" customHeight="1" x14ac:dyDescent="0.15">
      <c r="A243" s="411"/>
      <c r="B243" s="412"/>
      <c r="C243" s="402"/>
      <c r="D243" s="403"/>
      <c r="E243" s="404"/>
      <c r="F243" s="404"/>
      <c r="G243" s="404"/>
      <c r="H243" s="405"/>
      <c r="I243" s="405"/>
      <c r="J243" s="406"/>
      <c r="K243" s="406"/>
      <c r="L243" s="406"/>
      <c r="M243" s="407"/>
      <c r="N243" s="408"/>
      <c r="O243" s="915"/>
      <c r="P243" s="916"/>
      <c r="Q243" s="916"/>
      <c r="R243" s="916"/>
      <c r="S243" s="916"/>
      <c r="T243" s="916"/>
      <c r="U243" s="916"/>
      <c r="V243" s="916"/>
      <c r="W243" s="916"/>
      <c r="X243" s="916"/>
      <c r="Y243" s="916"/>
      <c r="Z243" s="916"/>
      <c r="AA243" s="916"/>
      <c r="AB243" s="916"/>
      <c r="AC243" s="916"/>
      <c r="AD243" s="916"/>
      <c r="AE243" s="916"/>
      <c r="AF243" s="917"/>
      <c r="AG243" s="423"/>
      <c r="AH243" s="149"/>
      <c r="AI243" s="149"/>
      <c r="AJ243" s="149"/>
      <c r="AK243" s="149"/>
      <c r="AL243" s="149"/>
      <c r="AM243" s="149"/>
      <c r="AN243" s="149"/>
      <c r="AO243" s="149"/>
      <c r="AP243" s="149"/>
      <c r="AQ243" s="149"/>
      <c r="AR243" s="149"/>
      <c r="AS243" s="149"/>
      <c r="AT243" s="149"/>
      <c r="AU243" s="149"/>
      <c r="AV243" s="149"/>
      <c r="AW243" s="149"/>
      <c r="AX243" s="424"/>
    </row>
    <row r="244" spans="1:50" ht="24.75" hidden="1" customHeight="1" x14ac:dyDescent="0.15">
      <c r="A244" s="411"/>
      <c r="B244" s="412"/>
      <c r="C244" s="402"/>
      <c r="D244" s="403"/>
      <c r="E244" s="404"/>
      <c r="F244" s="404"/>
      <c r="G244" s="404"/>
      <c r="H244" s="405"/>
      <c r="I244" s="405"/>
      <c r="J244" s="406"/>
      <c r="K244" s="406"/>
      <c r="L244" s="406"/>
      <c r="M244" s="407"/>
      <c r="N244" s="408"/>
      <c r="O244" s="915"/>
      <c r="P244" s="916"/>
      <c r="Q244" s="916"/>
      <c r="R244" s="916"/>
      <c r="S244" s="916"/>
      <c r="T244" s="916"/>
      <c r="U244" s="916"/>
      <c r="V244" s="916"/>
      <c r="W244" s="916"/>
      <c r="X244" s="916"/>
      <c r="Y244" s="916"/>
      <c r="Z244" s="916"/>
      <c r="AA244" s="916"/>
      <c r="AB244" s="916"/>
      <c r="AC244" s="916"/>
      <c r="AD244" s="916"/>
      <c r="AE244" s="916"/>
      <c r="AF244" s="917"/>
      <c r="AG244" s="423"/>
      <c r="AH244" s="149"/>
      <c r="AI244" s="149"/>
      <c r="AJ244" s="149"/>
      <c r="AK244" s="149"/>
      <c r="AL244" s="149"/>
      <c r="AM244" s="149"/>
      <c r="AN244" s="149"/>
      <c r="AO244" s="149"/>
      <c r="AP244" s="149"/>
      <c r="AQ244" s="149"/>
      <c r="AR244" s="149"/>
      <c r="AS244" s="149"/>
      <c r="AT244" s="149"/>
      <c r="AU244" s="149"/>
      <c r="AV244" s="149"/>
      <c r="AW244" s="149"/>
      <c r="AX244" s="424"/>
    </row>
    <row r="245" spans="1:50" ht="24.75" hidden="1" customHeight="1" x14ac:dyDescent="0.15">
      <c r="A245" s="411"/>
      <c r="B245" s="412"/>
      <c r="C245" s="402"/>
      <c r="D245" s="403"/>
      <c r="E245" s="404"/>
      <c r="F245" s="404"/>
      <c r="G245" s="404"/>
      <c r="H245" s="405"/>
      <c r="I245" s="405"/>
      <c r="J245" s="406"/>
      <c r="K245" s="406"/>
      <c r="L245" s="406"/>
      <c r="M245" s="407"/>
      <c r="N245" s="408"/>
      <c r="O245" s="915"/>
      <c r="P245" s="916"/>
      <c r="Q245" s="916"/>
      <c r="R245" s="916"/>
      <c r="S245" s="916"/>
      <c r="T245" s="916"/>
      <c r="U245" s="916"/>
      <c r="V245" s="916"/>
      <c r="W245" s="916"/>
      <c r="X245" s="916"/>
      <c r="Y245" s="916"/>
      <c r="Z245" s="916"/>
      <c r="AA245" s="916"/>
      <c r="AB245" s="916"/>
      <c r="AC245" s="916"/>
      <c r="AD245" s="916"/>
      <c r="AE245" s="916"/>
      <c r="AF245" s="917"/>
      <c r="AG245" s="423"/>
      <c r="AH245" s="149"/>
      <c r="AI245" s="149"/>
      <c r="AJ245" s="149"/>
      <c r="AK245" s="149"/>
      <c r="AL245" s="149"/>
      <c r="AM245" s="149"/>
      <c r="AN245" s="149"/>
      <c r="AO245" s="149"/>
      <c r="AP245" s="149"/>
      <c r="AQ245" s="149"/>
      <c r="AR245" s="149"/>
      <c r="AS245" s="149"/>
      <c r="AT245" s="149"/>
      <c r="AU245" s="149"/>
      <c r="AV245" s="149"/>
      <c r="AW245" s="149"/>
      <c r="AX245" s="424"/>
    </row>
    <row r="246" spans="1:50" ht="24.75" hidden="1" customHeight="1" x14ac:dyDescent="0.15">
      <c r="A246" s="413"/>
      <c r="B246" s="414"/>
      <c r="C246" s="427"/>
      <c r="D246" s="428"/>
      <c r="E246" s="404"/>
      <c r="F246" s="404"/>
      <c r="G246" s="404"/>
      <c r="H246" s="405"/>
      <c r="I246" s="405"/>
      <c r="J246" s="429"/>
      <c r="K246" s="429"/>
      <c r="L246" s="429"/>
      <c r="M246" s="906"/>
      <c r="N246" s="907"/>
      <c r="O246" s="918"/>
      <c r="P246" s="919"/>
      <c r="Q246" s="919"/>
      <c r="R246" s="919"/>
      <c r="S246" s="919"/>
      <c r="T246" s="919"/>
      <c r="U246" s="919"/>
      <c r="V246" s="919"/>
      <c r="W246" s="919"/>
      <c r="X246" s="919"/>
      <c r="Y246" s="919"/>
      <c r="Z246" s="919"/>
      <c r="AA246" s="919"/>
      <c r="AB246" s="919"/>
      <c r="AC246" s="919"/>
      <c r="AD246" s="919"/>
      <c r="AE246" s="919"/>
      <c r="AF246" s="920"/>
      <c r="AG246" s="425"/>
      <c r="AH246" s="152"/>
      <c r="AI246" s="152"/>
      <c r="AJ246" s="152"/>
      <c r="AK246" s="152"/>
      <c r="AL246" s="152"/>
      <c r="AM246" s="152"/>
      <c r="AN246" s="152"/>
      <c r="AO246" s="152"/>
      <c r="AP246" s="152"/>
      <c r="AQ246" s="152"/>
      <c r="AR246" s="152"/>
      <c r="AS246" s="152"/>
      <c r="AT246" s="152"/>
      <c r="AU246" s="152"/>
      <c r="AV246" s="152"/>
      <c r="AW246" s="152"/>
      <c r="AX246" s="426"/>
    </row>
    <row r="247" spans="1:50" ht="63" customHeight="1" x14ac:dyDescent="0.15">
      <c r="A247" s="375" t="s">
        <v>46</v>
      </c>
      <c r="B247" s="936"/>
      <c r="C247" s="334" t="s">
        <v>50</v>
      </c>
      <c r="D247" s="754"/>
      <c r="E247" s="754"/>
      <c r="F247" s="755"/>
      <c r="G247" s="939" t="s">
        <v>739</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54.6" customHeight="1" thickBot="1" x14ac:dyDescent="0.2">
      <c r="A248" s="937"/>
      <c r="B248" s="938"/>
      <c r="C248" s="941" t="s">
        <v>54</v>
      </c>
      <c r="D248" s="942"/>
      <c r="E248" s="942"/>
      <c r="F248" s="943"/>
      <c r="G248" s="944" t="s">
        <v>740</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15">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36.950000000000003" customHeight="1" thickBot="1" x14ac:dyDescent="0.2">
      <c r="A250" s="929" t="s">
        <v>777</v>
      </c>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15">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39.950000000000003" customHeight="1" thickBot="1" x14ac:dyDescent="0.2">
      <c r="A252" s="359" t="s">
        <v>132</v>
      </c>
      <c r="B252" s="360"/>
      <c r="C252" s="360"/>
      <c r="D252" s="360"/>
      <c r="E252" s="361"/>
      <c r="F252" s="935" t="s">
        <v>784</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15">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31.5" customHeight="1" thickBot="1" x14ac:dyDescent="0.2">
      <c r="A254" s="359" t="s">
        <v>345</v>
      </c>
      <c r="B254" s="360"/>
      <c r="C254" s="360"/>
      <c r="D254" s="360"/>
      <c r="E254" s="361"/>
      <c r="F254" s="362" t="s">
        <v>778</v>
      </c>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4"/>
    </row>
    <row r="255" spans="1:50" ht="24.75" customHeight="1" x14ac:dyDescent="0.15">
      <c r="A255" s="365" t="s">
        <v>33</v>
      </c>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67"/>
    </row>
    <row r="256" spans="1:50" ht="26.45" customHeight="1" thickBot="1" x14ac:dyDescent="0.2">
      <c r="A256" s="368"/>
      <c r="B256" s="369"/>
      <c r="C256" s="369"/>
      <c r="D256" s="369"/>
      <c r="E256" s="369"/>
      <c r="F256" s="369"/>
      <c r="G256" s="369"/>
      <c r="H256" s="369"/>
      <c r="I256" s="369"/>
      <c r="J256" s="369"/>
      <c r="K256" s="369"/>
      <c r="L256" s="369"/>
      <c r="M256" s="369"/>
      <c r="N256" s="369"/>
      <c r="O256" s="369"/>
      <c r="P256" s="369"/>
      <c r="Q256" s="369"/>
      <c r="R256" s="369"/>
      <c r="S256" s="369"/>
      <c r="T256" s="369"/>
      <c r="U256" s="369"/>
      <c r="V256" s="369"/>
      <c r="W256" s="369"/>
      <c r="X256" s="369"/>
      <c r="Y256" s="369"/>
      <c r="Z256" s="369"/>
      <c r="AA256" s="369"/>
      <c r="AB256" s="369"/>
      <c r="AC256" s="369"/>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70"/>
    </row>
    <row r="257" spans="1:52" ht="24.75" customHeight="1" x14ac:dyDescent="0.15">
      <c r="A257" s="371" t="s">
        <v>318</v>
      </c>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3"/>
      <c r="AZ257" s="10"/>
    </row>
    <row r="258" spans="1:52" ht="24.75" customHeight="1" x14ac:dyDescent="0.15">
      <c r="A258" s="374" t="s">
        <v>360</v>
      </c>
      <c r="B258" s="105"/>
      <c r="C258" s="105"/>
      <c r="D258" s="106"/>
      <c r="E258" s="355" t="s">
        <v>710</v>
      </c>
      <c r="F258" s="356"/>
      <c r="G258" s="356"/>
      <c r="H258" s="356"/>
      <c r="I258" s="356"/>
      <c r="J258" s="356"/>
      <c r="K258" s="356"/>
      <c r="L258" s="356"/>
      <c r="M258" s="356"/>
      <c r="N258" s="356"/>
      <c r="O258" s="356"/>
      <c r="P258" s="357"/>
      <c r="Q258" s="355"/>
      <c r="R258" s="356"/>
      <c r="S258" s="356"/>
      <c r="T258" s="356"/>
      <c r="U258" s="356"/>
      <c r="V258" s="356"/>
      <c r="W258" s="356"/>
      <c r="X258" s="356"/>
      <c r="Y258" s="356"/>
      <c r="Z258" s="356"/>
      <c r="AA258" s="356"/>
      <c r="AB258" s="357"/>
      <c r="AC258" s="355"/>
      <c r="AD258" s="356"/>
      <c r="AE258" s="356"/>
      <c r="AF258" s="356"/>
      <c r="AG258" s="356"/>
      <c r="AH258" s="356"/>
      <c r="AI258" s="356"/>
      <c r="AJ258" s="356"/>
      <c r="AK258" s="356"/>
      <c r="AL258" s="356"/>
      <c r="AM258" s="356"/>
      <c r="AN258" s="357"/>
      <c r="AO258" s="355"/>
      <c r="AP258" s="356"/>
      <c r="AQ258" s="356"/>
      <c r="AR258" s="356"/>
      <c r="AS258" s="356"/>
      <c r="AT258" s="356"/>
      <c r="AU258" s="356"/>
      <c r="AV258" s="356"/>
      <c r="AW258" s="356"/>
      <c r="AX258" s="358"/>
      <c r="AY258" s="89"/>
    </row>
    <row r="259" spans="1:52" ht="24.75" customHeight="1" x14ac:dyDescent="0.15">
      <c r="A259" s="271" t="s">
        <v>359</v>
      </c>
      <c r="B259" s="271"/>
      <c r="C259" s="271"/>
      <c r="D259" s="271"/>
      <c r="E259" s="355" t="s">
        <v>711</v>
      </c>
      <c r="F259" s="356"/>
      <c r="G259" s="356"/>
      <c r="H259" s="356"/>
      <c r="I259" s="356"/>
      <c r="J259" s="356"/>
      <c r="K259" s="356"/>
      <c r="L259" s="356"/>
      <c r="M259" s="356"/>
      <c r="N259" s="356"/>
      <c r="O259" s="356"/>
      <c r="P259" s="357"/>
      <c r="Q259" s="355"/>
      <c r="R259" s="356"/>
      <c r="S259" s="356"/>
      <c r="T259" s="356"/>
      <c r="U259" s="356"/>
      <c r="V259" s="356"/>
      <c r="W259" s="356"/>
      <c r="X259" s="356"/>
      <c r="Y259" s="356"/>
      <c r="Z259" s="356"/>
      <c r="AA259" s="356"/>
      <c r="AB259" s="357"/>
      <c r="AC259" s="355"/>
      <c r="AD259" s="356"/>
      <c r="AE259" s="356"/>
      <c r="AF259" s="356"/>
      <c r="AG259" s="356"/>
      <c r="AH259" s="356"/>
      <c r="AI259" s="356"/>
      <c r="AJ259" s="356"/>
      <c r="AK259" s="356"/>
      <c r="AL259" s="356"/>
      <c r="AM259" s="356"/>
      <c r="AN259" s="357"/>
      <c r="AO259" s="355"/>
      <c r="AP259" s="356"/>
      <c r="AQ259" s="356"/>
      <c r="AR259" s="356"/>
      <c r="AS259" s="356"/>
      <c r="AT259" s="356"/>
      <c r="AU259" s="356"/>
      <c r="AV259" s="356"/>
      <c r="AW259" s="356"/>
      <c r="AX259" s="358"/>
    </row>
    <row r="260" spans="1:52" ht="24.75" customHeight="1" x14ac:dyDescent="0.15">
      <c r="A260" s="271" t="s">
        <v>358</v>
      </c>
      <c r="B260" s="271"/>
      <c r="C260" s="271"/>
      <c r="D260" s="271"/>
      <c r="E260" s="355" t="s">
        <v>712</v>
      </c>
      <c r="F260" s="356"/>
      <c r="G260" s="356"/>
      <c r="H260" s="356"/>
      <c r="I260" s="356"/>
      <c r="J260" s="356"/>
      <c r="K260" s="356"/>
      <c r="L260" s="356"/>
      <c r="M260" s="356"/>
      <c r="N260" s="356"/>
      <c r="O260" s="356"/>
      <c r="P260" s="357"/>
      <c r="Q260" s="355"/>
      <c r="R260" s="356"/>
      <c r="S260" s="356"/>
      <c r="T260" s="356"/>
      <c r="U260" s="356"/>
      <c r="V260" s="356"/>
      <c r="W260" s="356"/>
      <c r="X260" s="356"/>
      <c r="Y260" s="356"/>
      <c r="Z260" s="356"/>
      <c r="AA260" s="356"/>
      <c r="AB260" s="357"/>
      <c r="AC260" s="355"/>
      <c r="AD260" s="356"/>
      <c r="AE260" s="356"/>
      <c r="AF260" s="356"/>
      <c r="AG260" s="356"/>
      <c r="AH260" s="356"/>
      <c r="AI260" s="356"/>
      <c r="AJ260" s="356"/>
      <c r="AK260" s="356"/>
      <c r="AL260" s="356"/>
      <c r="AM260" s="356"/>
      <c r="AN260" s="357"/>
      <c r="AO260" s="355"/>
      <c r="AP260" s="356"/>
      <c r="AQ260" s="356"/>
      <c r="AR260" s="356"/>
      <c r="AS260" s="356"/>
      <c r="AT260" s="356"/>
      <c r="AU260" s="356"/>
      <c r="AV260" s="356"/>
      <c r="AW260" s="356"/>
      <c r="AX260" s="358"/>
    </row>
    <row r="261" spans="1:52" ht="24.75" customHeight="1" x14ac:dyDescent="0.15">
      <c r="A261" s="271" t="s">
        <v>357</v>
      </c>
      <c r="B261" s="271"/>
      <c r="C261" s="271"/>
      <c r="D261" s="271"/>
      <c r="E261" s="355" t="s">
        <v>713</v>
      </c>
      <c r="F261" s="356"/>
      <c r="G261" s="356"/>
      <c r="H261" s="356"/>
      <c r="I261" s="356"/>
      <c r="J261" s="356"/>
      <c r="K261" s="356"/>
      <c r="L261" s="356"/>
      <c r="M261" s="356"/>
      <c r="N261" s="356"/>
      <c r="O261" s="356"/>
      <c r="P261" s="357"/>
      <c r="Q261" s="355"/>
      <c r="R261" s="356"/>
      <c r="S261" s="356"/>
      <c r="T261" s="356"/>
      <c r="U261" s="356"/>
      <c r="V261" s="356"/>
      <c r="W261" s="356"/>
      <c r="X261" s="356"/>
      <c r="Y261" s="356"/>
      <c r="Z261" s="356"/>
      <c r="AA261" s="356"/>
      <c r="AB261" s="357"/>
      <c r="AC261" s="355"/>
      <c r="AD261" s="356"/>
      <c r="AE261" s="356"/>
      <c r="AF261" s="356"/>
      <c r="AG261" s="356"/>
      <c r="AH261" s="356"/>
      <c r="AI261" s="356"/>
      <c r="AJ261" s="356"/>
      <c r="AK261" s="356"/>
      <c r="AL261" s="356"/>
      <c r="AM261" s="356"/>
      <c r="AN261" s="357"/>
      <c r="AO261" s="355"/>
      <c r="AP261" s="356"/>
      <c r="AQ261" s="356"/>
      <c r="AR261" s="356"/>
      <c r="AS261" s="356"/>
      <c r="AT261" s="356"/>
      <c r="AU261" s="356"/>
      <c r="AV261" s="356"/>
      <c r="AW261" s="356"/>
      <c r="AX261" s="358"/>
    </row>
    <row r="262" spans="1:52" ht="24.75" customHeight="1" x14ac:dyDescent="0.15">
      <c r="A262" s="271" t="s">
        <v>356</v>
      </c>
      <c r="B262" s="271"/>
      <c r="C262" s="271"/>
      <c r="D262" s="271"/>
      <c r="E262" s="355" t="s">
        <v>714</v>
      </c>
      <c r="F262" s="356"/>
      <c r="G262" s="356"/>
      <c r="H262" s="356"/>
      <c r="I262" s="356"/>
      <c r="J262" s="356"/>
      <c r="K262" s="356"/>
      <c r="L262" s="356"/>
      <c r="M262" s="356"/>
      <c r="N262" s="356"/>
      <c r="O262" s="356"/>
      <c r="P262" s="357"/>
      <c r="Q262" s="355"/>
      <c r="R262" s="356"/>
      <c r="S262" s="356"/>
      <c r="T262" s="356"/>
      <c r="U262" s="356"/>
      <c r="V262" s="356"/>
      <c r="W262" s="356"/>
      <c r="X262" s="356"/>
      <c r="Y262" s="356"/>
      <c r="Z262" s="356"/>
      <c r="AA262" s="356"/>
      <c r="AB262" s="357"/>
      <c r="AC262" s="355"/>
      <c r="AD262" s="356"/>
      <c r="AE262" s="356"/>
      <c r="AF262" s="356"/>
      <c r="AG262" s="356"/>
      <c r="AH262" s="356"/>
      <c r="AI262" s="356"/>
      <c r="AJ262" s="356"/>
      <c r="AK262" s="356"/>
      <c r="AL262" s="356"/>
      <c r="AM262" s="356"/>
      <c r="AN262" s="357"/>
      <c r="AO262" s="355"/>
      <c r="AP262" s="356"/>
      <c r="AQ262" s="356"/>
      <c r="AR262" s="356"/>
      <c r="AS262" s="356"/>
      <c r="AT262" s="356"/>
      <c r="AU262" s="356"/>
      <c r="AV262" s="356"/>
      <c r="AW262" s="356"/>
      <c r="AX262" s="358"/>
    </row>
    <row r="263" spans="1:52" ht="24.75" customHeight="1" x14ac:dyDescent="0.15">
      <c r="A263" s="271" t="s">
        <v>355</v>
      </c>
      <c r="B263" s="271"/>
      <c r="C263" s="271"/>
      <c r="D263" s="271"/>
      <c r="E263" s="355" t="s">
        <v>713</v>
      </c>
      <c r="F263" s="356"/>
      <c r="G263" s="356"/>
      <c r="H263" s="356"/>
      <c r="I263" s="356"/>
      <c r="J263" s="356"/>
      <c r="K263" s="356"/>
      <c r="L263" s="356"/>
      <c r="M263" s="356"/>
      <c r="N263" s="356"/>
      <c r="O263" s="356"/>
      <c r="P263" s="357"/>
      <c r="Q263" s="355"/>
      <c r="R263" s="356"/>
      <c r="S263" s="356"/>
      <c r="T263" s="356"/>
      <c r="U263" s="356"/>
      <c r="V263" s="356"/>
      <c r="W263" s="356"/>
      <c r="X263" s="356"/>
      <c r="Y263" s="356"/>
      <c r="Z263" s="356"/>
      <c r="AA263" s="356"/>
      <c r="AB263" s="357"/>
      <c r="AC263" s="355"/>
      <c r="AD263" s="356"/>
      <c r="AE263" s="356"/>
      <c r="AF263" s="356"/>
      <c r="AG263" s="356"/>
      <c r="AH263" s="356"/>
      <c r="AI263" s="356"/>
      <c r="AJ263" s="356"/>
      <c r="AK263" s="356"/>
      <c r="AL263" s="356"/>
      <c r="AM263" s="356"/>
      <c r="AN263" s="357"/>
      <c r="AO263" s="355"/>
      <c r="AP263" s="356"/>
      <c r="AQ263" s="356"/>
      <c r="AR263" s="356"/>
      <c r="AS263" s="356"/>
      <c r="AT263" s="356"/>
      <c r="AU263" s="356"/>
      <c r="AV263" s="356"/>
      <c r="AW263" s="356"/>
      <c r="AX263" s="358"/>
    </row>
    <row r="264" spans="1:52" ht="24.75" customHeight="1" x14ac:dyDescent="0.15">
      <c r="A264" s="271" t="s">
        <v>354</v>
      </c>
      <c r="B264" s="271"/>
      <c r="C264" s="271"/>
      <c r="D264" s="271"/>
      <c r="E264" s="355" t="s">
        <v>715</v>
      </c>
      <c r="F264" s="356"/>
      <c r="G264" s="356"/>
      <c r="H264" s="356"/>
      <c r="I264" s="356"/>
      <c r="J264" s="356"/>
      <c r="K264" s="356"/>
      <c r="L264" s="356"/>
      <c r="M264" s="356"/>
      <c r="N264" s="356"/>
      <c r="O264" s="356"/>
      <c r="P264" s="357"/>
      <c r="Q264" s="355"/>
      <c r="R264" s="356"/>
      <c r="S264" s="356"/>
      <c r="T264" s="356"/>
      <c r="U264" s="356"/>
      <c r="V264" s="356"/>
      <c r="W264" s="356"/>
      <c r="X264" s="356"/>
      <c r="Y264" s="356"/>
      <c r="Z264" s="356"/>
      <c r="AA264" s="356"/>
      <c r="AB264" s="357"/>
      <c r="AC264" s="355"/>
      <c r="AD264" s="356"/>
      <c r="AE264" s="356"/>
      <c r="AF264" s="356"/>
      <c r="AG264" s="356"/>
      <c r="AH264" s="356"/>
      <c r="AI264" s="356"/>
      <c r="AJ264" s="356"/>
      <c r="AK264" s="356"/>
      <c r="AL264" s="356"/>
      <c r="AM264" s="356"/>
      <c r="AN264" s="357"/>
      <c r="AO264" s="355"/>
      <c r="AP264" s="356"/>
      <c r="AQ264" s="356"/>
      <c r="AR264" s="356"/>
      <c r="AS264" s="356"/>
      <c r="AT264" s="356"/>
      <c r="AU264" s="356"/>
      <c r="AV264" s="356"/>
      <c r="AW264" s="356"/>
      <c r="AX264" s="358"/>
    </row>
    <row r="265" spans="1:52" ht="24.75" customHeight="1" x14ac:dyDescent="0.15">
      <c r="A265" s="271" t="s">
        <v>353</v>
      </c>
      <c r="B265" s="271"/>
      <c r="C265" s="271"/>
      <c r="D265" s="271"/>
      <c r="E265" s="355" t="s">
        <v>716</v>
      </c>
      <c r="F265" s="356"/>
      <c r="G265" s="356"/>
      <c r="H265" s="356"/>
      <c r="I265" s="356"/>
      <c r="J265" s="356"/>
      <c r="K265" s="356"/>
      <c r="L265" s="356"/>
      <c r="M265" s="356"/>
      <c r="N265" s="356"/>
      <c r="O265" s="356"/>
      <c r="P265" s="357"/>
      <c r="Q265" s="355"/>
      <c r="R265" s="356"/>
      <c r="S265" s="356"/>
      <c r="T265" s="356"/>
      <c r="U265" s="356"/>
      <c r="V265" s="356"/>
      <c r="W265" s="356"/>
      <c r="X265" s="356"/>
      <c r="Y265" s="356"/>
      <c r="Z265" s="356"/>
      <c r="AA265" s="356"/>
      <c r="AB265" s="357"/>
      <c r="AC265" s="355"/>
      <c r="AD265" s="356"/>
      <c r="AE265" s="356"/>
      <c r="AF265" s="356"/>
      <c r="AG265" s="356"/>
      <c r="AH265" s="356"/>
      <c r="AI265" s="356"/>
      <c r="AJ265" s="356"/>
      <c r="AK265" s="356"/>
      <c r="AL265" s="356"/>
      <c r="AM265" s="356"/>
      <c r="AN265" s="357"/>
      <c r="AO265" s="355"/>
      <c r="AP265" s="356"/>
      <c r="AQ265" s="356"/>
      <c r="AR265" s="356"/>
      <c r="AS265" s="356"/>
      <c r="AT265" s="356"/>
      <c r="AU265" s="356"/>
      <c r="AV265" s="356"/>
      <c r="AW265" s="356"/>
      <c r="AX265" s="358"/>
    </row>
    <row r="266" spans="1:52" ht="24.75" customHeight="1" x14ac:dyDescent="0.15">
      <c r="A266" s="271" t="s">
        <v>500</v>
      </c>
      <c r="B266" s="271"/>
      <c r="C266" s="271"/>
      <c r="D266" s="271"/>
      <c r="E266" s="115" t="s">
        <v>691</v>
      </c>
      <c r="F266" s="101"/>
      <c r="G266" s="101"/>
      <c r="H266" s="92" t="str">
        <f>IF(E266="","","-")</f>
        <v>-</v>
      </c>
      <c r="I266" s="101"/>
      <c r="J266" s="101"/>
      <c r="K266" s="92" t="str">
        <f>IF(I266="","","-")</f>
        <v/>
      </c>
      <c r="L266" s="116">
        <v>430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433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718</v>
      </c>
      <c r="H268" s="101"/>
      <c r="I268" s="101"/>
      <c r="J268" s="100">
        <v>20</v>
      </c>
      <c r="K268" s="100"/>
      <c r="L268" s="116">
        <v>492</v>
      </c>
      <c r="M268" s="116"/>
      <c r="N268" s="116"/>
      <c r="O268" s="100"/>
      <c r="P268" s="100"/>
      <c r="Q268" s="99"/>
      <c r="R268" s="100"/>
      <c r="S268" s="101"/>
      <c r="T268" s="101"/>
      <c r="U268" s="101"/>
      <c r="V268" s="100"/>
      <c r="W268" s="100"/>
      <c r="X268" s="116"/>
      <c r="Y268" s="116"/>
      <c r="Z268" s="116"/>
      <c r="AA268" s="100"/>
      <c r="AB268" s="342"/>
      <c r="AC268" s="99"/>
      <c r="AD268" s="100"/>
      <c r="AE268" s="101"/>
      <c r="AF268" s="101"/>
      <c r="AG268" s="101"/>
      <c r="AH268" s="100"/>
      <c r="AI268" s="100"/>
      <c r="AJ268" s="116"/>
      <c r="AK268" s="116"/>
      <c r="AL268" s="116"/>
      <c r="AM268" s="100"/>
      <c r="AN268" s="342"/>
      <c r="AO268" s="99"/>
      <c r="AP268" s="100"/>
      <c r="AQ268" s="101"/>
      <c r="AR268" s="101"/>
      <c r="AS268" s="101"/>
      <c r="AT268" s="100"/>
      <c r="AU268" s="100"/>
      <c r="AV268" s="116"/>
      <c r="AW268" s="116"/>
      <c r="AX268" s="95"/>
    </row>
    <row r="269" spans="1:52" ht="15.95" customHeight="1" x14ac:dyDescent="0.15">
      <c r="A269" s="343" t="s">
        <v>347</v>
      </c>
      <c r="B269" s="344"/>
      <c r="C269" s="344"/>
      <c r="D269" s="344"/>
      <c r="E269" s="344"/>
      <c r="F269" s="34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8.4499999999999993" customHeight="1" x14ac:dyDescent="0.15">
      <c r="A270" s="343"/>
      <c r="B270" s="344"/>
      <c r="C270" s="344"/>
      <c r="D270" s="344"/>
      <c r="E270" s="344"/>
      <c r="F270" s="34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1.1" customHeight="1" x14ac:dyDescent="0.15">
      <c r="A271" s="343"/>
      <c r="B271" s="344"/>
      <c r="C271" s="344"/>
      <c r="D271" s="344"/>
      <c r="E271" s="344"/>
      <c r="F271" s="34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3"/>
      <c r="B272" s="344"/>
      <c r="C272" s="344"/>
      <c r="D272" s="344"/>
      <c r="E272" s="344"/>
      <c r="F272" s="34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3"/>
      <c r="B273" s="344"/>
      <c r="C273" s="344"/>
      <c r="D273" s="344"/>
      <c r="E273" s="344"/>
      <c r="F273" s="34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3"/>
      <c r="B274" s="344"/>
      <c r="C274" s="344"/>
      <c r="D274" s="344"/>
      <c r="E274" s="344"/>
      <c r="F274" s="34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3"/>
      <c r="B275" s="344"/>
      <c r="C275" s="344"/>
      <c r="D275" s="344"/>
      <c r="E275" s="344"/>
      <c r="F275" s="34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3"/>
      <c r="B276" s="344"/>
      <c r="C276" s="344"/>
      <c r="D276" s="344"/>
      <c r="E276" s="344"/>
      <c r="F276" s="34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3"/>
      <c r="B277" s="344"/>
      <c r="C277" s="344"/>
      <c r="D277" s="344"/>
      <c r="E277" s="344"/>
      <c r="F277" s="34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3"/>
      <c r="B278" s="344"/>
      <c r="C278" s="344"/>
      <c r="D278" s="344"/>
      <c r="E278" s="344"/>
      <c r="F278" s="34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3"/>
      <c r="B279" s="344"/>
      <c r="C279" s="344"/>
      <c r="D279" s="344"/>
      <c r="E279" s="344"/>
      <c r="F279" s="34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3"/>
      <c r="B280" s="344"/>
      <c r="C280" s="344"/>
      <c r="D280" s="344"/>
      <c r="E280" s="344"/>
      <c r="F280" s="34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3"/>
      <c r="B281" s="344"/>
      <c r="C281" s="344"/>
      <c r="D281" s="344"/>
      <c r="E281" s="344"/>
      <c r="F281" s="34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3"/>
      <c r="B282" s="344"/>
      <c r="C282" s="344"/>
      <c r="D282" s="344"/>
      <c r="E282" s="344"/>
      <c r="F282" s="34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3"/>
      <c r="B283" s="344"/>
      <c r="C283" s="344"/>
      <c r="D283" s="344"/>
      <c r="E283" s="344"/>
      <c r="F283" s="34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3"/>
      <c r="B284" s="344"/>
      <c r="C284" s="344"/>
      <c r="D284" s="344"/>
      <c r="E284" s="344"/>
      <c r="F284" s="34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43"/>
      <c r="B285" s="344"/>
      <c r="C285" s="344"/>
      <c r="D285" s="344"/>
      <c r="E285" s="344"/>
      <c r="F285" s="34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3"/>
      <c r="B286" s="344"/>
      <c r="C286" s="344"/>
      <c r="D286" s="344"/>
      <c r="E286" s="344"/>
      <c r="F286" s="34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3"/>
      <c r="B287" s="344"/>
      <c r="C287" s="344"/>
      <c r="D287" s="344"/>
      <c r="E287" s="344"/>
      <c r="F287" s="34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3"/>
      <c r="B288" s="344"/>
      <c r="C288" s="344"/>
      <c r="D288" s="344"/>
      <c r="E288" s="344"/>
      <c r="F288" s="34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3"/>
      <c r="B289" s="344"/>
      <c r="C289" s="344"/>
      <c r="D289" s="344"/>
      <c r="E289" s="344"/>
      <c r="F289" s="34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3"/>
      <c r="B290" s="344"/>
      <c r="C290" s="344"/>
      <c r="D290" s="344"/>
      <c r="E290" s="344"/>
      <c r="F290" s="34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3"/>
      <c r="B291" s="344"/>
      <c r="C291" s="344"/>
      <c r="D291" s="344"/>
      <c r="E291" s="344"/>
      <c r="F291" s="34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3"/>
      <c r="B292" s="344"/>
      <c r="C292" s="344"/>
      <c r="D292" s="344"/>
      <c r="E292" s="344"/>
      <c r="F292" s="34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3"/>
      <c r="B293" s="344"/>
      <c r="C293" s="344"/>
      <c r="D293" s="344"/>
      <c r="E293" s="344"/>
      <c r="F293" s="34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3"/>
      <c r="B294" s="344"/>
      <c r="C294" s="344"/>
      <c r="D294" s="344"/>
      <c r="E294" s="344"/>
      <c r="F294" s="34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3"/>
      <c r="B295" s="344"/>
      <c r="C295" s="344"/>
      <c r="D295" s="344"/>
      <c r="E295" s="344"/>
      <c r="F295" s="34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3"/>
      <c r="B296" s="344"/>
      <c r="C296" s="344"/>
      <c r="D296" s="344"/>
      <c r="E296" s="344"/>
      <c r="F296" s="34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3"/>
      <c r="B297" s="344"/>
      <c r="C297" s="344"/>
      <c r="D297" s="344"/>
      <c r="E297" s="344"/>
      <c r="F297" s="34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3"/>
      <c r="B298" s="344"/>
      <c r="C298" s="344"/>
      <c r="D298" s="344"/>
      <c r="E298" s="344"/>
      <c r="F298" s="34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3"/>
      <c r="B299" s="344"/>
      <c r="C299" s="344"/>
      <c r="D299" s="344"/>
      <c r="E299" s="344"/>
      <c r="F299" s="34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3"/>
      <c r="B300" s="344"/>
      <c r="C300" s="344"/>
      <c r="D300" s="344"/>
      <c r="E300" s="344"/>
      <c r="F300" s="34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3"/>
      <c r="B301" s="344"/>
      <c r="C301" s="344"/>
      <c r="D301" s="344"/>
      <c r="E301" s="344"/>
      <c r="F301" s="34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3"/>
      <c r="B302" s="344"/>
      <c r="C302" s="344"/>
      <c r="D302" s="344"/>
      <c r="E302" s="344"/>
      <c r="F302" s="34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3"/>
      <c r="B303" s="344"/>
      <c r="C303" s="344"/>
      <c r="D303" s="344"/>
      <c r="E303" s="344"/>
      <c r="F303" s="34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3"/>
      <c r="B304" s="344"/>
      <c r="C304" s="344"/>
      <c r="D304" s="344"/>
      <c r="E304" s="344"/>
      <c r="F304" s="34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3"/>
      <c r="B305" s="344"/>
      <c r="C305" s="344"/>
      <c r="D305" s="344"/>
      <c r="E305" s="344"/>
      <c r="F305" s="34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3"/>
      <c r="B306" s="344"/>
      <c r="C306" s="344"/>
      <c r="D306" s="344"/>
      <c r="E306" s="344"/>
      <c r="F306" s="34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6"/>
      <c r="B307" s="347"/>
      <c r="C307" s="347"/>
      <c r="D307" s="347"/>
      <c r="E307" s="347"/>
      <c r="F307" s="34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9" t="s">
        <v>349</v>
      </c>
      <c r="B308" s="350"/>
      <c r="C308" s="350"/>
      <c r="D308" s="350"/>
      <c r="E308" s="350"/>
      <c r="F308" s="351"/>
      <c r="G308" s="330" t="s">
        <v>742</v>
      </c>
      <c r="H308" s="331"/>
      <c r="I308" s="331"/>
      <c r="J308" s="331"/>
      <c r="K308" s="331"/>
      <c r="L308" s="331"/>
      <c r="M308" s="331"/>
      <c r="N308" s="331"/>
      <c r="O308" s="331"/>
      <c r="P308" s="331"/>
      <c r="Q308" s="331"/>
      <c r="R308" s="331"/>
      <c r="S308" s="331"/>
      <c r="T308" s="331"/>
      <c r="U308" s="331"/>
      <c r="V308" s="331"/>
      <c r="W308" s="331"/>
      <c r="X308" s="331"/>
      <c r="Y308" s="331"/>
      <c r="Z308" s="331"/>
      <c r="AA308" s="331"/>
      <c r="AB308" s="332"/>
      <c r="AC308" s="330" t="s">
        <v>743</v>
      </c>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3"/>
    </row>
    <row r="309" spans="1:50" ht="24.75" customHeight="1" x14ac:dyDescent="0.15">
      <c r="A309" s="352"/>
      <c r="B309" s="353"/>
      <c r="C309" s="353"/>
      <c r="D309" s="353"/>
      <c r="E309" s="353"/>
      <c r="F309" s="354"/>
      <c r="G309" s="334" t="s">
        <v>15</v>
      </c>
      <c r="H309" s="335"/>
      <c r="I309" s="335"/>
      <c r="J309" s="335"/>
      <c r="K309" s="335"/>
      <c r="L309" s="336" t="s">
        <v>16</v>
      </c>
      <c r="M309" s="335"/>
      <c r="N309" s="335"/>
      <c r="O309" s="335"/>
      <c r="P309" s="335"/>
      <c r="Q309" s="335"/>
      <c r="R309" s="335"/>
      <c r="S309" s="335"/>
      <c r="T309" s="335"/>
      <c r="U309" s="335"/>
      <c r="V309" s="335"/>
      <c r="W309" s="335"/>
      <c r="X309" s="337"/>
      <c r="Y309" s="338" t="s">
        <v>17</v>
      </c>
      <c r="Z309" s="339"/>
      <c r="AA309" s="339"/>
      <c r="AB309" s="340"/>
      <c r="AC309" s="334" t="s">
        <v>15</v>
      </c>
      <c r="AD309" s="335"/>
      <c r="AE309" s="335"/>
      <c r="AF309" s="335"/>
      <c r="AG309" s="335"/>
      <c r="AH309" s="336" t="s">
        <v>16</v>
      </c>
      <c r="AI309" s="335"/>
      <c r="AJ309" s="335"/>
      <c r="AK309" s="335"/>
      <c r="AL309" s="335"/>
      <c r="AM309" s="335"/>
      <c r="AN309" s="335"/>
      <c r="AO309" s="335"/>
      <c r="AP309" s="335"/>
      <c r="AQ309" s="335"/>
      <c r="AR309" s="335"/>
      <c r="AS309" s="335"/>
      <c r="AT309" s="337"/>
      <c r="AU309" s="338" t="s">
        <v>17</v>
      </c>
      <c r="AV309" s="339"/>
      <c r="AW309" s="339"/>
      <c r="AX309" s="341"/>
    </row>
    <row r="310" spans="1:50" ht="24.75" customHeight="1" x14ac:dyDescent="0.15">
      <c r="A310" s="352"/>
      <c r="B310" s="353"/>
      <c r="C310" s="353"/>
      <c r="D310" s="353"/>
      <c r="E310" s="353"/>
      <c r="F310" s="354"/>
      <c r="G310" s="320" t="s">
        <v>744</v>
      </c>
      <c r="H310" s="321"/>
      <c r="I310" s="321"/>
      <c r="J310" s="321"/>
      <c r="K310" s="322"/>
      <c r="L310" s="323" t="s">
        <v>745</v>
      </c>
      <c r="M310" s="324"/>
      <c r="N310" s="324"/>
      <c r="O310" s="324"/>
      <c r="P310" s="324"/>
      <c r="Q310" s="324"/>
      <c r="R310" s="324"/>
      <c r="S310" s="324"/>
      <c r="T310" s="324"/>
      <c r="U310" s="324"/>
      <c r="V310" s="324"/>
      <c r="W310" s="324"/>
      <c r="X310" s="325"/>
      <c r="Y310" s="326">
        <v>43</v>
      </c>
      <c r="Z310" s="327"/>
      <c r="AA310" s="327"/>
      <c r="AB310" s="328"/>
      <c r="AC310" s="320" t="s">
        <v>746</v>
      </c>
      <c r="AD310" s="321"/>
      <c r="AE310" s="321"/>
      <c r="AF310" s="321"/>
      <c r="AG310" s="322"/>
      <c r="AH310" s="323" t="s">
        <v>747</v>
      </c>
      <c r="AI310" s="324"/>
      <c r="AJ310" s="324"/>
      <c r="AK310" s="324"/>
      <c r="AL310" s="324"/>
      <c r="AM310" s="324"/>
      <c r="AN310" s="324"/>
      <c r="AO310" s="324"/>
      <c r="AP310" s="324"/>
      <c r="AQ310" s="324"/>
      <c r="AR310" s="324"/>
      <c r="AS310" s="324"/>
      <c r="AT310" s="325"/>
      <c r="AU310" s="326">
        <v>7</v>
      </c>
      <c r="AV310" s="327"/>
      <c r="AW310" s="327"/>
      <c r="AX310" s="329"/>
    </row>
    <row r="311" spans="1:50" ht="24.75" hidden="1" customHeight="1" x14ac:dyDescent="0.15">
      <c r="A311" s="352"/>
      <c r="B311" s="353"/>
      <c r="C311" s="353"/>
      <c r="D311" s="353"/>
      <c r="E311" s="353"/>
      <c r="F311" s="354"/>
      <c r="G311" s="310"/>
      <c r="H311" s="311"/>
      <c r="I311" s="311"/>
      <c r="J311" s="311"/>
      <c r="K311" s="312"/>
      <c r="L311" s="313"/>
      <c r="M311" s="314"/>
      <c r="N311" s="314"/>
      <c r="O311" s="314"/>
      <c r="P311" s="314"/>
      <c r="Q311" s="314"/>
      <c r="R311" s="314"/>
      <c r="S311" s="314"/>
      <c r="T311" s="314"/>
      <c r="U311" s="314"/>
      <c r="V311" s="314"/>
      <c r="W311" s="314"/>
      <c r="X311" s="315"/>
      <c r="Y311" s="316"/>
      <c r="Z311" s="317"/>
      <c r="AA311" s="317"/>
      <c r="AB311" s="318"/>
      <c r="AC311" s="310"/>
      <c r="AD311" s="311"/>
      <c r="AE311" s="311"/>
      <c r="AF311" s="311"/>
      <c r="AG311" s="312"/>
      <c r="AH311" s="313"/>
      <c r="AI311" s="314"/>
      <c r="AJ311" s="314"/>
      <c r="AK311" s="314"/>
      <c r="AL311" s="314"/>
      <c r="AM311" s="314"/>
      <c r="AN311" s="314"/>
      <c r="AO311" s="314"/>
      <c r="AP311" s="314"/>
      <c r="AQ311" s="314"/>
      <c r="AR311" s="314"/>
      <c r="AS311" s="314"/>
      <c r="AT311" s="315"/>
      <c r="AU311" s="316"/>
      <c r="AV311" s="317"/>
      <c r="AW311" s="317"/>
      <c r="AX311" s="319"/>
    </row>
    <row r="312" spans="1:50" ht="24.75" hidden="1" customHeight="1" x14ac:dyDescent="0.15">
      <c r="A312" s="352"/>
      <c r="B312" s="353"/>
      <c r="C312" s="353"/>
      <c r="D312" s="353"/>
      <c r="E312" s="353"/>
      <c r="F312" s="354"/>
      <c r="G312" s="310"/>
      <c r="H312" s="311"/>
      <c r="I312" s="311"/>
      <c r="J312" s="311"/>
      <c r="K312" s="312"/>
      <c r="L312" s="313"/>
      <c r="M312" s="314"/>
      <c r="N312" s="314"/>
      <c r="O312" s="314"/>
      <c r="P312" s="314"/>
      <c r="Q312" s="314"/>
      <c r="R312" s="314"/>
      <c r="S312" s="314"/>
      <c r="T312" s="314"/>
      <c r="U312" s="314"/>
      <c r="V312" s="314"/>
      <c r="W312" s="314"/>
      <c r="X312" s="315"/>
      <c r="Y312" s="316"/>
      <c r="Z312" s="317"/>
      <c r="AA312" s="317"/>
      <c r="AB312" s="318"/>
      <c r="AC312" s="310"/>
      <c r="AD312" s="311"/>
      <c r="AE312" s="311"/>
      <c r="AF312" s="311"/>
      <c r="AG312" s="312"/>
      <c r="AH312" s="313"/>
      <c r="AI312" s="314"/>
      <c r="AJ312" s="314"/>
      <c r="AK312" s="314"/>
      <c r="AL312" s="314"/>
      <c r="AM312" s="314"/>
      <c r="AN312" s="314"/>
      <c r="AO312" s="314"/>
      <c r="AP312" s="314"/>
      <c r="AQ312" s="314"/>
      <c r="AR312" s="314"/>
      <c r="AS312" s="314"/>
      <c r="AT312" s="315"/>
      <c r="AU312" s="316"/>
      <c r="AV312" s="317"/>
      <c r="AW312" s="317"/>
      <c r="AX312" s="319"/>
    </row>
    <row r="313" spans="1:50" ht="24.75" hidden="1" customHeight="1" x14ac:dyDescent="0.15">
      <c r="A313" s="352"/>
      <c r="B313" s="353"/>
      <c r="C313" s="353"/>
      <c r="D313" s="353"/>
      <c r="E313" s="353"/>
      <c r="F313" s="354"/>
      <c r="G313" s="310"/>
      <c r="H313" s="311"/>
      <c r="I313" s="311"/>
      <c r="J313" s="311"/>
      <c r="K313" s="312"/>
      <c r="L313" s="313"/>
      <c r="M313" s="314"/>
      <c r="N313" s="314"/>
      <c r="O313" s="314"/>
      <c r="P313" s="314"/>
      <c r="Q313" s="314"/>
      <c r="R313" s="314"/>
      <c r="S313" s="314"/>
      <c r="T313" s="314"/>
      <c r="U313" s="314"/>
      <c r="V313" s="314"/>
      <c r="W313" s="314"/>
      <c r="X313" s="315"/>
      <c r="Y313" s="316"/>
      <c r="Z313" s="317"/>
      <c r="AA313" s="317"/>
      <c r="AB313" s="318"/>
      <c r="AC313" s="310"/>
      <c r="AD313" s="311"/>
      <c r="AE313" s="311"/>
      <c r="AF313" s="311"/>
      <c r="AG313" s="312"/>
      <c r="AH313" s="313"/>
      <c r="AI313" s="314"/>
      <c r="AJ313" s="314"/>
      <c r="AK313" s="314"/>
      <c r="AL313" s="314"/>
      <c r="AM313" s="314"/>
      <c r="AN313" s="314"/>
      <c r="AO313" s="314"/>
      <c r="AP313" s="314"/>
      <c r="AQ313" s="314"/>
      <c r="AR313" s="314"/>
      <c r="AS313" s="314"/>
      <c r="AT313" s="315"/>
      <c r="AU313" s="316"/>
      <c r="AV313" s="317"/>
      <c r="AW313" s="317"/>
      <c r="AX313" s="319"/>
    </row>
    <row r="314" spans="1:50" ht="24.75" hidden="1" customHeight="1" x14ac:dyDescent="0.15">
      <c r="A314" s="352"/>
      <c r="B314" s="353"/>
      <c r="C314" s="353"/>
      <c r="D314" s="353"/>
      <c r="E314" s="353"/>
      <c r="F314" s="354"/>
      <c r="G314" s="310"/>
      <c r="H314" s="311"/>
      <c r="I314" s="311"/>
      <c r="J314" s="311"/>
      <c r="K314" s="312"/>
      <c r="L314" s="313"/>
      <c r="M314" s="314"/>
      <c r="N314" s="314"/>
      <c r="O314" s="314"/>
      <c r="P314" s="314"/>
      <c r="Q314" s="314"/>
      <c r="R314" s="314"/>
      <c r="S314" s="314"/>
      <c r="T314" s="314"/>
      <c r="U314" s="314"/>
      <c r="V314" s="314"/>
      <c r="W314" s="314"/>
      <c r="X314" s="315"/>
      <c r="Y314" s="316"/>
      <c r="Z314" s="317"/>
      <c r="AA314" s="317"/>
      <c r="AB314" s="318"/>
      <c r="AC314" s="310"/>
      <c r="AD314" s="311"/>
      <c r="AE314" s="311"/>
      <c r="AF314" s="311"/>
      <c r="AG314" s="312"/>
      <c r="AH314" s="313"/>
      <c r="AI314" s="314"/>
      <c r="AJ314" s="314"/>
      <c r="AK314" s="314"/>
      <c r="AL314" s="314"/>
      <c r="AM314" s="314"/>
      <c r="AN314" s="314"/>
      <c r="AO314" s="314"/>
      <c r="AP314" s="314"/>
      <c r="AQ314" s="314"/>
      <c r="AR314" s="314"/>
      <c r="AS314" s="314"/>
      <c r="AT314" s="315"/>
      <c r="AU314" s="316"/>
      <c r="AV314" s="317"/>
      <c r="AW314" s="317"/>
      <c r="AX314" s="319"/>
    </row>
    <row r="315" spans="1:50" ht="24.75" hidden="1" customHeight="1" x14ac:dyDescent="0.15">
      <c r="A315" s="352"/>
      <c r="B315" s="353"/>
      <c r="C315" s="353"/>
      <c r="D315" s="353"/>
      <c r="E315" s="353"/>
      <c r="F315" s="354"/>
      <c r="G315" s="310"/>
      <c r="H315" s="311"/>
      <c r="I315" s="311"/>
      <c r="J315" s="311"/>
      <c r="K315" s="312"/>
      <c r="L315" s="313"/>
      <c r="M315" s="314"/>
      <c r="N315" s="314"/>
      <c r="O315" s="314"/>
      <c r="P315" s="314"/>
      <c r="Q315" s="314"/>
      <c r="R315" s="314"/>
      <c r="S315" s="314"/>
      <c r="T315" s="314"/>
      <c r="U315" s="314"/>
      <c r="V315" s="314"/>
      <c r="W315" s="314"/>
      <c r="X315" s="315"/>
      <c r="Y315" s="316"/>
      <c r="Z315" s="317"/>
      <c r="AA315" s="317"/>
      <c r="AB315" s="318"/>
      <c r="AC315" s="310"/>
      <c r="AD315" s="311"/>
      <c r="AE315" s="311"/>
      <c r="AF315" s="311"/>
      <c r="AG315" s="312"/>
      <c r="AH315" s="313"/>
      <c r="AI315" s="314"/>
      <c r="AJ315" s="314"/>
      <c r="AK315" s="314"/>
      <c r="AL315" s="314"/>
      <c r="AM315" s="314"/>
      <c r="AN315" s="314"/>
      <c r="AO315" s="314"/>
      <c r="AP315" s="314"/>
      <c r="AQ315" s="314"/>
      <c r="AR315" s="314"/>
      <c r="AS315" s="314"/>
      <c r="AT315" s="315"/>
      <c r="AU315" s="316"/>
      <c r="AV315" s="317"/>
      <c r="AW315" s="317"/>
      <c r="AX315" s="319"/>
    </row>
    <row r="316" spans="1:50" ht="24.75" hidden="1" customHeight="1" x14ac:dyDescent="0.15">
      <c r="A316" s="352"/>
      <c r="B316" s="353"/>
      <c r="C316" s="353"/>
      <c r="D316" s="353"/>
      <c r="E316" s="353"/>
      <c r="F316" s="354"/>
      <c r="G316" s="310"/>
      <c r="H316" s="311"/>
      <c r="I316" s="311"/>
      <c r="J316" s="311"/>
      <c r="K316" s="312"/>
      <c r="L316" s="313"/>
      <c r="M316" s="314"/>
      <c r="N316" s="314"/>
      <c r="O316" s="314"/>
      <c r="P316" s="314"/>
      <c r="Q316" s="314"/>
      <c r="R316" s="314"/>
      <c r="S316" s="314"/>
      <c r="T316" s="314"/>
      <c r="U316" s="314"/>
      <c r="V316" s="314"/>
      <c r="W316" s="314"/>
      <c r="X316" s="315"/>
      <c r="Y316" s="316"/>
      <c r="Z316" s="317"/>
      <c r="AA316" s="317"/>
      <c r="AB316" s="318"/>
      <c r="AC316" s="310"/>
      <c r="AD316" s="311"/>
      <c r="AE316" s="311"/>
      <c r="AF316" s="311"/>
      <c r="AG316" s="312"/>
      <c r="AH316" s="313"/>
      <c r="AI316" s="314"/>
      <c r="AJ316" s="314"/>
      <c r="AK316" s="314"/>
      <c r="AL316" s="314"/>
      <c r="AM316" s="314"/>
      <c r="AN316" s="314"/>
      <c r="AO316" s="314"/>
      <c r="AP316" s="314"/>
      <c r="AQ316" s="314"/>
      <c r="AR316" s="314"/>
      <c r="AS316" s="314"/>
      <c r="AT316" s="315"/>
      <c r="AU316" s="316"/>
      <c r="AV316" s="317"/>
      <c r="AW316" s="317"/>
      <c r="AX316" s="319"/>
    </row>
    <row r="317" spans="1:50" ht="24.75" hidden="1" customHeight="1" x14ac:dyDescent="0.15">
      <c r="A317" s="352"/>
      <c r="B317" s="353"/>
      <c r="C317" s="353"/>
      <c r="D317" s="353"/>
      <c r="E317" s="353"/>
      <c r="F317" s="354"/>
      <c r="G317" s="310"/>
      <c r="H317" s="311"/>
      <c r="I317" s="311"/>
      <c r="J317" s="311"/>
      <c r="K317" s="312"/>
      <c r="L317" s="313"/>
      <c r="M317" s="314"/>
      <c r="N317" s="314"/>
      <c r="O317" s="314"/>
      <c r="P317" s="314"/>
      <c r="Q317" s="314"/>
      <c r="R317" s="314"/>
      <c r="S317" s="314"/>
      <c r="T317" s="314"/>
      <c r="U317" s="314"/>
      <c r="V317" s="314"/>
      <c r="W317" s="314"/>
      <c r="X317" s="315"/>
      <c r="Y317" s="316"/>
      <c r="Z317" s="317"/>
      <c r="AA317" s="317"/>
      <c r="AB317" s="318"/>
      <c r="AC317" s="310"/>
      <c r="AD317" s="311"/>
      <c r="AE317" s="311"/>
      <c r="AF317" s="311"/>
      <c r="AG317" s="312"/>
      <c r="AH317" s="313"/>
      <c r="AI317" s="314"/>
      <c r="AJ317" s="314"/>
      <c r="AK317" s="314"/>
      <c r="AL317" s="314"/>
      <c r="AM317" s="314"/>
      <c r="AN317" s="314"/>
      <c r="AO317" s="314"/>
      <c r="AP317" s="314"/>
      <c r="AQ317" s="314"/>
      <c r="AR317" s="314"/>
      <c r="AS317" s="314"/>
      <c r="AT317" s="315"/>
      <c r="AU317" s="316"/>
      <c r="AV317" s="317"/>
      <c r="AW317" s="317"/>
      <c r="AX317" s="319"/>
    </row>
    <row r="318" spans="1:50" ht="24.75" hidden="1" customHeight="1" x14ac:dyDescent="0.15">
      <c r="A318" s="352"/>
      <c r="B318" s="353"/>
      <c r="C318" s="353"/>
      <c r="D318" s="353"/>
      <c r="E318" s="353"/>
      <c r="F318" s="354"/>
      <c r="G318" s="310"/>
      <c r="H318" s="311"/>
      <c r="I318" s="311"/>
      <c r="J318" s="311"/>
      <c r="K318" s="312"/>
      <c r="L318" s="313"/>
      <c r="M318" s="314"/>
      <c r="N318" s="314"/>
      <c r="O318" s="314"/>
      <c r="P318" s="314"/>
      <c r="Q318" s="314"/>
      <c r="R318" s="314"/>
      <c r="S318" s="314"/>
      <c r="T318" s="314"/>
      <c r="U318" s="314"/>
      <c r="V318" s="314"/>
      <c r="W318" s="314"/>
      <c r="X318" s="315"/>
      <c r="Y318" s="316"/>
      <c r="Z318" s="317"/>
      <c r="AA318" s="317"/>
      <c r="AB318" s="318"/>
      <c r="AC318" s="310"/>
      <c r="AD318" s="311"/>
      <c r="AE318" s="311"/>
      <c r="AF318" s="311"/>
      <c r="AG318" s="312"/>
      <c r="AH318" s="313"/>
      <c r="AI318" s="314"/>
      <c r="AJ318" s="314"/>
      <c r="AK318" s="314"/>
      <c r="AL318" s="314"/>
      <c r="AM318" s="314"/>
      <c r="AN318" s="314"/>
      <c r="AO318" s="314"/>
      <c r="AP318" s="314"/>
      <c r="AQ318" s="314"/>
      <c r="AR318" s="314"/>
      <c r="AS318" s="314"/>
      <c r="AT318" s="315"/>
      <c r="AU318" s="316"/>
      <c r="AV318" s="317"/>
      <c r="AW318" s="317"/>
      <c r="AX318" s="319"/>
    </row>
    <row r="319" spans="1:50" ht="24.75" hidden="1" customHeight="1" x14ac:dyDescent="0.15">
      <c r="A319" s="352"/>
      <c r="B319" s="353"/>
      <c r="C319" s="353"/>
      <c r="D319" s="353"/>
      <c r="E319" s="353"/>
      <c r="F319" s="354"/>
      <c r="G319" s="310"/>
      <c r="H319" s="311"/>
      <c r="I319" s="311"/>
      <c r="J319" s="311"/>
      <c r="K319" s="312"/>
      <c r="L319" s="313"/>
      <c r="M319" s="314"/>
      <c r="N319" s="314"/>
      <c r="O319" s="314"/>
      <c r="P319" s="314"/>
      <c r="Q319" s="314"/>
      <c r="R319" s="314"/>
      <c r="S319" s="314"/>
      <c r="T319" s="314"/>
      <c r="U319" s="314"/>
      <c r="V319" s="314"/>
      <c r="W319" s="314"/>
      <c r="X319" s="315"/>
      <c r="Y319" s="316"/>
      <c r="Z319" s="317"/>
      <c r="AA319" s="317"/>
      <c r="AB319" s="318"/>
      <c r="AC319" s="310"/>
      <c r="AD319" s="311"/>
      <c r="AE319" s="311"/>
      <c r="AF319" s="311"/>
      <c r="AG319" s="312"/>
      <c r="AH319" s="313"/>
      <c r="AI319" s="314"/>
      <c r="AJ319" s="314"/>
      <c r="AK319" s="314"/>
      <c r="AL319" s="314"/>
      <c r="AM319" s="314"/>
      <c r="AN319" s="314"/>
      <c r="AO319" s="314"/>
      <c r="AP319" s="314"/>
      <c r="AQ319" s="314"/>
      <c r="AR319" s="314"/>
      <c r="AS319" s="314"/>
      <c r="AT319" s="315"/>
      <c r="AU319" s="316"/>
      <c r="AV319" s="317"/>
      <c r="AW319" s="317"/>
      <c r="AX319" s="319"/>
    </row>
    <row r="320" spans="1:50" ht="81.75" customHeight="1" x14ac:dyDescent="0.15">
      <c r="A320" s="352"/>
      <c r="B320" s="353"/>
      <c r="C320" s="353"/>
      <c r="D320" s="353"/>
      <c r="E320" s="353"/>
      <c r="F320" s="354"/>
      <c r="G320" s="301" t="s">
        <v>18</v>
      </c>
      <c r="H320" s="302"/>
      <c r="I320" s="302"/>
      <c r="J320" s="302"/>
      <c r="K320" s="302"/>
      <c r="L320" s="303"/>
      <c r="M320" s="304"/>
      <c r="N320" s="304"/>
      <c r="O320" s="304"/>
      <c r="P320" s="304"/>
      <c r="Q320" s="304"/>
      <c r="R320" s="304"/>
      <c r="S320" s="304"/>
      <c r="T320" s="304"/>
      <c r="U320" s="304"/>
      <c r="V320" s="304"/>
      <c r="W320" s="304"/>
      <c r="X320" s="305"/>
      <c r="Y320" s="306">
        <f>SUM(Y310:AB319)</f>
        <v>43</v>
      </c>
      <c r="Z320" s="307"/>
      <c r="AA320" s="307"/>
      <c r="AB320" s="308"/>
      <c r="AC320" s="301" t="s">
        <v>18</v>
      </c>
      <c r="AD320" s="302"/>
      <c r="AE320" s="302"/>
      <c r="AF320" s="302"/>
      <c r="AG320" s="302"/>
      <c r="AH320" s="303"/>
      <c r="AI320" s="304"/>
      <c r="AJ320" s="304"/>
      <c r="AK320" s="304"/>
      <c r="AL320" s="304"/>
      <c r="AM320" s="304"/>
      <c r="AN320" s="304"/>
      <c r="AO320" s="304"/>
      <c r="AP320" s="304"/>
      <c r="AQ320" s="304"/>
      <c r="AR320" s="304"/>
      <c r="AS320" s="304"/>
      <c r="AT320" s="305"/>
      <c r="AU320" s="306">
        <f>SUM(AU310:AX319)</f>
        <v>7</v>
      </c>
      <c r="AV320" s="307"/>
      <c r="AW320" s="307"/>
      <c r="AX320" s="309"/>
    </row>
    <row r="321" spans="1:51" ht="24.75" hidden="1" customHeight="1" x14ac:dyDescent="0.15">
      <c r="A321" s="352"/>
      <c r="B321" s="353"/>
      <c r="C321" s="353"/>
      <c r="D321" s="353"/>
      <c r="E321" s="353"/>
      <c r="F321" s="354"/>
      <c r="G321" s="330" t="s">
        <v>296</v>
      </c>
      <c r="H321" s="331"/>
      <c r="I321" s="331"/>
      <c r="J321" s="331"/>
      <c r="K321" s="331"/>
      <c r="L321" s="331"/>
      <c r="M321" s="331"/>
      <c r="N321" s="331"/>
      <c r="O321" s="331"/>
      <c r="P321" s="331"/>
      <c r="Q321" s="331"/>
      <c r="R321" s="331"/>
      <c r="S321" s="331"/>
      <c r="T321" s="331"/>
      <c r="U321" s="331"/>
      <c r="V321" s="331"/>
      <c r="W321" s="331"/>
      <c r="X321" s="331"/>
      <c r="Y321" s="331"/>
      <c r="Z321" s="331"/>
      <c r="AA321" s="331"/>
      <c r="AB321" s="332"/>
      <c r="AC321" s="330" t="s">
        <v>295</v>
      </c>
      <c r="AD321" s="331"/>
      <c r="AE321" s="331"/>
      <c r="AF321" s="331"/>
      <c r="AG321" s="331"/>
      <c r="AH321" s="331"/>
      <c r="AI321" s="331"/>
      <c r="AJ321" s="331"/>
      <c r="AK321" s="331"/>
      <c r="AL321" s="331"/>
      <c r="AM321" s="331"/>
      <c r="AN321" s="331"/>
      <c r="AO321" s="331"/>
      <c r="AP321" s="331"/>
      <c r="AQ321" s="331"/>
      <c r="AR321" s="331"/>
      <c r="AS321" s="331"/>
      <c r="AT321" s="331"/>
      <c r="AU321" s="331"/>
      <c r="AV321" s="331"/>
      <c r="AW321" s="331"/>
      <c r="AX321" s="333"/>
      <c r="AY321">
        <f>COUNTA($G$323,$AC$323)</f>
        <v>0</v>
      </c>
    </row>
    <row r="322" spans="1:51" ht="24.75" hidden="1" customHeight="1" x14ac:dyDescent="0.15">
      <c r="A322" s="352"/>
      <c r="B322" s="353"/>
      <c r="C322" s="353"/>
      <c r="D322" s="353"/>
      <c r="E322" s="353"/>
      <c r="F322" s="354"/>
      <c r="G322" s="334" t="s">
        <v>15</v>
      </c>
      <c r="H322" s="335"/>
      <c r="I322" s="335"/>
      <c r="J322" s="335"/>
      <c r="K322" s="335"/>
      <c r="L322" s="336" t="s">
        <v>16</v>
      </c>
      <c r="M322" s="335"/>
      <c r="N322" s="335"/>
      <c r="O322" s="335"/>
      <c r="P322" s="335"/>
      <c r="Q322" s="335"/>
      <c r="R322" s="335"/>
      <c r="S322" s="335"/>
      <c r="T322" s="335"/>
      <c r="U322" s="335"/>
      <c r="V322" s="335"/>
      <c r="W322" s="335"/>
      <c r="X322" s="337"/>
      <c r="Y322" s="338" t="s">
        <v>17</v>
      </c>
      <c r="Z322" s="339"/>
      <c r="AA322" s="339"/>
      <c r="AB322" s="340"/>
      <c r="AC322" s="334" t="s">
        <v>15</v>
      </c>
      <c r="AD322" s="335"/>
      <c r="AE322" s="335"/>
      <c r="AF322" s="335"/>
      <c r="AG322" s="335"/>
      <c r="AH322" s="336" t="s">
        <v>16</v>
      </c>
      <c r="AI322" s="335"/>
      <c r="AJ322" s="335"/>
      <c r="AK322" s="335"/>
      <c r="AL322" s="335"/>
      <c r="AM322" s="335"/>
      <c r="AN322" s="335"/>
      <c r="AO322" s="335"/>
      <c r="AP322" s="335"/>
      <c r="AQ322" s="335"/>
      <c r="AR322" s="335"/>
      <c r="AS322" s="335"/>
      <c r="AT322" s="337"/>
      <c r="AU322" s="338" t="s">
        <v>17</v>
      </c>
      <c r="AV322" s="339"/>
      <c r="AW322" s="339"/>
      <c r="AX322" s="341"/>
      <c r="AY322">
        <f t="shared" ref="AY322:AY333" si="11">$AY$321</f>
        <v>0</v>
      </c>
    </row>
    <row r="323" spans="1:51" ht="24.75" hidden="1" customHeight="1" x14ac:dyDescent="0.15">
      <c r="A323" s="352"/>
      <c r="B323" s="353"/>
      <c r="C323" s="353"/>
      <c r="D323" s="353"/>
      <c r="E323" s="353"/>
      <c r="F323" s="354"/>
      <c r="G323" s="320"/>
      <c r="H323" s="321"/>
      <c r="I323" s="321"/>
      <c r="J323" s="321"/>
      <c r="K323" s="322"/>
      <c r="L323" s="323"/>
      <c r="M323" s="324"/>
      <c r="N323" s="324"/>
      <c r="O323" s="324"/>
      <c r="P323" s="324"/>
      <c r="Q323" s="324"/>
      <c r="R323" s="324"/>
      <c r="S323" s="324"/>
      <c r="T323" s="324"/>
      <c r="U323" s="324"/>
      <c r="V323" s="324"/>
      <c r="W323" s="324"/>
      <c r="X323" s="325"/>
      <c r="Y323" s="326"/>
      <c r="Z323" s="327"/>
      <c r="AA323" s="327"/>
      <c r="AB323" s="328"/>
      <c r="AC323" s="320"/>
      <c r="AD323" s="321"/>
      <c r="AE323" s="321"/>
      <c r="AF323" s="321"/>
      <c r="AG323" s="322"/>
      <c r="AH323" s="323"/>
      <c r="AI323" s="324"/>
      <c r="AJ323" s="324"/>
      <c r="AK323" s="324"/>
      <c r="AL323" s="324"/>
      <c r="AM323" s="324"/>
      <c r="AN323" s="324"/>
      <c r="AO323" s="324"/>
      <c r="AP323" s="324"/>
      <c r="AQ323" s="324"/>
      <c r="AR323" s="324"/>
      <c r="AS323" s="324"/>
      <c r="AT323" s="325"/>
      <c r="AU323" s="326"/>
      <c r="AV323" s="327"/>
      <c r="AW323" s="327"/>
      <c r="AX323" s="329"/>
      <c r="AY323">
        <f t="shared" si="11"/>
        <v>0</v>
      </c>
    </row>
    <row r="324" spans="1:51" ht="24.75" hidden="1" customHeight="1" x14ac:dyDescent="0.15">
      <c r="A324" s="352"/>
      <c r="B324" s="353"/>
      <c r="C324" s="353"/>
      <c r="D324" s="353"/>
      <c r="E324" s="353"/>
      <c r="F324" s="354"/>
      <c r="G324" s="310"/>
      <c r="H324" s="311"/>
      <c r="I324" s="311"/>
      <c r="J324" s="311"/>
      <c r="K324" s="312"/>
      <c r="L324" s="313"/>
      <c r="M324" s="314"/>
      <c r="N324" s="314"/>
      <c r="O324" s="314"/>
      <c r="P324" s="314"/>
      <c r="Q324" s="314"/>
      <c r="R324" s="314"/>
      <c r="S324" s="314"/>
      <c r="T324" s="314"/>
      <c r="U324" s="314"/>
      <c r="V324" s="314"/>
      <c r="W324" s="314"/>
      <c r="X324" s="315"/>
      <c r="Y324" s="316"/>
      <c r="Z324" s="317"/>
      <c r="AA324" s="317"/>
      <c r="AB324" s="318"/>
      <c r="AC324" s="310"/>
      <c r="AD324" s="311"/>
      <c r="AE324" s="311"/>
      <c r="AF324" s="311"/>
      <c r="AG324" s="312"/>
      <c r="AH324" s="313"/>
      <c r="AI324" s="314"/>
      <c r="AJ324" s="314"/>
      <c r="AK324" s="314"/>
      <c r="AL324" s="314"/>
      <c r="AM324" s="314"/>
      <c r="AN324" s="314"/>
      <c r="AO324" s="314"/>
      <c r="AP324" s="314"/>
      <c r="AQ324" s="314"/>
      <c r="AR324" s="314"/>
      <c r="AS324" s="314"/>
      <c r="AT324" s="315"/>
      <c r="AU324" s="316"/>
      <c r="AV324" s="317"/>
      <c r="AW324" s="317"/>
      <c r="AX324" s="319"/>
      <c r="AY324">
        <f t="shared" si="11"/>
        <v>0</v>
      </c>
    </row>
    <row r="325" spans="1:51" ht="24.75" hidden="1" customHeight="1" x14ac:dyDescent="0.15">
      <c r="A325" s="352"/>
      <c r="B325" s="353"/>
      <c r="C325" s="353"/>
      <c r="D325" s="353"/>
      <c r="E325" s="353"/>
      <c r="F325" s="354"/>
      <c r="G325" s="310"/>
      <c r="H325" s="311"/>
      <c r="I325" s="311"/>
      <c r="J325" s="311"/>
      <c r="K325" s="312"/>
      <c r="L325" s="313"/>
      <c r="M325" s="314"/>
      <c r="N325" s="314"/>
      <c r="O325" s="314"/>
      <c r="P325" s="314"/>
      <c r="Q325" s="314"/>
      <c r="R325" s="314"/>
      <c r="S325" s="314"/>
      <c r="T325" s="314"/>
      <c r="U325" s="314"/>
      <c r="V325" s="314"/>
      <c r="W325" s="314"/>
      <c r="X325" s="315"/>
      <c r="Y325" s="316"/>
      <c r="Z325" s="317"/>
      <c r="AA325" s="317"/>
      <c r="AB325" s="318"/>
      <c r="AC325" s="310"/>
      <c r="AD325" s="311"/>
      <c r="AE325" s="311"/>
      <c r="AF325" s="311"/>
      <c r="AG325" s="312"/>
      <c r="AH325" s="313"/>
      <c r="AI325" s="314"/>
      <c r="AJ325" s="314"/>
      <c r="AK325" s="314"/>
      <c r="AL325" s="314"/>
      <c r="AM325" s="314"/>
      <c r="AN325" s="314"/>
      <c r="AO325" s="314"/>
      <c r="AP325" s="314"/>
      <c r="AQ325" s="314"/>
      <c r="AR325" s="314"/>
      <c r="AS325" s="314"/>
      <c r="AT325" s="315"/>
      <c r="AU325" s="316"/>
      <c r="AV325" s="317"/>
      <c r="AW325" s="317"/>
      <c r="AX325" s="319"/>
      <c r="AY325">
        <f t="shared" si="11"/>
        <v>0</v>
      </c>
    </row>
    <row r="326" spans="1:51" ht="24.75" hidden="1" customHeight="1" x14ac:dyDescent="0.15">
      <c r="A326" s="352"/>
      <c r="B326" s="353"/>
      <c r="C326" s="353"/>
      <c r="D326" s="353"/>
      <c r="E326" s="353"/>
      <c r="F326" s="354"/>
      <c r="G326" s="310"/>
      <c r="H326" s="311"/>
      <c r="I326" s="311"/>
      <c r="J326" s="311"/>
      <c r="K326" s="312"/>
      <c r="L326" s="313"/>
      <c r="M326" s="314"/>
      <c r="N326" s="314"/>
      <c r="O326" s="314"/>
      <c r="P326" s="314"/>
      <c r="Q326" s="314"/>
      <c r="R326" s="314"/>
      <c r="S326" s="314"/>
      <c r="T326" s="314"/>
      <c r="U326" s="314"/>
      <c r="V326" s="314"/>
      <c r="W326" s="314"/>
      <c r="X326" s="315"/>
      <c r="Y326" s="316"/>
      <c r="Z326" s="317"/>
      <c r="AA326" s="317"/>
      <c r="AB326" s="318"/>
      <c r="AC326" s="310"/>
      <c r="AD326" s="311"/>
      <c r="AE326" s="311"/>
      <c r="AF326" s="311"/>
      <c r="AG326" s="312"/>
      <c r="AH326" s="313"/>
      <c r="AI326" s="314"/>
      <c r="AJ326" s="314"/>
      <c r="AK326" s="314"/>
      <c r="AL326" s="314"/>
      <c r="AM326" s="314"/>
      <c r="AN326" s="314"/>
      <c r="AO326" s="314"/>
      <c r="AP326" s="314"/>
      <c r="AQ326" s="314"/>
      <c r="AR326" s="314"/>
      <c r="AS326" s="314"/>
      <c r="AT326" s="315"/>
      <c r="AU326" s="316"/>
      <c r="AV326" s="317"/>
      <c r="AW326" s="317"/>
      <c r="AX326" s="319"/>
      <c r="AY326">
        <f t="shared" si="11"/>
        <v>0</v>
      </c>
    </row>
    <row r="327" spans="1:51" ht="24.75" hidden="1" customHeight="1" x14ac:dyDescent="0.15">
      <c r="A327" s="352"/>
      <c r="B327" s="353"/>
      <c r="C327" s="353"/>
      <c r="D327" s="353"/>
      <c r="E327" s="353"/>
      <c r="F327" s="354"/>
      <c r="G327" s="310"/>
      <c r="H327" s="311"/>
      <c r="I327" s="311"/>
      <c r="J327" s="311"/>
      <c r="K327" s="312"/>
      <c r="L327" s="313"/>
      <c r="M327" s="314"/>
      <c r="N327" s="314"/>
      <c r="O327" s="314"/>
      <c r="P327" s="314"/>
      <c r="Q327" s="314"/>
      <c r="R327" s="314"/>
      <c r="S327" s="314"/>
      <c r="T327" s="314"/>
      <c r="U327" s="314"/>
      <c r="V327" s="314"/>
      <c r="W327" s="314"/>
      <c r="X327" s="315"/>
      <c r="Y327" s="316"/>
      <c r="Z327" s="317"/>
      <c r="AA327" s="317"/>
      <c r="AB327" s="318"/>
      <c r="AC327" s="310"/>
      <c r="AD327" s="311"/>
      <c r="AE327" s="311"/>
      <c r="AF327" s="311"/>
      <c r="AG327" s="312"/>
      <c r="AH327" s="313"/>
      <c r="AI327" s="314"/>
      <c r="AJ327" s="314"/>
      <c r="AK327" s="314"/>
      <c r="AL327" s="314"/>
      <c r="AM327" s="314"/>
      <c r="AN327" s="314"/>
      <c r="AO327" s="314"/>
      <c r="AP327" s="314"/>
      <c r="AQ327" s="314"/>
      <c r="AR327" s="314"/>
      <c r="AS327" s="314"/>
      <c r="AT327" s="315"/>
      <c r="AU327" s="316"/>
      <c r="AV327" s="317"/>
      <c r="AW327" s="317"/>
      <c r="AX327" s="319"/>
      <c r="AY327">
        <f t="shared" si="11"/>
        <v>0</v>
      </c>
    </row>
    <row r="328" spans="1:51" ht="24.75" hidden="1" customHeight="1" x14ac:dyDescent="0.15">
      <c r="A328" s="352"/>
      <c r="B328" s="353"/>
      <c r="C328" s="353"/>
      <c r="D328" s="353"/>
      <c r="E328" s="353"/>
      <c r="F328" s="354"/>
      <c r="G328" s="310"/>
      <c r="H328" s="311"/>
      <c r="I328" s="311"/>
      <c r="J328" s="311"/>
      <c r="K328" s="312"/>
      <c r="L328" s="313"/>
      <c r="M328" s="314"/>
      <c r="N328" s="314"/>
      <c r="O328" s="314"/>
      <c r="P328" s="314"/>
      <c r="Q328" s="314"/>
      <c r="R328" s="314"/>
      <c r="S328" s="314"/>
      <c r="T328" s="314"/>
      <c r="U328" s="314"/>
      <c r="V328" s="314"/>
      <c r="W328" s="314"/>
      <c r="X328" s="315"/>
      <c r="Y328" s="316"/>
      <c r="Z328" s="317"/>
      <c r="AA328" s="317"/>
      <c r="AB328" s="318"/>
      <c r="AC328" s="310"/>
      <c r="AD328" s="311"/>
      <c r="AE328" s="311"/>
      <c r="AF328" s="311"/>
      <c r="AG328" s="312"/>
      <c r="AH328" s="313"/>
      <c r="AI328" s="314"/>
      <c r="AJ328" s="314"/>
      <c r="AK328" s="314"/>
      <c r="AL328" s="314"/>
      <c r="AM328" s="314"/>
      <c r="AN328" s="314"/>
      <c r="AO328" s="314"/>
      <c r="AP328" s="314"/>
      <c r="AQ328" s="314"/>
      <c r="AR328" s="314"/>
      <c r="AS328" s="314"/>
      <c r="AT328" s="315"/>
      <c r="AU328" s="316"/>
      <c r="AV328" s="317"/>
      <c r="AW328" s="317"/>
      <c r="AX328" s="319"/>
      <c r="AY328">
        <f t="shared" si="11"/>
        <v>0</v>
      </c>
    </row>
    <row r="329" spans="1:51" ht="24.75" hidden="1" customHeight="1" x14ac:dyDescent="0.15">
      <c r="A329" s="352"/>
      <c r="B329" s="353"/>
      <c r="C329" s="353"/>
      <c r="D329" s="353"/>
      <c r="E329" s="353"/>
      <c r="F329" s="354"/>
      <c r="G329" s="310"/>
      <c r="H329" s="311"/>
      <c r="I329" s="311"/>
      <c r="J329" s="311"/>
      <c r="K329" s="312"/>
      <c r="L329" s="313"/>
      <c r="M329" s="314"/>
      <c r="N329" s="314"/>
      <c r="O329" s="314"/>
      <c r="P329" s="314"/>
      <c r="Q329" s="314"/>
      <c r="R329" s="314"/>
      <c r="S329" s="314"/>
      <c r="T329" s="314"/>
      <c r="U329" s="314"/>
      <c r="V329" s="314"/>
      <c r="W329" s="314"/>
      <c r="X329" s="315"/>
      <c r="Y329" s="316"/>
      <c r="Z329" s="317"/>
      <c r="AA329" s="317"/>
      <c r="AB329" s="318"/>
      <c r="AC329" s="310"/>
      <c r="AD329" s="311"/>
      <c r="AE329" s="311"/>
      <c r="AF329" s="311"/>
      <c r="AG329" s="312"/>
      <c r="AH329" s="313"/>
      <c r="AI329" s="314"/>
      <c r="AJ329" s="314"/>
      <c r="AK329" s="314"/>
      <c r="AL329" s="314"/>
      <c r="AM329" s="314"/>
      <c r="AN329" s="314"/>
      <c r="AO329" s="314"/>
      <c r="AP329" s="314"/>
      <c r="AQ329" s="314"/>
      <c r="AR329" s="314"/>
      <c r="AS329" s="314"/>
      <c r="AT329" s="315"/>
      <c r="AU329" s="316"/>
      <c r="AV329" s="317"/>
      <c r="AW329" s="317"/>
      <c r="AX329" s="319"/>
      <c r="AY329">
        <f t="shared" si="11"/>
        <v>0</v>
      </c>
    </row>
    <row r="330" spans="1:51" ht="24.75" hidden="1" customHeight="1" x14ac:dyDescent="0.15">
      <c r="A330" s="352"/>
      <c r="B330" s="353"/>
      <c r="C330" s="353"/>
      <c r="D330" s="353"/>
      <c r="E330" s="353"/>
      <c r="F330" s="354"/>
      <c r="G330" s="310"/>
      <c r="H330" s="311"/>
      <c r="I330" s="311"/>
      <c r="J330" s="311"/>
      <c r="K330" s="312"/>
      <c r="L330" s="313"/>
      <c r="M330" s="314"/>
      <c r="N330" s="314"/>
      <c r="O330" s="314"/>
      <c r="P330" s="314"/>
      <c r="Q330" s="314"/>
      <c r="R330" s="314"/>
      <c r="S330" s="314"/>
      <c r="T330" s="314"/>
      <c r="U330" s="314"/>
      <c r="V330" s="314"/>
      <c r="W330" s="314"/>
      <c r="X330" s="315"/>
      <c r="Y330" s="316"/>
      <c r="Z330" s="317"/>
      <c r="AA330" s="317"/>
      <c r="AB330" s="318"/>
      <c r="AC330" s="310"/>
      <c r="AD330" s="311"/>
      <c r="AE330" s="311"/>
      <c r="AF330" s="311"/>
      <c r="AG330" s="312"/>
      <c r="AH330" s="313"/>
      <c r="AI330" s="314"/>
      <c r="AJ330" s="314"/>
      <c r="AK330" s="314"/>
      <c r="AL330" s="314"/>
      <c r="AM330" s="314"/>
      <c r="AN330" s="314"/>
      <c r="AO330" s="314"/>
      <c r="AP330" s="314"/>
      <c r="AQ330" s="314"/>
      <c r="AR330" s="314"/>
      <c r="AS330" s="314"/>
      <c r="AT330" s="315"/>
      <c r="AU330" s="316"/>
      <c r="AV330" s="317"/>
      <c r="AW330" s="317"/>
      <c r="AX330" s="319"/>
      <c r="AY330">
        <f t="shared" si="11"/>
        <v>0</v>
      </c>
    </row>
    <row r="331" spans="1:51" ht="24.75" hidden="1" customHeight="1" x14ac:dyDescent="0.15">
      <c r="A331" s="352"/>
      <c r="B331" s="353"/>
      <c r="C331" s="353"/>
      <c r="D331" s="353"/>
      <c r="E331" s="353"/>
      <c r="F331" s="354"/>
      <c r="G331" s="310"/>
      <c r="H331" s="311"/>
      <c r="I331" s="311"/>
      <c r="J331" s="311"/>
      <c r="K331" s="312"/>
      <c r="L331" s="313"/>
      <c r="M331" s="314"/>
      <c r="N331" s="314"/>
      <c r="O331" s="314"/>
      <c r="P331" s="314"/>
      <c r="Q331" s="314"/>
      <c r="R331" s="314"/>
      <c r="S331" s="314"/>
      <c r="T331" s="314"/>
      <c r="U331" s="314"/>
      <c r="V331" s="314"/>
      <c r="W331" s="314"/>
      <c r="X331" s="315"/>
      <c r="Y331" s="316"/>
      <c r="Z331" s="317"/>
      <c r="AA331" s="317"/>
      <c r="AB331" s="318"/>
      <c r="AC331" s="310"/>
      <c r="AD331" s="311"/>
      <c r="AE331" s="311"/>
      <c r="AF331" s="311"/>
      <c r="AG331" s="312"/>
      <c r="AH331" s="313"/>
      <c r="AI331" s="314"/>
      <c r="AJ331" s="314"/>
      <c r="AK331" s="314"/>
      <c r="AL331" s="314"/>
      <c r="AM331" s="314"/>
      <c r="AN331" s="314"/>
      <c r="AO331" s="314"/>
      <c r="AP331" s="314"/>
      <c r="AQ331" s="314"/>
      <c r="AR331" s="314"/>
      <c r="AS331" s="314"/>
      <c r="AT331" s="315"/>
      <c r="AU331" s="316"/>
      <c r="AV331" s="317"/>
      <c r="AW331" s="317"/>
      <c r="AX331" s="319"/>
      <c r="AY331">
        <f t="shared" si="11"/>
        <v>0</v>
      </c>
    </row>
    <row r="332" spans="1:51" ht="24.75" hidden="1" customHeight="1" x14ac:dyDescent="0.15">
      <c r="A332" s="352"/>
      <c r="B332" s="353"/>
      <c r="C332" s="353"/>
      <c r="D332" s="353"/>
      <c r="E332" s="353"/>
      <c r="F332" s="354"/>
      <c r="G332" s="310"/>
      <c r="H332" s="311"/>
      <c r="I332" s="311"/>
      <c r="J332" s="311"/>
      <c r="K332" s="312"/>
      <c r="L332" s="313"/>
      <c r="M332" s="314"/>
      <c r="N332" s="314"/>
      <c r="O332" s="314"/>
      <c r="P332" s="314"/>
      <c r="Q332" s="314"/>
      <c r="R332" s="314"/>
      <c r="S332" s="314"/>
      <c r="T332" s="314"/>
      <c r="U332" s="314"/>
      <c r="V332" s="314"/>
      <c r="W332" s="314"/>
      <c r="X332" s="315"/>
      <c r="Y332" s="316"/>
      <c r="Z332" s="317"/>
      <c r="AA332" s="317"/>
      <c r="AB332" s="318"/>
      <c r="AC332" s="310"/>
      <c r="AD332" s="311"/>
      <c r="AE332" s="311"/>
      <c r="AF332" s="311"/>
      <c r="AG332" s="312"/>
      <c r="AH332" s="313"/>
      <c r="AI332" s="314"/>
      <c r="AJ332" s="314"/>
      <c r="AK332" s="314"/>
      <c r="AL332" s="314"/>
      <c r="AM332" s="314"/>
      <c r="AN332" s="314"/>
      <c r="AO332" s="314"/>
      <c r="AP332" s="314"/>
      <c r="AQ332" s="314"/>
      <c r="AR332" s="314"/>
      <c r="AS332" s="314"/>
      <c r="AT332" s="315"/>
      <c r="AU332" s="316"/>
      <c r="AV332" s="317"/>
      <c r="AW332" s="317"/>
      <c r="AX332" s="319"/>
      <c r="AY332">
        <f t="shared" si="11"/>
        <v>0</v>
      </c>
    </row>
    <row r="333" spans="1:51" ht="24.75" hidden="1" customHeight="1" thickBot="1" x14ac:dyDescent="0.2">
      <c r="A333" s="352"/>
      <c r="B333" s="353"/>
      <c r="C333" s="353"/>
      <c r="D333" s="353"/>
      <c r="E333" s="353"/>
      <c r="F333" s="354"/>
      <c r="G333" s="301" t="s">
        <v>18</v>
      </c>
      <c r="H333" s="302"/>
      <c r="I333" s="302"/>
      <c r="J333" s="302"/>
      <c r="K333" s="302"/>
      <c r="L333" s="303"/>
      <c r="M333" s="304"/>
      <c r="N333" s="304"/>
      <c r="O333" s="304"/>
      <c r="P333" s="304"/>
      <c r="Q333" s="304"/>
      <c r="R333" s="304"/>
      <c r="S333" s="304"/>
      <c r="T333" s="304"/>
      <c r="U333" s="304"/>
      <c r="V333" s="304"/>
      <c r="W333" s="304"/>
      <c r="X333" s="305"/>
      <c r="Y333" s="306">
        <f>SUM(Y323:AB332)</f>
        <v>0</v>
      </c>
      <c r="Z333" s="307"/>
      <c r="AA333" s="307"/>
      <c r="AB333" s="308"/>
      <c r="AC333" s="301" t="s">
        <v>18</v>
      </c>
      <c r="AD333" s="302"/>
      <c r="AE333" s="302"/>
      <c r="AF333" s="302"/>
      <c r="AG333" s="302"/>
      <c r="AH333" s="303"/>
      <c r="AI333" s="304"/>
      <c r="AJ333" s="304"/>
      <c r="AK333" s="304"/>
      <c r="AL333" s="304"/>
      <c r="AM333" s="304"/>
      <c r="AN333" s="304"/>
      <c r="AO333" s="304"/>
      <c r="AP333" s="304"/>
      <c r="AQ333" s="304"/>
      <c r="AR333" s="304"/>
      <c r="AS333" s="304"/>
      <c r="AT333" s="305"/>
      <c r="AU333" s="306">
        <f>SUM(AU323:AX332)</f>
        <v>0</v>
      </c>
      <c r="AV333" s="307"/>
      <c r="AW333" s="307"/>
      <c r="AX333" s="309"/>
      <c r="AY333">
        <f t="shared" si="11"/>
        <v>0</v>
      </c>
    </row>
    <row r="334" spans="1:51" ht="24.75" hidden="1" customHeight="1" x14ac:dyDescent="0.15">
      <c r="A334" s="352"/>
      <c r="B334" s="353"/>
      <c r="C334" s="353"/>
      <c r="D334" s="353"/>
      <c r="E334" s="353"/>
      <c r="F334" s="354"/>
      <c r="G334" s="330" t="s">
        <v>297</v>
      </c>
      <c r="H334" s="331"/>
      <c r="I334" s="331"/>
      <c r="J334" s="331"/>
      <c r="K334" s="331"/>
      <c r="L334" s="331"/>
      <c r="M334" s="331"/>
      <c r="N334" s="331"/>
      <c r="O334" s="331"/>
      <c r="P334" s="331"/>
      <c r="Q334" s="331"/>
      <c r="R334" s="331"/>
      <c r="S334" s="331"/>
      <c r="T334" s="331"/>
      <c r="U334" s="331"/>
      <c r="V334" s="331"/>
      <c r="W334" s="331"/>
      <c r="X334" s="331"/>
      <c r="Y334" s="331"/>
      <c r="Z334" s="331"/>
      <c r="AA334" s="331"/>
      <c r="AB334" s="332"/>
      <c r="AC334" s="330" t="s">
        <v>298</v>
      </c>
      <c r="AD334" s="331"/>
      <c r="AE334" s="331"/>
      <c r="AF334" s="331"/>
      <c r="AG334" s="331"/>
      <c r="AH334" s="331"/>
      <c r="AI334" s="331"/>
      <c r="AJ334" s="331"/>
      <c r="AK334" s="331"/>
      <c r="AL334" s="331"/>
      <c r="AM334" s="331"/>
      <c r="AN334" s="331"/>
      <c r="AO334" s="331"/>
      <c r="AP334" s="331"/>
      <c r="AQ334" s="331"/>
      <c r="AR334" s="331"/>
      <c r="AS334" s="331"/>
      <c r="AT334" s="331"/>
      <c r="AU334" s="331"/>
      <c r="AV334" s="331"/>
      <c r="AW334" s="331"/>
      <c r="AX334" s="333"/>
      <c r="AY334">
        <f>COUNTA($G$336,$AC$336)</f>
        <v>0</v>
      </c>
    </row>
    <row r="335" spans="1:51" ht="24.75" hidden="1" customHeight="1" x14ac:dyDescent="0.15">
      <c r="A335" s="352"/>
      <c r="B335" s="353"/>
      <c r="C335" s="353"/>
      <c r="D335" s="353"/>
      <c r="E335" s="353"/>
      <c r="F335" s="354"/>
      <c r="G335" s="334" t="s">
        <v>15</v>
      </c>
      <c r="H335" s="335"/>
      <c r="I335" s="335"/>
      <c r="J335" s="335"/>
      <c r="K335" s="335"/>
      <c r="L335" s="336" t="s">
        <v>16</v>
      </c>
      <c r="M335" s="335"/>
      <c r="N335" s="335"/>
      <c r="O335" s="335"/>
      <c r="P335" s="335"/>
      <c r="Q335" s="335"/>
      <c r="R335" s="335"/>
      <c r="S335" s="335"/>
      <c r="T335" s="335"/>
      <c r="U335" s="335"/>
      <c r="V335" s="335"/>
      <c r="W335" s="335"/>
      <c r="X335" s="337"/>
      <c r="Y335" s="338" t="s">
        <v>17</v>
      </c>
      <c r="Z335" s="339"/>
      <c r="AA335" s="339"/>
      <c r="AB335" s="340"/>
      <c r="AC335" s="334" t="s">
        <v>15</v>
      </c>
      <c r="AD335" s="335"/>
      <c r="AE335" s="335"/>
      <c r="AF335" s="335"/>
      <c r="AG335" s="335"/>
      <c r="AH335" s="336" t="s">
        <v>16</v>
      </c>
      <c r="AI335" s="335"/>
      <c r="AJ335" s="335"/>
      <c r="AK335" s="335"/>
      <c r="AL335" s="335"/>
      <c r="AM335" s="335"/>
      <c r="AN335" s="335"/>
      <c r="AO335" s="335"/>
      <c r="AP335" s="335"/>
      <c r="AQ335" s="335"/>
      <c r="AR335" s="335"/>
      <c r="AS335" s="335"/>
      <c r="AT335" s="337"/>
      <c r="AU335" s="338" t="s">
        <v>17</v>
      </c>
      <c r="AV335" s="339"/>
      <c r="AW335" s="339"/>
      <c r="AX335" s="341"/>
      <c r="AY335">
        <f t="shared" ref="AY335:AY341" si="12">$AY$334</f>
        <v>0</v>
      </c>
    </row>
    <row r="336" spans="1:51" ht="24.75" hidden="1" customHeight="1" x14ac:dyDescent="0.15">
      <c r="A336" s="352"/>
      <c r="B336" s="353"/>
      <c r="C336" s="353"/>
      <c r="D336" s="353"/>
      <c r="E336" s="353"/>
      <c r="F336" s="354"/>
      <c r="G336" s="320"/>
      <c r="H336" s="321"/>
      <c r="I336" s="321"/>
      <c r="J336" s="321"/>
      <c r="K336" s="322"/>
      <c r="L336" s="323"/>
      <c r="M336" s="324"/>
      <c r="N336" s="324"/>
      <c r="O336" s="324"/>
      <c r="P336" s="324"/>
      <c r="Q336" s="324"/>
      <c r="R336" s="324"/>
      <c r="S336" s="324"/>
      <c r="T336" s="324"/>
      <c r="U336" s="324"/>
      <c r="V336" s="324"/>
      <c r="W336" s="324"/>
      <c r="X336" s="325"/>
      <c r="Y336" s="326"/>
      <c r="Z336" s="327"/>
      <c r="AA336" s="327"/>
      <c r="AB336" s="328"/>
      <c r="AC336" s="320"/>
      <c r="AD336" s="321"/>
      <c r="AE336" s="321"/>
      <c r="AF336" s="321"/>
      <c r="AG336" s="322"/>
      <c r="AH336" s="323"/>
      <c r="AI336" s="324"/>
      <c r="AJ336" s="324"/>
      <c r="AK336" s="324"/>
      <c r="AL336" s="324"/>
      <c r="AM336" s="324"/>
      <c r="AN336" s="324"/>
      <c r="AO336" s="324"/>
      <c r="AP336" s="324"/>
      <c r="AQ336" s="324"/>
      <c r="AR336" s="324"/>
      <c r="AS336" s="324"/>
      <c r="AT336" s="325"/>
      <c r="AU336" s="326"/>
      <c r="AV336" s="327"/>
      <c r="AW336" s="327"/>
      <c r="AX336" s="329"/>
      <c r="AY336">
        <f t="shared" si="12"/>
        <v>0</v>
      </c>
    </row>
    <row r="337" spans="1:51" ht="24.75" hidden="1" customHeight="1" x14ac:dyDescent="0.15">
      <c r="A337" s="352"/>
      <c r="B337" s="353"/>
      <c r="C337" s="353"/>
      <c r="D337" s="353"/>
      <c r="E337" s="353"/>
      <c r="F337" s="354"/>
      <c r="G337" s="310"/>
      <c r="H337" s="311"/>
      <c r="I337" s="311"/>
      <c r="J337" s="311"/>
      <c r="K337" s="312"/>
      <c r="L337" s="313"/>
      <c r="M337" s="314"/>
      <c r="N337" s="314"/>
      <c r="O337" s="314"/>
      <c r="P337" s="314"/>
      <c r="Q337" s="314"/>
      <c r="R337" s="314"/>
      <c r="S337" s="314"/>
      <c r="T337" s="314"/>
      <c r="U337" s="314"/>
      <c r="V337" s="314"/>
      <c r="W337" s="314"/>
      <c r="X337" s="315"/>
      <c r="Y337" s="316"/>
      <c r="Z337" s="317"/>
      <c r="AA337" s="317"/>
      <c r="AB337" s="318"/>
      <c r="AC337" s="310"/>
      <c r="AD337" s="311"/>
      <c r="AE337" s="311"/>
      <c r="AF337" s="311"/>
      <c r="AG337" s="312"/>
      <c r="AH337" s="313"/>
      <c r="AI337" s="314"/>
      <c r="AJ337" s="314"/>
      <c r="AK337" s="314"/>
      <c r="AL337" s="314"/>
      <c r="AM337" s="314"/>
      <c r="AN337" s="314"/>
      <c r="AO337" s="314"/>
      <c r="AP337" s="314"/>
      <c r="AQ337" s="314"/>
      <c r="AR337" s="314"/>
      <c r="AS337" s="314"/>
      <c r="AT337" s="315"/>
      <c r="AU337" s="316"/>
      <c r="AV337" s="317"/>
      <c r="AW337" s="317"/>
      <c r="AX337" s="319"/>
      <c r="AY337">
        <f t="shared" si="12"/>
        <v>0</v>
      </c>
    </row>
    <row r="338" spans="1:51" ht="24.75" hidden="1" customHeight="1" x14ac:dyDescent="0.15">
      <c r="A338" s="352"/>
      <c r="B338" s="353"/>
      <c r="C338" s="353"/>
      <c r="D338" s="353"/>
      <c r="E338" s="353"/>
      <c r="F338" s="354"/>
      <c r="G338" s="310"/>
      <c r="H338" s="311"/>
      <c r="I338" s="311"/>
      <c r="J338" s="311"/>
      <c r="K338" s="312"/>
      <c r="L338" s="313"/>
      <c r="M338" s="314"/>
      <c r="N338" s="314"/>
      <c r="O338" s="314"/>
      <c r="P338" s="314"/>
      <c r="Q338" s="314"/>
      <c r="R338" s="314"/>
      <c r="S338" s="314"/>
      <c r="T338" s="314"/>
      <c r="U338" s="314"/>
      <c r="V338" s="314"/>
      <c r="W338" s="314"/>
      <c r="X338" s="315"/>
      <c r="Y338" s="316"/>
      <c r="Z338" s="317"/>
      <c r="AA338" s="317"/>
      <c r="AB338" s="318"/>
      <c r="AC338" s="310"/>
      <c r="AD338" s="311"/>
      <c r="AE338" s="311"/>
      <c r="AF338" s="311"/>
      <c r="AG338" s="312"/>
      <c r="AH338" s="313"/>
      <c r="AI338" s="314"/>
      <c r="AJ338" s="314"/>
      <c r="AK338" s="314"/>
      <c r="AL338" s="314"/>
      <c r="AM338" s="314"/>
      <c r="AN338" s="314"/>
      <c r="AO338" s="314"/>
      <c r="AP338" s="314"/>
      <c r="AQ338" s="314"/>
      <c r="AR338" s="314"/>
      <c r="AS338" s="314"/>
      <c r="AT338" s="315"/>
      <c r="AU338" s="316"/>
      <c r="AV338" s="317"/>
      <c r="AW338" s="317"/>
      <c r="AX338" s="319"/>
      <c r="AY338">
        <f t="shared" si="12"/>
        <v>0</v>
      </c>
    </row>
    <row r="339" spans="1:51" ht="24.75" hidden="1" customHeight="1" x14ac:dyDescent="0.15">
      <c r="A339" s="352"/>
      <c r="B339" s="353"/>
      <c r="C339" s="353"/>
      <c r="D339" s="353"/>
      <c r="E339" s="353"/>
      <c r="F339" s="354"/>
      <c r="G339" s="310"/>
      <c r="H339" s="311"/>
      <c r="I339" s="311"/>
      <c r="J339" s="311"/>
      <c r="K339" s="312"/>
      <c r="L339" s="313"/>
      <c r="M339" s="314"/>
      <c r="N339" s="314"/>
      <c r="O339" s="314"/>
      <c r="P339" s="314"/>
      <c r="Q339" s="314"/>
      <c r="R339" s="314"/>
      <c r="S339" s="314"/>
      <c r="T339" s="314"/>
      <c r="U339" s="314"/>
      <c r="V339" s="314"/>
      <c r="W339" s="314"/>
      <c r="X339" s="315"/>
      <c r="Y339" s="316"/>
      <c r="Z339" s="317"/>
      <c r="AA339" s="317"/>
      <c r="AB339" s="318"/>
      <c r="AC339" s="310"/>
      <c r="AD339" s="311"/>
      <c r="AE339" s="311"/>
      <c r="AF339" s="311"/>
      <c r="AG339" s="312"/>
      <c r="AH339" s="313"/>
      <c r="AI339" s="314"/>
      <c r="AJ339" s="314"/>
      <c r="AK339" s="314"/>
      <c r="AL339" s="314"/>
      <c r="AM339" s="314"/>
      <c r="AN339" s="314"/>
      <c r="AO339" s="314"/>
      <c r="AP339" s="314"/>
      <c r="AQ339" s="314"/>
      <c r="AR339" s="314"/>
      <c r="AS339" s="314"/>
      <c r="AT339" s="315"/>
      <c r="AU339" s="316"/>
      <c r="AV339" s="317"/>
      <c r="AW339" s="317"/>
      <c r="AX339" s="319"/>
      <c r="AY339">
        <f t="shared" si="12"/>
        <v>0</v>
      </c>
    </row>
    <row r="340" spans="1:51" ht="24.75" hidden="1" customHeight="1" x14ac:dyDescent="0.15">
      <c r="A340" s="352"/>
      <c r="B340" s="353"/>
      <c r="C340" s="353"/>
      <c r="D340" s="353"/>
      <c r="E340" s="353"/>
      <c r="F340" s="354"/>
      <c r="G340" s="310"/>
      <c r="H340" s="311"/>
      <c r="I340" s="311"/>
      <c r="J340" s="311"/>
      <c r="K340" s="312"/>
      <c r="L340" s="313"/>
      <c r="M340" s="314"/>
      <c r="N340" s="314"/>
      <c r="O340" s="314"/>
      <c r="P340" s="314"/>
      <c r="Q340" s="314"/>
      <c r="R340" s="314"/>
      <c r="S340" s="314"/>
      <c r="T340" s="314"/>
      <c r="U340" s="314"/>
      <c r="V340" s="314"/>
      <c r="W340" s="314"/>
      <c r="X340" s="315"/>
      <c r="Y340" s="316"/>
      <c r="Z340" s="317"/>
      <c r="AA340" s="317"/>
      <c r="AB340" s="318"/>
      <c r="AC340" s="310"/>
      <c r="AD340" s="311"/>
      <c r="AE340" s="311"/>
      <c r="AF340" s="311"/>
      <c r="AG340" s="312"/>
      <c r="AH340" s="313"/>
      <c r="AI340" s="314"/>
      <c r="AJ340" s="314"/>
      <c r="AK340" s="314"/>
      <c r="AL340" s="314"/>
      <c r="AM340" s="314"/>
      <c r="AN340" s="314"/>
      <c r="AO340" s="314"/>
      <c r="AP340" s="314"/>
      <c r="AQ340" s="314"/>
      <c r="AR340" s="314"/>
      <c r="AS340" s="314"/>
      <c r="AT340" s="315"/>
      <c r="AU340" s="316"/>
      <c r="AV340" s="317"/>
      <c r="AW340" s="317"/>
      <c r="AX340" s="319"/>
      <c r="AY340">
        <f t="shared" si="12"/>
        <v>0</v>
      </c>
    </row>
    <row r="341" spans="1:51" ht="24.75" hidden="1" customHeight="1" x14ac:dyDescent="0.15">
      <c r="A341" s="352"/>
      <c r="B341" s="353"/>
      <c r="C341" s="353"/>
      <c r="D341" s="353"/>
      <c r="E341" s="353"/>
      <c r="F341" s="354"/>
      <c r="G341" s="310"/>
      <c r="H341" s="311"/>
      <c r="I341" s="311"/>
      <c r="J341" s="311"/>
      <c r="K341" s="312"/>
      <c r="L341" s="313"/>
      <c r="M341" s="314"/>
      <c r="N341" s="314"/>
      <c r="O341" s="314"/>
      <c r="P341" s="314"/>
      <c r="Q341" s="314"/>
      <c r="R341" s="314"/>
      <c r="S341" s="314"/>
      <c r="T341" s="314"/>
      <c r="U341" s="314"/>
      <c r="V341" s="314"/>
      <c r="W341" s="314"/>
      <c r="X341" s="315"/>
      <c r="Y341" s="316"/>
      <c r="Z341" s="317"/>
      <c r="AA341" s="317"/>
      <c r="AB341" s="318"/>
      <c r="AC341" s="310"/>
      <c r="AD341" s="311"/>
      <c r="AE341" s="311"/>
      <c r="AF341" s="311"/>
      <c r="AG341" s="312"/>
      <c r="AH341" s="313"/>
      <c r="AI341" s="314"/>
      <c r="AJ341" s="314"/>
      <c r="AK341" s="314"/>
      <c r="AL341" s="314"/>
      <c r="AM341" s="314"/>
      <c r="AN341" s="314"/>
      <c r="AO341" s="314"/>
      <c r="AP341" s="314"/>
      <c r="AQ341" s="314"/>
      <c r="AR341" s="314"/>
      <c r="AS341" s="314"/>
      <c r="AT341" s="315"/>
      <c r="AU341" s="316"/>
      <c r="AV341" s="317"/>
      <c r="AW341" s="317"/>
      <c r="AX341" s="319"/>
      <c r="AY341">
        <f t="shared" si="12"/>
        <v>0</v>
      </c>
    </row>
    <row r="342" spans="1:51" ht="24.75" hidden="1" customHeight="1" x14ac:dyDescent="0.15">
      <c r="A342" s="352"/>
      <c r="B342" s="353"/>
      <c r="C342" s="353"/>
      <c r="D342" s="353"/>
      <c r="E342" s="353"/>
      <c r="F342" s="354"/>
      <c r="G342" s="310"/>
      <c r="H342" s="311"/>
      <c r="I342" s="311"/>
      <c r="J342" s="311"/>
      <c r="K342" s="312"/>
      <c r="L342" s="313"/>
      <c r="M342" s="314"/>
      <c r="N342" s="314"/>
      <c r="O342" s="314"/>
      <c r="P342" s="314"/>
      <c r="Q342" s="314"/>
      <c r="R342" s="314"/>
      <c r="S342" s="314"/>
      <c r="T342" s="314"/>
      <c r="U342" s="314"/>
      <c r="V342" s="314"/>
      <c r="W342" s="314"/>
      <c r="X342" s="315"/>
      <c r="Y342" s="316"/>
      <c r="Z342" s="317"/>
      <c r="AA342" s="317"/>
      <c r="AB342" s="318"/>
      <c r="AC342" s="310"/>
      <c r="AD342" s="311"/>
      <c r="AE342" s="311"/>
      <c r="AF342" s="311"/>
      <c r="AG342" s="312"/>
      <c r="AH342" s="313"/>
      <c r="AI342" s="314"/>
      <c r="AJ342" s="314"/>
      <c r="AK342" s="314"/>
      <c r="AL342" s="314"/>
      <c r="AM342" s="314"/>
      <c r="AN342" s="314"/>
      <c r="AO342" s="314"/>
      <c r="AP342" s="314"/>
      <c r="AQ342" s="314"/>
      <c r="AR342" s="314"/>
      <c r="AS342" s="314"/>
      <c r="AT342" s="315"/>
      <c r="AU342" s="316"/>
      <c r="AV342" s="317"/>
      <c r="AW342" s="317"/>
      <c r="AX342" s="319"/>
      <c r="AY342">
        <f t="shared" ref="AY342:AY346" si="13">$AY$334</f>
        <v>0</v>
      </c>
    </row>
    <row r="343" spans="1:51" ht="24.75" hidden="1" customHeight="1" x14ac:dyDescent="0.15">
      <c r="A343" s="352"/>
      <c r="B343" s="353"/>
      <c r="C343" s="353"/>
      <c r="D343" s="353"/>
      <c r="E343" s="353"/>
      <c r="F343" s="354"/>
      <c r="G343" s="310"/>
      <c r="H343" s="311"/>
      <c r="I343" s="311"/>
      <c r="J343" s="311"/>
      <c r="K343" s="312"/>
      <c r="L343" s="313"/>
      <c r="M343" s="314"/>
      <c r="N343" s="314"/>
      <c r="O343" s="314"/>
      <c r="P343" s="314"/>
      <c r="Q343" s="314"/>
      <c r="R343" s="314"/>
      <c r="S343" s="314"/>
      <c r="T343" s="314"/>
      <c r="U343" s="314"/>
      <c r="V343" s="314"/>
      <c r="W343" s="314"/>
      <c r="X343" s="315"/>
      <c r="Y343" s="316"/>
      <c r="Z343" s="317"/>
      <c r="AA343" s="317"/>
      <c r="AB343" s="318"/>
      <c r="AC343" s="310"/>
      <c r="AD343" s="311"/>
      <c r="AE343" s="311"/>
      <c r="AF343" s="311"/>
      <c r="AG343" s="312"/>
      <c r="AH343" s="313"/>
      <c r="AI343" s="314"/>
      <c r="AJ343" s="314"/>
      <c r="AK343" s="314"/>
      <c r="AL343" s="314"/>
      <c r="AM343" s="314"/>
      <c r="AN343" s="314"/>
      <c r="AO343" s="314"/>
      <c r="AP343" s="314"/>
      <c r="AQ343" s="314"/>
      <c r="AR343" s="314"/>
      <c r="AS343" s="314"/>
      <c r="AT343" s="315"/>
      <c r="AU343" s="316"/>
      <c r="AV343" s="317"/>
      <c r="AW343" s="317"/>
      <c r="AX343" s="319"/>
      <c r="AY343">
        <f t="shared" si="13"/>
        <v>0</v>
      </c>
    </row>
    <row r="344" spans="1:51" ht="24.75" hidden="1" customHeight="1" x14ac:dyDescent="0.15">
      <c r="A344" s="352"/>
      <c r="B344" s="353"/>
      <c r="C344" s="353"/>
      <c r="D344" s="353"/>
      <c r="E344" s="353"/>
      <c r="F344" s="354"/>
      <c r="G344" s="310"/>
      <c r="H344" s="311"/>
      <c r="I344" s="311"/>
      <c r="J344" s="311"/>
      <c r="K344" s="312"/>
      <c r="L344" s="313"/>
      <c r="M344" s="314"/>
      <c r="N344" s="314"/>
      <c r="O344" s="314"/>
      <c r="P344" s="314"/>
      <c r="Q344" s="314"/>
      <c r="R344" s="314"/>
      <c r="S344" s="314"/>
      <c r="T344" s="314"/>
      <c r="U344" s="314"/>
      <c r="V344" s="314"/>
      <c r="W344" s="314"/>
      <c r="X344" s="315"/>
      <c r="Y344" s="316"/>
      <c r="Z344" s="317"/>
      <c r="AA344" s="317"/>
      <c r="AB344" s="318"/>
      <c r="AC344" s="310"/>
      <c r="AD344" s="311"/>
      <c r="AE344" s="311"/>
      <c r="AF344" s="311"/>
      <c r="AG344" s="312"/>
      <c r="AH344" s="313"/>
      <c r="AI344" s="314"/>
      <c r="AJ344" s="314"/>
      <c r="AK344" s="314"/>
      <c r="AL344" s="314"/>
      <c r="AM344" s="314"/>
      <c r="AN344" s="314"/>
      <c r="AO344" s="314"/>
      <c r="AP344" s="314"/>
      <c r="AQ344" s="314"/>
      <c r="AR344" s="314"/>
      <c r="AS344" s="314"/>
      <c r="AT344" s="315"/>
      <c r="AU344" s="316"/>
      <c r="AV344" s="317"/>
      <c r="AW344" s="317"/>
      <c r="AX344" s="319"/>
      <c r="AY344">
        <f t="shared" si="13"/>
        <v>0</v>
      </c>
    </row>
    <row r="345" spans="1:51" ht="24.75" hidden="1" customHeight="1" x14ac:dyDescent="0.15">
      <c r="A345" s="352"/>
      <c r="B345" s="353"/>
      <c r="C345" s="353"/>
      <c r="D345" s="353"/>
      <c r="E345" s="353"/>
      <c r="F345" s="354"/>
      <c r="G345" s="310"/>
      <c r="H345" s="311"/>
      <c r="I345" s="311"/>
      <c r="J345" s="311"/>
      <c r="K345" s="312"/>
      <c r="L345" s="313"/>
      <c r="M345" s="314"/>
      <c r="N345" s="314"/>
      <c r="O345" s="314"/>
      <c r="P345" s="314"/>
      <c r="Q345" s="314"/>
      <c r="R345" s="314"/>
      <c r="S345" s="314"/>
      <c r="T345" s="314"/>
      <c r="U345" s="314"/>
      <c r="V345" s="314"/>
      <c r="W345" s="314"/>
      <c r="X345" s="315"/>
      <c r="Y345" s="316"/>
      <c r="Z345" s="317"/>
      <c r="AA345" s="317"/>
      <c r="AB345" s="318"/>
      <c r="AC345" s="310"/>
      <c r="AD345" s="311"/>
      <c r="AE345" s="311"/>
      <c r="AF345" s="311"/>
      <c r="AG345" s="312"/>
      <c r="AH345" s="313"/>
      <c r="AI345" s="314"/>
      <c r="AJ345" s="314"/>
      <c r="AK345" s="314"/>
      <c r="AL345" s="314"/>
      <c r="AM345" s="314"/>
      <c r="AN345" s="314"/>
      <c r="AO345" s="314"/>
      <c r="AP345" s="314"/>
      <c r="AQ345" s="314"/>
      <c r="AR345" s="314"/>
      <c r="AS345" s="314"/>
      <c r="AT345" s="315"/>
      <c r="AU345" s="316"/>
      <c r="AV345" s="317"/>
      <c r="AW345" s="317"/>
      <c r="AX345" s="319"/>
      <c r="AY345">
        <f t="shared" si="13"/>
        <v>0</v>
      </c>
    </row>
    <row r="346" spans="1:51" ht="24.75" hidden="1" customHeight="1" thickBot="1" x14ac:dyDescent="0.2">
      <c r="A346" s="352"/>
      <c r="B346" s="353"/>
      <c r="C346" s="353"/>
      <c r="D346" s="353"/>
      <c r="E346" s="353"/>
      <c r="F346" s="354"/>
      <c r="G346" s="301" t="s">
        <v>18</v>
      </c>
      <c r="H346" s="302"/>
      <c r="I346" s="302"/>
      <c r="J346" s="302"/>
      <c r="K346" s="302"/>
      <c r="L346" s="303"/>
      <c r="M346" s="304"/>
      <c r="N346" s="304"/>
      <c r="O346" s="304"/>
      <c r="P346" s="304"/>
      <c r="Q346" s="304"/>
      <c r="R346" s="304"/>
      <c r="S346" s="304"/>
      <c r="T346" s="304"/>
      <c r="U346" s="304"/>
      <c r="V346" s="304"/>
      <c r="W346" s="304"/>
      <c r="X346" s="305"/>
      <c r="Y346" s="306">
        <f>SUM(Y336:AB345)</f>
        <v>0</v>
      </c>
      <c r="Z346" s="307"/>
      <c r="AA346" s="307"/>
      <c r="AB346" s="308"/>
      <c r="AC346" s="301" t="s">
        <v>18</v>
      </c>
      <c r="AD346" s="302"/>
      <c r="AE346" s="302"/>
      <c r="AF346" s="302"/>
      <c r="AG346" s="302"/>
      <c r="AH346" s="303"/>
      <c r="AI346" s="304"/>
      <c r="AJ346" s="304"/>
      <c r="AK346" s="304"/>
      <c r="AL346" s="304"/>
      <c r="AM346" s="304"/>
      <c r="AN346" s="304"/>
      <c r="AO346" s="304"/>
      <c r="AP346" s="304"/>
      <c r="AQ346" s="304"/>
      <c r="AR346" s="304"/>
      <c r="AS346" s="304"/>
      <c r="AT346" s="305"/>
      <c r="AU346" s="306">
        <f>SUM(AU336:AX345)</f>
        <v>0</v>
      </c>
      <c r="AV346" s="307"/>
      <c r="AW346" s="307"/>
      <c r="AX346" s="309"/>
      <c r="AY346">
        <f t="shared" si="13"/>
        <v>0</v>
      </c>
    </row>
    <row r="347" spans="1:51" ht="24.75" hidden="1" customHeight="1" x14ac:dyDescent="0.15">
      <c r="A347" s="352"/>
      <c r="B347" s="353"/>
      <c r="C347" s="353"/>
      <c r="D347" s="353"/>
      <c r="E347" s="353"/>
      <c r="F347" s="354"/>
      <c r="G347" s="330" t="s">
        <v>244</v>
      </c>
      <c r="H347" s="331"/>
      <c r="I347" s="331"/>
      <c r="J347" s="331"/>
      <c r="K347" s="331"/>
      <c r="L347" s="331"/>
      <c r="M347" s="331"/>
      <c r="N347" s="331"/>
      <c r="O347" s="331"/>
      <c r="P347" s="331"/>
      <c r="Q347" s="331"/>
      <c r="R347" s="331"/>
      <c r="S347" s="331"/>
      <c r="T347" s="331"/>
      <c r="U347" s="331"/>
      <c r="V347" s="331"/>
      <c r="W347" s="331"/>
      <c r="X347" s="331"/>
      <c r="Y347" s="331"/>
      <c r="Z347" s="331"/>
      <c r="AA347" s="331"/>
      <c r="AB347" s="332"/>
      <c r="AC347" s="330" t="s">
        <v>172</v>
      </c>
      <c r="AD347" s="331"/>
      <c r="AE347" s="331"/>
      <c r="AF347" s="331"/>
      <c r="AG347" s="331"/>
      <c r="AH347" s="331"/>
      <c r="AI347" s="331"/>
      <c r="AJ347" s="331"/>
      <c r="AK347" s="331"/>
      <c r="AL347" s="331"/>
      <c r="AM347" s="331"/>
      <c r="AN347" s="331"/>
      <c r="AO347" s="331"/>
      <c r="AP347" s="331"/>
      <c r="AQ347" s="331"/>
      <c r="AR347" s="331"/>
      <c r="AS347" s="331"/>
      <c r="AT347" s="331"/>
      <c r="AU347" s="331"/>
      <c r="AV347" s="331"/>
      <c r="AW347" s="331"/>
      <c r="AX347" s="333"/>
      <c r="AY347">
        <f>COUNTA($G$349,$AC$349)</f>
        <v>0</v>
      </c>
    </row>
    <row r="348" spans="1:51" ht="24.75" hidden="1" customHeight="1" x14ac:dyDescent="0.15">
      <c r="A348" s="352"/>
      <c r="B348" s="353"/>
      <c r="C348" s="353"/>
      <c r="D348" s="353"/>
      <c r="E348" s="353"/>
      <c r="F348" s="354"/>
      <c r="G348" s="334" t="s">
        <v>15</v>
      </c>
      <c r="H348" s="335"/>
      <c r="I348" s="335"/>
      <c r="J348" s="335"/>
      <c r="K348" s="335"/>
      <c r="L348" s="336" t="s">
        <v>16</v>
      </c>
      <c r="M348" s="335"/>
      <c r="N348" s="335"/>
      <c r="O348" s="335"/>
      <c r="P348" s="335"/>
      <c r="Q348" s="335"/>
      <c r="R348" s="335"/>
      <c r="S348" s="335"/>
      <c r="T348" s="335"/>
      <c r="U348" s="335"/>
      <c r="V348" s="335"/>
      <c r="W348" s="335"/>
      <c r="X348" s="337"/>
      <c r="Y348" s="338" t="s">
        <v>17</v>
      </c>
      <c r="Z348" s="339"/>
      <c r="AA348" s="339"/>
      <c r="AB348" s="340"/>
      <c r="AC348" s="334" t="s">
        <v>15</v>
      </c>
      <c r="AD348" s="335"/>
      <c r="AE348" s="335"/>
      <c r="AF348" s="335"/>
      <c r="AG348" s="335"/>
      <c r="AH348" s="336" t="s">
        <v>16</v>
      </c>
      <c r="AI348" s="335"/>
      <c r="AJ348" s="335"/>
      <c r="AK348" s="335"/>
      <c r="AL348" s="335"/>
      <c r="AM348" s="335"/>
      <c r="AN348" s="335"/>
      <c r="AO348" s="335"/>
      <c r="AP348" s="335"/>
      <c r="AQ348" s="335"/>
      <c r="AR348" s="335"/>
      <c r="AS348" s="335"/>
      <c r="AT348" s="337"/>
      <c r="AU348" s="338" t="s">
        <v>17</v>
      </c>
      <c r="AV348" s="339"/>
      <c r="AW348" s="339"/>
      <c r="AX348" s="341"/>
      <c r="AY348">
        <f>$AY$347</f>
        <v>0</v>
      </c>
    </row>
    <row r="349" spans="1:51" s="16" customFormat="1" ht="24.75" hidden="1" customHeight="1" x14ac:dyDescent="0.15">
      <c r="A349" s="352"/>
      <c r="B349" s="353"/>
      <c r="C349" s="353"/>
      <c r="D349" s="353"/>
      <c r="E349" s="353"/>
      <c r="F349" s="354"/>
      <c r="G349" s="320"/>
      <c r="H349" s="321"/>
      <c r="I349" s="321"/>
      <c r="J349" s="321"/>
      <c r="K349" s="322"/>
      <c r="L349" s="323"/>
      <c r="M349" s="324"/>
      <c r="N349" s="324"/>
      <c r="O349" s="324"/>
      <c r="P349" s="324"/>
      <c r="Q349" s="324"/>
      <c r="R349" s="324"/>
      <c r="S349" s="324"/>
      <c r="T349" s="324"/>
      <c r="U349" s="324"/>
      <c r="V349" s="324"/>
      <c r="W349" s="324"/>
      <c r="X349" s="325"/>
      <c r="Y349" s="326"/>
      <c r="Z349" s="327"/>
      <c r="AA349" s="327"/>
      <c r="AB349" s="328"/>
      <c r="AC349" s="320"/>
      <c r="AD349" s="321"/>
      <c r="AE349" s="321"/>
      <c r="AF349" s="321"/>
      <c r="AG349" s="322"/>
      <c r="AH349" s="323"/>
      <c r="AI349" s="324"/>
      <c r="AJ349" s="324"/>
      <c r="AK349" s="324"/>
      <c r="AL349" s="324"/>
      <c r="AM349" s="324"/>
      <c r="AN349" s="324"/>
      <c r="AO349" s="324"/>
      <c r="AP349" s="324"/>
      <c r="AQ349" s="324"/>
      <c r="AR349" s="324"/>
      <c r="AS349" s="324"/>
      <c r="AT349" s="325"/>
      <c r="AU349" s="326"/>
      <c r="AV349" s="327"/>
      <c r="AW349" s="327"/>
      <c r="AX349" s="329"/>
      <c r="AY349">
        <f t="shared" ref="AY349:AY359" si="14">$AY$347</f>
        <v>0</v>
      </c>
    </row>
    <row r="350" spans="1:51" ht="24.75" hidden="1" customHeight="1" x14ac:dyDescent="0.15">
      <c r="A350" s="352"/>
      <c r="B350" s="353"/>
      <c r="C350" s="353"/>
      <c r="D350" s="353"/>
      <c r="E350" s="353"/>
      <c r="F350" s="354"/>
      <c r="G350" s="310"/>
      <c r="H350" s="311"/>
      <c r="I350" s="311"/>
      <c r="J350" s="311"/>
      <c r="K350" s="312"/>
      <c r="L350" s="313"/>
      <c r="M350" s="314"/>
      <c r="N350" s="314"/>
      <c r="O350" s="314"/>
      <c r="P350" s="314"/>
      <c r="Q350" s="314"/>
      <c r="R350" s="314"/>
      <c r="S350" s="314"/>
      <c r="T350" s="314"/>
      <c r="U350" s="314"/>
      <c r="V350" s="314"/>
      <c r="W350" s="314"/>
      <c r="X350" s="315"/>
      <c r="Y350" s="316"/>
      <c r="Z350" s="317"/>
      <c r="AA350" s="317"/>
      <c r="AB350" s="318"/>
      <c r="AC350" s="310"/>
      <c r="AD350" s="311"/>
      <c r="AE350" s="311"/>
      <c r="AF350" s="311"/>
      <c r="AG350" s="312"/>
      <c r="AH350" s="313"/>
      <c r="AI350" s="314"/>
      <c r="AJ350" s="314"/>
      <c r="AK350" s="314"/>
      <c r="AL350" s="314"/>
      <c r="AM350" s="314"/>
      <c r="AN350" s="314"/>
      <c r="AO350" s="314"/>
      <c r="AP350" s="314"/>
      <c r="AQ350" s="314"/>
      <c r="AR350" s="314"/>
      <c r="AS350" s="314"/>
      <c r="AT350" s="315"/>
      <c r="AU350" s="316"/>
      <c r="AV350" s="317"/>
      <c r="AW350" s="317"/>
      <c r="AX350" s="319"/>
      <c r="AY350">
        <f t="shared" si="14"/>
        <v>0</v>
      </c>
    </row>
    <row r="351" spans="1:51" ht="24.75" hidden="1" customHeight="1" x14ac:dyDescent="0.15">
      <c r="A351" s="352"/>
      <c r="B351" s="353"/>
      <c r="C351" s="353"/>
      <c r="D351" s="353"/>
      <c r="E351" s="353"/>
      <c r="F351" s="354"/>
      <c r="G351" s="310"/>
      <c r="H351" s="311"/>
      <c r="I351" s="311"/>
      <c r="J351" s="311"/>
      <c r="K351" s="312"/>
      <c r="L351" s="313"/>
      <c r="M351" s="314"/>
      <c r="N351" s="314"/>
      <c r="O351" s="314"/>
      <c r="P351" s="314"/>
      <c r="Q351" s="314"/>
      <c r="R351" s="314"/>
      <c r="S351" s="314"/>
      <c r="T351" s="314"/>
      <c r="U351" s="314"/>
      <c r="V351" s="314"/>
      <c r="W351" s="314"/>
      <c r="X351" s="315"/>
      <c r="Y351" s="316"/>
      <c r="Z351" s="317"/>
      <c r="AA351" s="317"/>
      <c r="AB351" s="318"/>
      <c r="AC351" s="310"/>
      <c r="AD351" s="311"/>
      <c r="AE351" s="311"/>
      <c r="AF351" s="311"/>
      <c r="AG351" s="312"/>
      <c r="AH351" s="313"/>
      <c r="AI351" s="314"/>
      <c r="AJ351" s="314"/>
      <c r="AK351" s="314"/>
      <c r="AL351" s="314"/>
      <c r="AM351" s="314"/>
      <c r="AN351" s="314"/>
      <c r="AO351" s="314"/>
      <c r="AP351" s="314"/>
      <c r="AQ351" s="314"/>
      <c r="AR351" s="314"/>
      <c r="AS351" s="314"/>
      <c r="AT351" s="315"/>
      <c r="AU351" s="316"/>
      <c r="AV351" s="317"/>
      <c r="AW351" s="317"/>
      <c r="AX351" s="319"/>
      <c r="AY351">
        <f t="shared" si="14"/>
        <v>0</v>
      </c>
    </row>
    <row r="352" spans="1:51" ht="24.75" hidden="1" customHeight="1" x14ac:dyDescent="0.15">
      <c r="A352" s="352"/>
      <c r="B352" s="353"/>
      <c r="C352" s="353"/>
      <c r="D352" s="353"/>
      <c r="E352" s="353"/>
      <c r="F352" s="354"/>
      <c r="G352" s="310"/>
      <c r="H352" s="311"/>
      <c r="I352" s="311"/>
      <c r="J352" s="311"/>
      <c r="K352" s="312"/>
      <c r="L352" s="313"/>
      <c r="M352" s="314"/>
      <c r="N352" s="314"/>
      <c r="O352" s="314"/>
      <c r="P352" s="314"/>
      <c r="Q352" s="314"/>
      <c r="R352" s="314"/>
      <c r="S352" s="314"/>
      <c r="T352" s="314"/>
      <c r="U352" s="314"/>
      <c r="V352" s="314"/>
      <c r="W352" s="314"/>
      <c r="X352" s="315"/>
      <c r="Y352" s="316"/>
      <c r="Z352" s="317"/>
      <c r="AA352" s="317"/>
      <c r="AB352" s="318"/>
      <c r="AC352" s="310"/>
      <c r="AD352" s="311"/>
      <c r="AE352" s="311"/>
      <c r="AF352" s="311"/>
      <c r="AG352" s="312"/>
      <c r="AH352" s="313"/>
      <c r="AI352" s="314"/>
      <c r="AJ352" s="314"/>
      <c r="AK352" s="314"/>
      <c r="AL352" s="314"/>
      <c r="AM352" s="314"/>
      <c r="AN352" s="314"/>
      <c r="AO352" s="314"/>
      <c r="AP352" s="314"/>
      <c r="AQ352" s="314"/>
      <c r="AR352" s="314"/>
      <c r="AS352" s="314"/>
      <c r="AT352" s="315"/>
      <c r="AU352" s="316"/>
      <c r="AV352" s="317"/>
      <c r="AW352" s="317"/>
      <c r="AX352" s="319"/>
      <c r="AY352">
        <f t="shared" si="14"/>
        <v>0</v>
      </c>
    </row>
    <row r="353" spans="1:51" ht="24.75" hidden="1" customHeight="1" x14ac:dyDescent="0.15">
      <c r="A353" s="352"/>
      <c r="B353" s="353"/>
      <c r="C353" s="353"/>
      <c r="D353" s="353"/>
      <c r="E353" s="353"/>
      <c r="F353" s="354"/>
      <c r="G353" s="310"/>
      <c r="H353" s="311"/>
      <c r="I353" s="311"/>
      <c r="J353" s="311"/>
      <c r="K353" s="312"/>
      <c r="L353" s="313"/>
      <c r="M353" s="314"/>
      <c r="N353" s="314"/>
      <c r="O353" s="314"/>
      <c r="P353" s="314"/>
      <c r="Q353" s="314"/>
      <c r="R353" s="314"/>
      <c r="S353" s="314"/>
      <c r="T353" s="314"/>
      <c r="U353" s="314"/>
      <c r="V353" s="314"/>
      <c r="W353" s="314"/>
      <c r="X353" s="315"/>
      <c r="Y353" s="316"/>
      <c r="Z353" s="317"/>
      <c r="AA353" s="317"/>
      <c r="AB353" s="318"/>
      <c r="AC353" s="310"/>
      <c r="AD353" s="311"/>
      <c r="AE353" s="311"/>
      <c r="AF353" s="311"/>
      <c r="AG353" s="312"/>
      <c r="AH353" s="313"/>
      <c r="AI353" s="314"/>
      <c r="AJ353" s="314"/>
      <c r="AK353" s="314"/>
      <c r="AL353" s="314"/>
      <c r="AM353" s="314"/>
      <c r="AN353" s="314"/>
      <c r="AO353" s="314"/>
      <c r="AP353" s="314"/>
      <c r="AQ353" s="314"/>
      <c r="AR353" s="314"/>
      <c r="AS353" s="314"/>
      <c r="AT353" s="315"/>
      <c r="AU353" s="316"/>
      <c r="AV353" s="317"/>
      <c r="AW353" s="317"/>
      <c r="AX353" s="319"/>
      <c r="AY353">
        <f t="shared" si="14"/>
        <v>0</v>
      </c>
    </row>
    <row r="354" spans="1:51" ht="24.75" hidden="1" customHeight="1" x14ac:dyDescent="0.15">
      <c r="A354" s="352"/>
      <c r="B354" s="353"/>
      <c r="C354" s="353"/>
      <c r="D354" s="353"/>
      <c r="E354" s="353"/>
      <c r="F354" s="354"/>
      <c r="G354" s="310"/>
      <c r="H354" s="311"/>
      <c r="I354" s="311"/>
      <c r="J354" s="311"/>
      <c r="K354" s="312"/>
      <c r="L354" s="313"/>
      <c r="M354" s="314"/>
      <c r="N354" s="314"/>
      <c r="O354" s="314"/>
      <c r="P354" s="314"/>
      <c r="Q354" s="314"/>
      <c r="R354" s="314"/>
      <c r="S354" s="314"/>
      <c r="T354" s="314"/>
      <c r="U354" s="314"/>
      <c r="V354" s="314"/>
      <c r="W354" s="314"/>
      <c r="X354" s="315"/>
      <c r="Y354" s="316"/>
      <c r="Z354" s="317"/>
      <c r="AA354" s="317"/>
      <c r="AB354" s="318"/>
      <c r="AC354" s="310"/>
      <c r="AD354" s="311"/>
      <c r="AE354" s="311"/>
      <c r="AF354" s="311"/>
      <c r="AG354" s="312"/>
      <c r="AH354" s="313"/>
      <c r="AI354" s="314"/>
      <c r="AJ354" s="314"/>
      <c r="AK354" s="314"/>
      <c r="AL354" s="314"/>
      <c r="AM354" s="314"/>
      <c r="AN354" s="314"/>
      <c r="AO354" s="314"/>
      <c r="AP354" s="314"/>
      <c r="AQ354" s="314"/>
      <c r="AR354" s="314"/>
      <c r="AS354" s="314"/>
      <c r="AT354" s="315"/>
      <c r="AU354" s="316"/>
      <c r="AV354" s="317"/>
      <c r="AW354" s="317"/>
      <c r="AX354" s="319"/>
      <c r="AY354">
        <f t="shared" si="14"/>
        <v>0</v>
      </c>
    </row>
    <row r="355" spans="1:51" ht="24.75" hidden="1" customHeight="1" x14ac:dyDescent="0.15">
      <c r="A355" s="352"/>
      <c r="B355" s="353"/>
      <c r="C355" s="353"/>
      <c r="D355" s="353"/>
      <c r="E355" s="353"/>
      <c r="F355" s="354"/>
      <c r="G355" s="310"/>
      <c r="H355" s="311"/>
      <c r="I355" s="311"/>
      <c r="J355" s="311"/>
      <c r="K355" s="312"/>
      <c r="L355" s="313"/>
      <c r="M355" s="314"/>
      <c r="N355" s="314"/>
      <c r="O355" s="314"/>
      <c r="P355" s="314"/>
      <c r="Q355" s="314"/>
      <c r="R355" s="314"/>
      <c r="S355" s="314"/>
      <c r="T355" s="314"/>
      <c r="U355" s="314"/>
      <c r="V355" s="314"/>
      <c r="W355" s="314"/>
      <c r="X355" s="315"/>
      <c r="Y355" s="316"/>
      <c r="Z355" s="317"/>
      <c r="AA355" s="317"/>
      <c r="AB355" s="318"/>
      <c r="AC355" s="310"/>
      <c r="AD355" s="311"/>
      <c r="AE355" s="311"/>
      <c r="AF355" s="311"/>
      <c r="AG355" s="312"/>
      <c r="AH355" s="313"/>
      <c r="AI355" s="314"/>
      <c r="AJ355" s="314"/>
      <c r="AK355" s="314"/>
      <c r="AL355" s="314"/>
      <c r="AM355" s="314"/>
      <c r="AN355" s="314"/>
      <c r="AO355" s="314"/>
      <c r="AP355" s="314"/>
      <c r="AQ355" s="314"/>
      <c r="AR355" s="314"/>
      <c r="AS355" s="314"/>
      <c r="AT355" s="315"/>
      <c r="AU355" s="316"/>
      <c r="AV355" s="317"/>
      <c r="AW355" s="317"/>
      <c r="AX355" s="319"/>
      <c r="AY355">
        <f t="shared" si="14"/>
        <v>0</v>
      </c>
    </row>
    <row r="356" spans="1:51" ht="24.75" hidden="1" customHeight="1" x14ac:dyDescent="0.15">
      <c r="A356" s="352"/>
      <c r="B356" s="353"/>
      <c r="C356" s="353"/>
      <c r="D356" s="353"/>
      <c r="E356" s="353"/>
      <c r="F356" s="354"/>
      <c r="G356" s="310"/>
      <c r="H356" s="311"/>
      <c r="I356" s="311"/>
      <c r="J356" s="311"/>
      <c r="K356" s="312"/>
      <c r="L356" s="313"/>
      <c r="M356" s="314"/>
      <c r="N356" s="314"/>
      <c r="O356" s="314"/>
      <c r="P356" s="314"/>
      <c r="Q356" s="314"/>
      <c r="R356" s="314"/>
      <c r="S356" s="314"/>
      <c r="T356" s="314"/>
      <c r="U356" s="314"/>
      <c r="V356" s="314"/>
      <c r="W356" s="314"/>
      <c r="X356" s="315"/>
      <c r="Y356" s="316"/>
      <c r="Z356" s="317"/>
      <c r="AA356" s="317"/>
      <c r="AB356" s="318"/>
      <c r="AC356" s="310"/>
      <c r="AD356" s="311"/>
      <c r="AE356" s="311"/>
      <c r="AF356" s="311"/>
      <c r="AG356" s="312"/>
      <c r="AH356" s="313"/>
      <c r="AI356" s="314"/>
      <c r="AJ356" s="314"/>
      <c r="AK356" s="314"/>
      <c r="AL356" s="314"/>
      <c r="AM356" s="314"/>
      <c r="AN356" s="314"/>
      <c r="AO356" s="314"/>
      <c r="AP356" s="314"/>
      <c r="AQ356" s="314"/>
      <c r="AR356" s="314"/>
      <c r="AS356" s="314"/>
      <c r="AT356" s="315"/>
      <c r="AU356" s="316"/>
      <c r="AV356" s="317"/>
      <c r="AW356" s="317"/>
      <c r="AX356" s="319"/>
      <c r="AY356">
        <f t="shared" si="14"/>
        <v>0</v>
      </c>
    </row>
    <row r="357" spans="1:51" ht="24.75" hidden="1" customHeight="1" x14ac:dyDescent="0.15">
      <c r="A357" s="352"/>
      <c r="B357" s="353"/>
      <c r="C357" s="353"/>
      <c r="D357" s="353"/>
      <c r="E357" s="353"/>
      <c r="F357" s="354"/>
      <c r="G357" s="310"/>
      <c r="H357" s="311"/>
      <c r="I357" s="311"/>
      <c r="J357" s="311"/>
      <c r="K357" s="312"/>
      <c r="L357" s="313"/>
      <c r="M357" s="314"/>
      <c r="N357" s="314"/>
      <c r="O357" s="314"/>
      <c r="P357" s="314"/>
      <c r="Q357" s="314"/>
      <c r="R357" s="314"/>
      <c r="S357" s="314"/>
      <c r="T357" s="314"/>
      <c r="U357" s="314"/>
      <c r="V357" s="314"/>
      <c r="W357" s="314"/>
      <c r="X357" s="315"/>
      <c r="Y357" s="316"/>
      <c r="Z357" s="317"/>
      <c r="AA357" s="317"/>
      <c r="AB357" s="318"/>
      <c r="AC357" s="310"/>
      <c r="AD357" s="311"/>
      <c r="AE357" s="311"/>
      <c r="AF357" s="311"/>
      <c r="AG357" s="312"/>
      <c r="AH357" s="313"/>
      <c r="AI357" s="314"/>
      <c r="AJ357" s="314"/>
      <c r="AK357" s="314"/>
      <c r="AL357" s="314"/>
      <c r="AM357" s="314"/>
      <c r="AN357" s="314"/>
      <c r="AO357" s="314"/>
      <c r="AP357" s="314"/>
      <c r="AQ357" s="314"/>
      <c r="AR357" s="314"/>
      <c r="AS357" s="314"/>
      <c r="AT357" s="315"/>
      <c r="AU357" s="316"/>
      <c r="AV357" s="317"/>
      <c r="AW357" s="317"/>
      <c r="AX357" s="319"/>
      <c r="AY357">
        <f t="shared" si="14"/>
        <v>0</v>
      </c>
    </row>
    <row r="358" spans="1:51" ht="24.75" hidden="1" customHeight="1" x14ac:dyDescent="0.15">
      <c r="A358" s="352"/>
      <c r="B358" s="353"/>
      <c r="C358" s="353"/>
      <c r="D358" s="353"/>
      <c r="E358" s="353"/>
      <c r="F358" s="354"/>
      <c r="G358" s="310"/>
      <c r="H358" s="311"/>
      <c r="I358" s="311"/>
      <c r="J358" s="311"/>
      <c r="K358" s="312"/>
      <c r="L358" s="313"/>
      <c r="M358" s="314"/>
      <c r="N358" s="314"/>
      <c r="O358" s="314"/>
      <c r="P358" s="314"/>
      <c r="Q358" s="314"/>
      <c r="R358" s="314"/>
      <c r="S358" s="314"/>
      <c r="T358" s="314"/>
      <c r="U358" s="314"/>
      <c r="V358" s="314"/>
      <c r="W358" s="314"/>
      <c r="X358" s="315"/>
      <c r="Y358" s="316"/>
      <c r="Z358" s="317"/>
      <c r="AA358" s="317"/>
      <c r="AB358" s="318"/>
      <c r="AC358" s="310"/>
      <c r="AD358" s="311"/>
      <c r="AE358" s="311"/>
      <c r="AF358" s="311"/>
      <c r="AG358" s="312"/>
      <c r="AH358" s="313"/>
      <c r="AI358" s="314"/>
      <c r="AJ358" s="314"/>
      <c r="AK358" s="314"/>
      <c r="AL358" s="314"/>
      <c r="AM358" s="314"/>
      <c r="AN358" s="314"/>
      <c r="AO358" s="314"/>
      <c r="AP358" s="314"/>
      <c r="AQ358" s="314"/>
      <c r="AR358" s="314"/>
      <c r="AS358" s="314"/>
      <c r="AT358" s="315"/>
      <c r="AU358" s="316"/>
      <c r="AV358" s="317"/>
      <c r="AW358" s="317"/>
      <c r="AX358" s="319"/>
      <c r="AY358">
        <f t="shared" si="14"/>
        <v>0</v>
      </c>
    </row>
    <row r="359" spans="1:51" ht="24.75" hidden="1" customHeight="1" x14ac:dyDescent="0.15">
      <c r="A359" s="352"/>
      <c r="B359" s="353"/>
      <c r="C359" s="353"/>
      <c r="D359" s="353"/>
      <c r="E359" s="353"/>
      <c r="F359" s="354"/>
      <c r="G359" s="301" t="s">
        <v>18</v>
      </c>
      <c r="H359" s="302"/>
      <c r="I359" s="302"/>
      <c r="J359" s="302"/>
      <c r="K359" s="302"/>
      <c r="L359" s="303"/>
      <c r="M359" s="304"/>
      <c r="N359" s="304"/>
      <c r="O359" s="304"/>
      <c r="P359" s="304"/>
      <c r="Q359" s="304"/>
      <c r="R359" s="304"/>
      <c r="S359" s="304"/>
      <c r="T359" s="304"/>
      <c r="U359" s="304"/>
      <c r="V359" s="304"/>
      <c r="W359" s="304"/>
      <c r="X359" s="305"/>
      <c r="Y359" s="306">
        <f>SUM(Y349:AB358)</f>
        <v>0</v>
      </c>
      <c r="Z359" s="307"/>
      <c r="AA359" s="307"/>
      <c r="AB359" s="308"/>
      <c r="AC359" s="301" t="s">
        <v>18</v>
      </c>
      <c r="AD359" s="302"/>
      <c r="AE359" s="302"/>
      <c r="AF359" s="302"/>
      <c r="AG359" s="302"/>
      <c r="AH359" s="303"/>
      <c r="AI359" s="304"/>
      <c r="AJ359" s="304"/>
      <c r="AK359" s="304"/>
      <c r="AL359" s="304"/>
      <c r="AM359" s="304"/>
      <c r="AN359" s="304"/>
      <c r="AO359" s="304"/>
      <c r="AP359" s="304"/>
      <c r="AQ359" s="304"/>
      <c r="AR359" s="304"/>
      <c r="AS359" s="304"/>
      <c r="AT359" s="305"/>
      <c r="AU359" s="306">
        <f>SUM(AU349:AX358)</f>
        <v>0</v>
      </c>
      <c r="AV359" s="307"/>
      <c r="AW359" s="307"/>
      <c r="AX359" s="309"/>
      <c r="AY359">
        <f t="shared" si="14"/>
        <v>0</v>
      </c>
    </row>
    <row r="360" spans="1:51" ht="24.75" hidden="1" customHeight="1" thickBot="1" x14ac:dyDescent="0.2">
      <c r="A360" s="296" t="s">
        <v>661</v>
      </c>
      <c r="B360" s="297"/>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7"/>
      <c r="AE360" s="297"/>
      <c r="AF360" s="297"/>
      <c r="AG360" s="297"/>
      <c r="AH360" s="297"/>
      <c r="AI360" s="297"/>
      <c r="AJ360" s="297"/>
      <c r="AK360" s="298"/>
      <c r="AL360" s="299" t="s">
        <v>312</v>
      </c>
      <c r="AM360" s="300"/>
      <c r="AN360" s="30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748</v>
      </c>
      <c r="D366" s="266"/>
      <c r="E366" s="266"/>
      <c r="F366" s="266"/>
      <c r="G366" s="266"/>
      <c r="H366" s="266"/>
      <c r="I366" s="266"/>
      <c r="J366" s="248">
        <v>6000012070001</v>
      </c>
      <c r="K366" s="249"/>
      <c r="L366" s="249"/>
      <c r="M366" s="249"/>
      <c r="N366" s="249"/>
      <c r="O366" s="249"/>
      <c r="P366" s="260" t="s">
        <v>749</v>
      </c>
      <c r="Q366" s="250"/>
      <c r="R366" s="250"/>
      <c r="S366" s="250"/>
      <c r="T366" s="250"/>
      <c r="U366" s="250"/>
      <c r="V366" s="250"/>
      <c r="W366" s="250"/>
      <c r="X366" s="250"/>
      <c r="Y366" s="251">
        <v>43</v>
      </c>
      <c r="Z366" s="252"/>
      <c r="AA366" s="252"/>
      <c r="AB366" s="253"/>
      <c r="AC366" s="237" t="s">
        <v>76</v>
      </c>
      <c r="AD366" s="238"/>
      <c r="AE366" s="238"/>
      <c r="AF366" s="238"/>
      <c r="AG366" s="238"/>
      <c r="AH366" s="268" t="s">
        <v>729</v>
      </c>
      <c r="AI366" s="269"/>
      <c r="AJ366" s="269"/>
      <c r="AK366" s="269"/>
      <c r="AL366" s="241" t="s">
        <v>729</v>
      </c>
      <c r="AM366" s="242"/>
      <c r="AN366" s="242"/>
      <c r="AO366" s="243"/>
      <c r="AP366" s="244" t="s">
        <v>729</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751</v>
      </c>
      <c r="D399" s="266"/>
      <c r="E399" s="266"/>
      <c r="F399" s="266"/>
      <c r="G399" s="266"/>
      <c r="H399" s="266"/>
      <c r="I399" s="266"/>
      <c r="J399" s="248">
        <v>4020001043257</v>
      </c>
      <c r="K399" s="249"/>
      <c r="L399" s="249"/>
      <c r="M399" s="249"/>
      <c r="N399" s="249"/>
      <c r="O399" s="249"/>
      <c r="P399" s="250" t="s">
        <v>752</v>
      </c>
      <c r="Q399" s="250"/>
      <c r="R399" s="250"/>
      <c r="S399" s="250"/>
      <c r="T399" s="250"/>
      <c r="U399" s="250"/>
      <c r="V399" s="250"/>
      <c r="W399" s="250"/>
      <c r="X399" s="250"/>
      <c r="Y399" s="251">
        <v>6.7</v>
      </c>
      <c r="Z399" s="252"/>
      <c r="AA399" s="252"/>
      <c r="AB399" s="253"/>
      <c r="AC399" s="237" t="s">
        <v>335</v>
      </c>
      <c r="AD399" s="238"/>
      <c r="AE399" s="238"/>
      <c r="AF399" s="238"/>
      <c r="AG399" s="238"/>
      <c r="AH399" s="268">
        <v>2</v>
      </c>
      <c r="AI399" s="269"/>
      <c r="AJ399" s="269"/>
      <c r="AK399" s="269"/>
      <c r="AL399" s="241">
        <v>83.3</v>
      </c>
      <c r="AM399" s="242"/>
      <c r="AN399" s="242"/>
      <c r="AO399" s="243"/>
      <c r="AP399" s="244" t="s">
        <v>729</v>
      </c>
      <c r="AQ399" s="244"/>
      <c r="AR399" s="244"/>
      <c r="AS399" s="244"/>
      <c r="AT399" s="244"/>
      <c r="AU399" s="244"/>
      <c r="AV399" s="244"/>
      <c r="AW399" s="244"/>
      <c r="AX399" s="244"/>
      <c r="AY399">
        <f>$AY$396</f>
        <v>1</v>
      </c>
    </row>
    <row r="400" spans="1:51" ht="30" customHeight="1" x14ac:dyDescent="0.15">
      <c r="A400" s="245">
        <v>2</v>
      </c>
      <c r="B400" s="245">
        <v>1</v>
      </c>
      <c r="C400" s="267" t="s">
        <v>779</v>
      </c>
      <c r="D400" s="266"/>
      <c r="E400" s="266"/>
      <c r="F400" s="266"/>
      <c r="G400" s="266"/>
      <c r="H400" s="266"/>
      <c r="I400" s="266"/>
      <c r="J400" s="248">
        <v>2010701022133</v>
      </c>
      <c r="K400" s="249"/>
      <c r="L400" s="249"/>
      <c r="M400" s="249"/>
      <c r="N400" s="249"/>
      <c r="O400" s="249"/>
      <c r="P400" s="250" t="s">
        <v>753</v>
      </c>
      <c r="Q400" s="250"/>
      <c r="R400" s="250"/>
      <c r="S400" s="250"/>
      <c r="T400" s="250"/>
      <c r="U400" s="250"/>
      <c r="V400" s="250"/>
      <c r="W400" s="250"/>
      <c r="X400" s="250"/>
      <c r="Y400" s="251">
        <v>3.2</v>
      </c>
      <c r="Z400" s="252"/>
      <c r="AA400" s="252"/>
      <c r="AB400" s="253"/>
      <c r="AC400" s="237" t="s">
        <v>335</v>
      </c>
      <c r="AD400" s="238"/>
      <c r="AE400" s="238"/>
      <c r="AF400" s="238"/>
      <c r="AG400" s="238"/>
      <c r="AH400" s="268">
        <v>2</v>
      </c>
      <c r="AI400" s="269"/>
      <c r="AJ400" s="269"/>
      <c r="AK400" s="269"/>
      <c r="AL400" s="241">
        <v>68.099999999999994</v>
      </c>
      <c r="AM400" s="242"/>
      <c r="AN400" s="242"/>
      <c r="AO400" s="243"/>
      <c r="AP400" s="244" t="s">
        <v>729</v>
      </c>
      <c r="AQ400" s="244"/>
      <c r="AR400" s="244"/>
      <c r="AS400" s="244"/>
      <c r="AT400" s="244"/>
      <c r="AU400" s="244"/>
      <c r="AV400" s="244"/>
      <c r="AW400" s="244"/>
      <c r="AX400" s="244"/>
      <c r="AY400">
        <f>COUNTA($C$400)</f>
        <v>1</v>
      </c>
    </row>
    <row r="401" spans="1:51" ht="30" customHeight="1" x14ac:dyDescent="0.15">
      <c r="A401" s="245">
        <v>3</v>
      </c>
      <c r="B401" s="245">
        <v>1</v>
      </c>
      <c r="C401" s="278" t="s">
        <v>783</v>
      </c>
      <c r="D401" s="279"/>
      <c r="E401" s="279"/>
      <c r="F401" s="279"/>
      <c r="G401" s="279"/>
      <c r="H401" s="279"/>
      <c r="I401" s="280"/>
      <c r="J401" s="281">
        <v>6010401020516</v>
      </c>
      <c r="K401" s="282"/>
      <c r="L401" s="282"/>
      <c r="M401" s="282"/>
      <c r="N401" s="282"/>
      <c r="O401" s="283"/>
      <c r="P401" s="260" t="s">
        <v>754</v>
      </c>
      <c r="Q401" s="250"/>
      <c r="R401" s="250"/>
      <c r="S401" s="250"/>
      <c r="T401" s="250"/>
      <c r="U401" s="250"/>
      <c r="V401" s="250"/>
      <c r="W401" s="250"/>
      <c r="X401" s="250"/>
      <c r="Y401" s="251">
        <v>1.3</v>
      </c>
      <c r="Z401" s="252"/>
      <c r="AA401" s="252"/>
      <c r="AB401" s="253"/>
      <c r="AC401" s="287" t="s">
        <v>342</v>
      </c>
      <c r="AD401" s="288"/>
      <c r="AE401" s="288"/>
      <c r="AF401" s="288"/>
      <c r="AG401" s="289"/>
      <c r="AH401" s="239" t="s">
        <v>367</v>
      </c>
      <c r="AI401" s="240"/>
      <c r="AJ401" s="240"/>
      <c r="AK401" s="240"/>
      <c r="AL401" s="241" t="s">
        <v>367</v>
      </c>
      <c r="AM401" s="242"/>
      <c r="AN401" s="242"/>
      <c r="AO401" s="243"/>
      <c r="AP401" s="275" t="s">
        <v>729</v>
      </c>
      <c r="AQ401" s="276"/>
      <c r="AR401" s="276"/>
      <c r="AS401" s="276"/>
      <c r="AT401" s="276"/>
      <c r="AU401" s="276"/>
      <c r="AV401" s="276"/>
      <c r="AW401" s="276"/>
      <c r="AX401" s="277"/>
      <c r="AY401">
        <f>COUNTA($C$401)</f>
        <v>1</v>
      </c>
    </row>
    <row r="402" spans="1:51" ht="30" customHeight="1" x14ac:dyDescent="0.15">
      <c r="A402" s="245">
        <v>4</v>
      </c>
      <c r="B402" s="245">
        <v>1</v>
      </c>
      <c r="C402" s="267" t="s">
        <v>755</v>
      </c>
      <c r="D402" s="266"/>
      <c r="E402" s="266"/>
      <c r="F402" s="266"/>
      <c r="G402" s="266"/>
      <c r="H402" s="266"/>
      <c r="I402" s="266"/>
      <c r="J402" s="248">
        <v>3010001034101</v>
      </c>
      <c r="K402" s="249"/>
      <c r="L402" s="249"/>
      <c r="M402" s="249"/>
      <c r="N402" s="249"/>
      <c r="O402" s="249"/>
      <c r="P402" s="260" t="s">
        <v>756</v>
      </c>
      <c r="Q402" s="250"/>
      <c r="R402" s="250"/>
      <c r="S402" s="250"/>
      <c r="T402" s="250"/>
      <c r="U402" s="250"/>
      <c r="V402" s="250"/>
      <c r="W402" s="250"/>
      <c r="X402" s="250"/>
      <c r="Y402" s="251">
        <v>1.1000000000000001</v>
      </c>
      <c r="Z402" s="252"/>
      <c r="AA402" s="252"/>
      <c r="AB402" s="253"/>
      <c r="AC402" s="237" t="s">
        <v>342</v>
      </c>
      <c r="AD402" s="238"/>
      <c r="AE402" s="238"/>
      <c r="AF402" s="238"/>
      <c r="AG402" s="238"/>
      <c r="AH402" s="239" t="s">
        <v>367</v>
      </c>
      <c r="AI402" s="240"/>
      <c r="AJ402" s="240"/>
      <c r="AK402" s="240"/>
      <c r="AL402" s="241" t="s">
        <v>367</v>
      </c>
      <c r="AM402" s="242"/>
      <c r="AN402" s="242"/>
      <c r="AO402" s="243"/>
      <c r="AP402" s="244" t="s">
        <v>729</v>
      </c>
      <c r="AQ402" s="244"/>
      <c r="AR402" s="244"/>
      <c r="AS402" s="244"/>
      <c r="AT402" s="244"/>
      <c r="AU402" s="244"/>
      <c r="AV402" s="244"/>
      <c r="AW402" s="244"/>
      <c r="AX402" s="244"/>
      <c r="AY402">
        <f>COUNTA($C$402)</f>
        <v>1</v>
      </c>
    </row>
    <row r="403" spans="1:51" ht="30" customHeight="1" x14ac:dyDescent="0.15">
      <c r="A403" s="245">
        <v>5</v>
      </c>
      <c r="B403" s="245">
        <v>1</v>
      </c>
      <c r="C403" s="267" t="s">
        <v>757</v>
      </c>
      <c r="D403" s="266"/>
      <c r="E403" s="266"/>
      <c r="F403" s="266"/>
      <c r="G403" s="266"/>
      <c r="H403" s="266"/>
      <c r="I403" s="266"/>
      <c r="J403" s="248">
        <v>6011001035920</v>
      </c>
      <c r="K403" s="249"/>
      <c r="L403" s="249"/>
      <c r="M403" s="249"/>
      <c r="N403" s="249"/>
      <c r="O403" s="249"/>
      <c r="P403" s="250" t="s">
        <v>758</v>
      </c>
      <c r="Q403" s="250"/>
      <c r="R403" s="250"/>
      <c r="S403" s="250"/>
      <c r="T403" s="250"/>
      <c r="U403" s="250"/>
      <c r="V403" s="250"/>
      <c r="W403" s="250"/>
      <c r="X403" s="250"/>
      <c r="Y403" s="251">
        <v>0.5</v>
      </c>
      <c r="Z403" s="252"/>
      <c r="AA403" s="252"/>
      <c r="AB403" s="253"/>
      <c r="AC403" s="237" t="s">
        <v>342</v>
      </c>
      <c r="AD403" s="238"/>
      <c r="AE403" s="238"/>
      <c r="AF403" s="238"/>
      <c r="AG403" s="238"/>
      <c r="AH403" s="239" t="s">
        <v>367</v>
      </c>
      <c r="AI403" s="240"/>
      <c r="AJ403" s="240"/>
      <c r="AK403" s="240"/>
      <c r="AL403" s="241">
        <v>100</v>
      </c>
      <c r="AM403" s="242"/>
      <c r="AN403" s="242"/>
      <c r="AO403" s="243"/>
      <c r="AP403" s="244" t="s">
        <v>729</v>
      </c>
      <c r="AQ403" s="244"/>
      <c r="AR403" s="244"/>
      <c r="AS403" s="244"/>
      <c r="AT403" s="244"/>
      <c r="AU403" s="244"/>
      <c r="AV403" s="244"/>
      <c r="AW403" s="244"/>
      <c r="AX403" s="244"/>
      <c r="AY403">
        <f>COUNTA($C$403)</f>
        <v>1</v>
      </c>
    </row>
    <row r="404" spans="1:51" ht="30" customHeight="1" x14ac:dyDescent="0.15">
      <c r="A404" s="245">
        <v>6</v>
      </c>
      <c r="B404" s="245">
        <v>1</v>
      </c>
      <c r="C404" s="267" t="s">
        <v>759</v>
      </c>
      <c r="D404" s="266"/>
      <c r="E404" s="266"/>
      <c r="F404" s="266"/>
      <c r="G404" s="266"/>
      <c r="H404" s="266"/>
      <c r="I404" s="266"/>
      <c r="J404" s="248">
        <v>2011101016254</v>
      </c>
      <c r="K404" s="249"/>
      <c r="L404" s="249"/>
      <c r="M404" s="249"/>
      <c r="N404" s="249"/>
      <c r="O404" s="249"/>
      <c r="P404" s="260" t="s">
        <v>760</v>
      </c>
      <c r="Q404" s="250"/>
      <c r="R404" s="250"/>
      <c r="S404" s="250"/>
      <c r="T404" s="250"/>
      <c r="U404" s="250"/>
      <c r="V404" s="250"/>
      <c r="W404" s="250"/>
      <c r="X404" s="250"/>
      <c r="Y404" s="251">
        <v>0.3</v>
      </c>
      <c r="Z404" s="252"/>
      <c r="AA404" s="252"/>
      <c r="AB404" s="253"/>
      <c r="AC404" s="237" t="s">
        <v>341</v>
      </c>
      <c r="AD404" s="238"/>
      <c r="AE404" s="238"/>
      <c r="AF404" s="238"/>
      <c r="AG404" s="238"/>
      <c r="AH404" s="239" t="s">
        <v>367</v>
      </c>
      <c r="AI404" s="240"/>
      <c r="AJ404" s="240"/>
      <c r="AK404" s="240"/>
      <c r="AL404" s="241">
        <v>93.5</v>
      </c>
      <c r="AM404" s="242"/>
      <c r="AN404" s="242"/>
      <c r="AO404" s="243"/>
      <c r="AP404" s="244" t="s">
        <v>729</v>
      </c>
      <c r="AQ404" s="244"/>
      <c r="AR404" s="244"/>
      <c r="AS404" s="244"/>
      <c r="AT404" s="244"/>
      <c r="AU404" s="244"/>
      <c r="AV404" s="244"/>
      <c r="AW404" s="244"/>
      <c r="AX404" s="244"/>
      <c r="AY404">
        <f>COUNTA($C$404)</f>
        <v>1</v>
      </c>
    </row>
    <row r="405" spans="1:51" ht="30" customHeight="1" x14ac:dyDescent="0.15">
      <c r="A405" s="245">
        <v>7</v>
      </c>
      <c r="B405" s="245">
        <v>1</v>
      </c>
      <c r="C405" s="267" t="s">
        <v>780</v>
      </c>
      <c r="D405" s="266"/>
      <c r="E405" s="266"/>
      <c r="F405" s="266"/>
      <c r="G405" s="266"/>
      <c r="H405" s="266"/>
      <c r="I405" s="266"/>
      <c r="J405" s="248">
        <v>6010405003434</v>
      </c>
      <c r="K405" s="249"/>
      <c r="L405" s="249"/>
      <c r="M405" s="249"/>
      <c r="N405" s="249"/>
      <c r="O405" s="249"/>
      <c r="P405" s="260" t="s">
        <v>781</v>
      </c>
      <c r="Q405" s="250"/>
      <c r="R405" s="250"/>
      <c r="S405" s="250"/>
      <c r="T405" s="250"/>
      <c r="U405" s="250"/>
      <c r="V405" s="250"/>
      <c r="W405" s="250"/>
      <c r="X405" s="250"/>
      <c r="Y405" s="251">
        <v>0.2</v>
      </c>
      <c r="Z405" s="252"/>
      <c r="AA405" s="252"/>
      <c r="AB405" s="253"/>
      <c r="AC405" s="237" t="s">
        <v>342</v>
      </c>
      <c r="AD405" s="238"/>
      <c r="AE405" s="238"/>
      <c r="AF405" s="238"/>
      <c r="AG405" s="238"/>
      <c r="AH405" s="239" t="s">
        <v>763</v>
      </c>
      <c r="AI405" s="240"/>
      <c r="AJ405" s="240"/>
      <c r="AK405" s="240"/>
      <c r="AL405" s="241" t="s">
        <v>782</v>
      </c>
      <c r="AM405" s="242"/>
      <c r="AN405" s="242"/>
      <c r="AO405" s="243"/>
      <c r="AP405" s="244" t="s">
        <v>729</v>
      </c>
      <c r="AQ405" s="244"/>
      <c r="AR405" s="244"/>
      <c r="AS405" s="244"/>
      <c r="AT405" s="244"/>
      <c r="AU405" s="244"/>
      <c r="AV405" s="244"/>
      <c r="AW405" s="244"/>
      <c r="AX405" s="244"/>
      <c r="AY405">
        <f>COUNTA($C$405)</f>
        <v>1</v>
      </c>
    </row>
    <row r="406" spans="1:51" ht="30" customHeight="1" x14ac:dyDescent="0.15">
      <c r="A406" s="245">
        <v>8</v>
      </c>
      <c r="B406" s="245">
        <v>1</v>
      </c>
      <c r="C406" s="267" t="s">
        <v>761</v>
      </c>
      <c r="D406" s="266"/>
      <c r="E406" s="266"/>
      <c r="F406" s="266"/>
      <c r="G406" s="266"/>
      <c r="H406" s="266"/>
      <c r="I406" s="266"/>
      <c r="J406" s="248">
        <v>6011501012097</v>
      </c>
      <c r="K406" s="249"/>
      <c r="L406" s="249"/>
      <c r="M406" s="249"/>
      <c r="N406" s="249"/>
      <c r="O406" s="249"/>
      <c r="P406" s="250" t="s">
        <v>762</v>
      </c>
      <c r="Q406" s="250"/>
      <c r="R406" s="250"/>
      <c r="S406" s="250"/>
      <c r="T406" s="250"/>
      <c r="U406" s="250"/>
      <c r="V406" s="250"/>
      <c r="W406" s="250"/>
      <c r="X406" s="250"/>
      <c r="Y406" s="251">
        <v>0.2</v>
      </c>
      <c r="Z406" s="252"/>
      <c r="AA406" s="252"/>
      <c r="AB406" s="253"/>
      <c r="AC406" s="237" t="s">
        <v>341</v>
      </c>
      <c r="AD406" s="238"/>
      <c r="AE406" s="238"/>
      <c r="AF406" s="238"/>
      <c r="AG406" s="238"/>
      <c r="AH406" s="239" t="s">
        <v>367</v>
      </c>
      <c r="AI406" s="240"/>
      <c r="AJ406" s="240"/>
      <c r="AK406" s="240"/>
      <c r="AL406" s="241">
        <v>91.2</v>
      </c>
      <c r="AM406" s="242"/>
      <c r="AN406" s="242"/>
      <c r="AO406" s="243"/>
      <c r="AP406" s="244" t="s">
        <v>367</v>
      </c>
      <c r="AQ406" s="244"/>
      <c r="AR406" s="244"/>
      <c r="AS406" s="244"/>
      <c r="AT406" s="244"/>
      <c r="AU406" s="244"/>
      <c r="AV406" s="244"/>
      <c r="AW406" s="244"/>
      <c r="AX406" s="244"/>
      <c r="AY406">
        <f>COUNTA($C$406)</f>
        <v>1</v>
      </c>
    </row>
    <row r="407" spans="1:51" ht="30" customHeight="1" x14ac:dyDescent="0.15">
      <c r="A407" s="245">
        <v>9</v>
      </c>
      <c r="B407" s="245">
        <v>1</v>
      </c>
      <c r="C407" s="278" t="s">
        <v>764</v>
      </c>
      <c r="D407" s="279"/>
      <c r="E407" s="279"/>
      <c r="F407" s="279"/>
      <c r="G407" s="279"/>
      <c r="H407" s="279"/>
      <c r="I407" s="280"/>
      <c r="J407" s="281">
        <v>8010601005570</v>
      </c>
      <c r="K407" s="282"/>
      <c r="L407" s="282"/>
      <c r="M407" s="282"/>
      <c r="N407" s="282"/>
      <c r="O407" s="283"/>
      <c r="P407" s="293" t="s">
        <v>765</v>
      </c>
      <c r="Q407" s="294"/>
      <c r="R407" s="294"/>
      <c r="S407" s="294"/>
      <c r="T407" s="294"/>
      <c r="U407" s="294"/>
      <c r="V407" s="294"/>
      <c r="W407" s="294"/>
      <c r="X407" s="295"/>
      <c r="Y407" s="251">
        <v>0.2</v>
      </c>
      <c r="Z407" s="252"/>
      <c r="AA407" s="252"/>
      <c r="AB407" s="253"/>
      <c r="AC407" s="287" t="s">
        <v>341</v>
      </c>
      <c r="AD407" s="288"/>
      <c r="AE407" s="288"/>
      <c r="AF407" s="288"/>
      <c r="AG407" s="289"/>
      <c r="AH407" s="290" t="s">
        <v>367</v>
      </c>
      <c r="AI407" s="291"/>
      <c r="AJ407" s="291"/>
      <c r="AK407" s="292"/>
      <c r="AL407" s="241">
        <v>70.099999999999994</v>
      </c>
      <c r="AM407" s="242"/>
      <c r="AN407" s="242"/>
      <c r="AO407" s="243"/>
      <c r="AP407" s="275" t="s">
        <v>367</v>
      </c>
      <c r="AQ407" s="276"/>
      <c r="AR407" s="276"/>
      <c r="AS407" s="276"/>
      <c r="AT407" s="276"/>
      <c r="AU407" s="276"/>
      <c r="AV407" s="276"/>
      <c r="AW407" s="276"/>
      <c r="AX407" s="277"/>
      <c r="AY407">
        <f>COUNTA($C$407)</f>
        <v>1</v>
      </c>
    </row>
    <row r="408" spans="1:51" ht="30" customHeight="1" x14ac:dyDescent="0.15">
      <c r="A408" s="245">
        <v>10</v>
      </c>
      <c r="B408" s="245">
        <v>1</v>
      </c>
      <c r="C408" s="278" t="s">
        <v>766</v>
      </c>
      <c r="D408" s="279"/>
      <c r="E408" s="279"/>
      <c r="F408" s="279"/>
      <c r="G408" s="279"/>
      <c r="H408" s="279"/>
      <c r="I408" s="280"/>
      <c r="J408" s="281">
        <v>3010002049767</v>
      </c>
      <c r="K408" s="282"/>
      <c r="L408" s="282"/>
      <c r="M408" s="282"/>
      <c r="N408" s="282"/>
      <c r="O408" s="283"/>
      <c r="P408" s="284" t="s">
        <v>767</v>
      </c>
      <c r="Q408" s="285"/>
      <c r="R408" s="285"/>
      <c r="S408" s="285"/>
      <c r="T408" s="285"/>
      <c r="U408" s="285"/>
      <c r="V408" s="285"/>
      <c r="W408" s="285"/>
      <c r="X408" s="286"/>
      <c r="Y408" s="251">
        <v>0.1</v>
      </c>
      <c r="Z408" s="252"/>
      <c r="AA408" s="252"/>
      <c r="AB408" s="253"/>
      <c r="AC408" s="287" t="s">
        <v>341</v>
      </c>
      <c r="AD408" s="288"/>
      <c r="AE408" s="288"/>
      <c r="AF408" s="288"/>
      <c r="AG408" s="289"/>
      <c r="AH408" s="290" t="s">
        <v>367</v>
      </c>
      <c r="AI408" s="291"/>
      <c r="AJ408" s="291"/>
      <c r="AK408" s="292"/>
      <c r="AL408" s="241">
        <v>96.9</v>
      </c>
      <c r="AM408" s="242"/>
      <c r="AN408" s="242"/>
      <c r="AO408" s="243"/>
      <c r="AP408" s="275" t="s">
        <v>367</v>
      </c>
      <c r="AQ408" s="276"/>
      <c r="AR408" s="276"/>
      <c r="AS408" s="276"/>
      <c r="AT408" s="276"/>
      <c r="AU408" s="276"/>
      <c r="AV408" s="276"/>
      <c r="AW408" s="276"/>
      <c r="AX408" s="277"/>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729</v>
      </c>
      <c r="F631" s="247"/>
      <c r="G631" s="247"/>
      <c r="H631" s="247"/>
      <c r="I631" s="247"/>
      <c r="J631" s="248" t="s">
        <v>729</v>
      </c>
      <c r="K631" s="249"/>
      <c r="L631" s="249"/>
      <c r="M631" s="249"/>
      <c r="N631" s="249"/>
      <c r="O631" s="249"/>
      <c r="P631" s="260" t="s">
        <v>729</v>
      </c>
      <c r="Q631" s="250"/>
      <c r="R631" s="250"/>
      <c r="S631" s="250"/>
      <c r="T631" s="250"/>
      <c r="U631" s="250"/>
      <c r="V631" s="250"/>
      <c r="W631" s="250"/>
      <c r="X631" s="250"/>
      <c r="Y631" s="251" t="s">
        <v>729</v>
      </c>
      <c r="Z631" s="252"/>
      <c r="AA631" s="252"/>
      <c r="AB631" s="253"/>
      <c r="AC631" s="237"/>
      <c r="AD631" s="238"/>
      <c r="AE631" s="238"/>
      <c r="AF631" s="238"/>
      <c r="AG631" s="238"/>
      <c r="AH631" s="239" t="s">
        <v>729</v>
      </c>
      <c r="AI631" s="240"/>
      <c r="AJ631" s="240"/>
      <c r="AK631" s="240"/>
      <c r="AL631" s="241" t="s">
        <v>729</v>
      </c>
      <c r="AM631" s="242"/>
      <c r="AN631" s="242"/>
      <c r="AO631" s="243"/>
      <c r="AP631" s="244" t="s">
        <v>729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37" priority="941">
      <formula>IF(RIGHT(TEXT(P14,"0.#"),1)=".",FALSE,TRUE)</formula>
    </cfRule>
    <cfRule type="expression" dxfId="1536" priority="942">
      <formula>IF(RIGHT(TEXT(P14,"0.#"),1)=".",TRUE,FALSE)</formula>
    </cfRule>
  </conditionalFormatting>
  <conditionalFormatting sqref="P18:AX18">
    <cfRule type="expression" dxfId="1535" priority="939">
      <formula>IF(RIGHT(TEXT(P18,"0.#"),1)=".",FALSE,TRUE)</formula>
    </cfRule>
    <cfRule type="expression" dxfId="1534" priority="940">
      <formula>IF(RIGHT(TEXT(P18,"0.#"),1)=".",TRUE,FALSE)</formula>
    </cfRule>
  </conditionalFormatting>
  <conditionalFormatting sqref="Y311">
    <cfRule type="expression" dxfId="1533" priority="937">
      <formula>IF(RIGHT(TEXT(Y311,"0.#"),1)=".",FALSE,TRUE)</formula>
    </cfRule>
    <cfRule type="expression" dxfId="1532" priority="938">
      <formula>IF(RIGHT(TEXT(Y311,"0.#"),1)=".",TRUE,FALSE)</formula>
    </cfRule>
  </conditionalFormatting>
  <conditionalFormatting sqref="Y320">
    <cfRule type="expression" dxfId="1531" priority="935">
      <formula>IF(RIGHT(TEXT(Y320,"0.#"),1)=".",FALSE,TRUE)</formula>
    </cfRule>
    <cfRule type="expression" dxfId="1530" priority="936">
      <formula>IF(RIGHT(TEXT(Y320,"0.#"),1)=".",TRUE,FALSE)</formula>
    </cfRule>
  </conditionalFormatting>
  <conditionalFormatting sqref="Y351:Y358 Y349 Y338:Y345 Y336 Y325:Y332 Y323">
    <cfRule type="expression" dxfId="1529" priority="915">
      <formula>IF(RIGHT(TEXT(Y323,"0.#"),1)=".",FALSE,TRUE)</formula>
    </cfRule>
    <cfRule type="expression" dxfId="1528" priority="916">
      <formula>IF(RIGHT(TEXT(Y323,"0.#"),1)=".",TRUE,FALSE)</formula>
    </cfRule>
  </conditionalFormatting>
  <conditionalFormatting sqref="P15:AJ17 P13:AX13 AR15:AX15">
    <cfRule type="expression" dxfId="1527" priority="933">
      <formula>IF(RIGHT(TEXT(P13,"0.#"),1)=".",FALSE,TRUE)</formula>
    </cfRule>
    <cfRule type="expression" dxfId="1526" priority="934">
      <formula>IF(RIGHT(TEXT(P13,"0.#"),1)=".",TRUE,FALSE)</formula>
    </cfRule>
  </conditionalFormatting>
  <conditionalFormatting sqref="P19:AJ19">
    <cfRule type="expression" dxfId="1525" priority="931">
      <formula>IF(RIGHT(TEXT(P19,"0.#"),1)=".",FALSE,TRUE)</formula>
    </cfRule>
    <cfRule type="expression" dxfId="1524" priority="932">
      <formula>IF(RIGHT(TEXT(P19,"0.#"),1)=".",TRUE,FALSE)</formula>
    </cfRule>
  </conditionalFormatting>
  <conditionalFormatting sqref="AE32 AQ32">
    <cfRule type="expression" dxfId="1523" priority="929">
      <formula>IF(RIGHT(TEXT(AE32,"0.#"),1)=".",FALSE,TRUE)</formula>
    </cfRule>
    <cfRule type="expression" dxfId="1522" priority="930">
      <formula>IF(RIGHT(TEXT(AE32,"0.#"),1)=".",TRUE,FALSE)</formula>
    </cfRule>
  </conditionalFormatting>
  <conditionalFormatting sqref="Y312:Y319 Y310">
    <cfRule type="expression" dxfId="1521" priority="927">
      <formula>IF(RIGHT(TEXT(Y310,"0.#"),1)=".",FALSE,TRUE)</formula>
    </cfRule>
    <cfRule type="expression" dxfId="1520" priority="928">
      <formula>IF(RIGHT(TEXT(Y310,"0.#"),1)=".",TRUE,FALSE)</formula>
    </cfRule>
  </conditionalFormatting>
  <conditionalFormatting sqref="AU311">
    <cfRule type="expression" dxfId="1519" priority="925">
      <formula>IF(RIGHT(TEXT(AU311,"0.#"),1)=".",FALSE,TRUE)</formula>
    </cfRule>
    <cfRule type="expression" dxfId="1518" priority="926">
      <formula>IF(RIGHT(TEXT(AU311,"0.#"),1)=".",TRUE,FALSE)</formula>
    </cfRule>
  </conditionalFormatting>
  <conditionalFormatting sqref="AU320">
    <cfRule type="expression" dxfId="1517" priority="923">
      <formula>IF(RIGHT(TEXT(AU320,"0.#"),1)=".",FALSE,TRUE)</formula>
    </cfRule>
    <cfRule type="expression" dxfId="1516" priority="924">
      <formula>IF(RIGHT(TEXT(AU320,"0.#"),1)=".",TRUE,FALSE)</formula>
    </cfRule>
  </conditionalFormatting>
  <conditionalFormatting sqref="AU312:AU319 AU310">
    <cfRule type="expression" dxfId="1515" priority="921">
      <formula>IF(RIGHT(TEXT(AU310,"0.#"),1)=".",FALSE,TRUE)</formula>
    </cfRule>
    <cfRule type="expression" dxfId="1514" priority="922">
      <formula>IF(RIGHT(TEXT(AU310,"0.#"),1)=".",TRUE,FALSE)</formula>
    </cfRule>
  </conditionalFormatting>
  <conditionalFormatting sqref="Y350 Y337 Y324">
    <cfRule type="expression" dxfId="1513" priority="919">
      <formula>IF(RIGHT(TEXT(Y324,"0.#"),1)=".",FALSE,TRUE)</formula>
    </cfRule>
    <cfRule type="expression" dxfId="1512" priority="920">
      <formula>IF(RIGHT(TEXT(Y324,"0.#"),1)=".",TRUE,FALSE)</formula>
    </cfRule>
  </conditionalFormatting>
  <conditionalFormatting sqref="Y359 Y346 Y333">
    <cfRule type="expression" dxfId="1511" priority="917">
      <formula>IF(RIGHT(TEXT(Y333,"0.#"),1)=".",FALSE,TRUE)</formula>
    </cfRule>
    <cfRule type="expression" dxfId="1510" priority="918">
      <formula>IF(RIGHT(TEXT(Y333,"0.#"),1)=".",TRUE,FALSE)</formula>
    </cfRule>
  </conditionalFormatting>
  <conditionalFormatting sqref="AU350 AU337 AU324">
    <cfRule type="expression" dxfId="1509" priority="913">
      <formula>IF(RIGHT(TEXT(AU324,"0.#"),1)=".",FALSE,TRUE)</formula>
    </cfRule>
    <cfRule type="expression" dxfId="1508" priority="914">
      <formula>IF(RIGHT(TEXT(AU324,"0.#"),1)=".",TRUE,FALSE)</formula>
    </cfRule>
  </conditionalFormatting>
  <conditionalFormatting sqref="AU359 AU346 AU333">
    <cfRule type="expression" dxfId="1507" priority="911">
      <formula>IF(RIGHT(TEXT(AU333,"0.#"),1)=".",FALSE,TRUE)</formula>
    </cfRule>
    <cfRule type="expression" dxfId="1506" priority="912">
      <formula>IF(RIGHT(TEXT(AU333,"0.#"),1)=".",TRUE,FALSE)</formula>
    </cfRule>
  </conditionalFormatting>
  <conditionalFormatting sqref="AU351:AU358 AU349 AU338:AU345 AU336 AU325:AU332 AU323">
    <cfRule type="expression" dxfId="1505" priority="909">
      <formula>IF(RIGHT(TEXT(AU323,"0.#"),1)=".",FALSE,TRUE)</formula>
    </cfRule>
    <cfRule type="expression" dxfId="1504" priority="910">
      <formula>IF(RIGHT(TEXT(AU323,"0.#"),1)=".",TRUE,FALSE)</formula>
    </cfRule>
  </conditionalFormatting>
  <conditionalFormatting sqref="AI32">
    <cfRule type="expression" dxfId="1503" priority="907">
      <formula>IF(RIGHT(TEXT(AI32,"0.#"),1)=".",FALSE,TRUE)</formula>
    </cfRule>
    <cfRule type="expression" dxfId="1502" priority="908">
      <formula>IF(RIGHT(TEXT(AI32,"0.#"),1)=".",TRUE,FALSE)</formula>
    </cfRule>
  </conditionalFormatting>
  <conditionalFormatting sqref="AM32">
    <cfRule type="expression" dxfId="1501" priority="905">
      <formula>IF(RIGHT(TEXT(AM32,"0.#"),1)=".",FALSE,TRUE)</formula>
    </cfRule>
    <cfRule type="expression" dxfId="1500" priority="906">
      <formula>IF(RIGHT(TEXT(AM32,"0.#"),1)=".",TRUE,FALSE)</formula>
    </cfRule>
  </conditionalFormatting>
  <conditionalFormatting sqref="AE33">
    <cfRule type="expression" dxfId="1499" priority="903">
      <formula>IF(RIGHT(TEXT(AE33,"0.#"),1)=".",FALSE,TRUE)</formula>
    </cfRule>
    <cfRule type="expression" dxfId="1498" priority="904">
      <formula>IF(RIGHT(TEXT(AE33,"0.#"),1)=".",TRUE,FALSE)</formula>
    </cfRule>
  </conditionalFormatting>
  <conditionalFormatting sqref="AI33">
    <cfRule type="expression" dxfId="1497" priority="901">
      <formula>IF(RIGHT(TEXT(AI33,"0.#"),1)=".",FALSE,TRUE)</formula>
    </cfRule>
    <cfRule type="expression" dxfId="1496" priority="902">
      <formula>IF(RIGHT(TEXT(AI33,"0.#"),1)=".",TRUE,FALSE)</formula>
    </cfRule>
  </conditionalFormatting>
  <conditionalFormatting sqref="AQ33">
    <cfRule type="expression" dxfId="1495" priority="897">
      <formula>IF(RIGHT(TEXT(AQ33,"0.#"),1)=".",FALSE,TRUE)</formula>
    </cfRule>
    <cfRule type="expression" dxfId="1494" priority="898">
      <formula>IF(RIGHT(TEXT(AQ33,"0.#"),1)=".",TRUE,FALSE)</formula>
    </cfRule>
  </conditionalFormatting>
  <conditionalFormatting sqref="AE210">
    <cfRule type="expression" dxfId="1493" priority="895">
      <formula>IF(RIGHT(TEXT(AE210,"0.#"),1)=".",FALSE,TRUE)</formula>
    </cfRule>
    <cfRule type="expression" dxfId="1492" priority="896">
      <formula>IF(RIGHT(TEXT(AE210,"0.#"),1)=".",TRUE,FALSE)</formula>
    </cfRule>
  </conditionalFormatting>
  <conditionalFormatting sqref="AE211">
    <cfRule type="expression" dxfId="1491" priority="893">
      <formula>IF(RIGHT(TEXT(AE211,"0.#"),1)=".",FALSE,TRUE)</formula>
    </cfRule>
    <cfRule type="expression" dxfId="1490" priority="894">
      <formula>IF(RIGHT(TEXT(AE211,"0.#"),1)=".",TRUE,FALSE)</formula>
    </cfRule>
  </conditionalFormatting>
  <conditionalFormatting sqref="AE212">
    <cfRule type="expression" dxfId="1489" priority="891">
      <formula>IF(RIGHT(TEXT(AE212,"0.#"),1)=".",FALSE,TRUE)</formula>
    </cfRule>
    <cfRule type="expression" dxfId="1488" priority="892">
      <formula>IF(RIGHT(TEXT(AE212,"0.#"),1)=".",TRUE,FALSE)</formula>
    </cfRule>
  </conditionalFormatting>
  <conditionalFormatting sqref="AI212">
    <cfRule type="expression" dxfId="1487" priority="889">
      <formula>IF(RIGHT(TEXT(AI212,"0.#"),1)=".",FALSE,TRUE)</formula>
    </cfRule>
    <cfRule type="expression" dxfId="1486" priority="890">
      <formula>IF(RIGHT(TEXT(AI212,"0.#"),1)=".",TRUE,FALSE)</formula>
    </cfRule>
  </conditionalFormatting>
  <conditionalFormatting sqref="AI211">
    <cfRule type="expression" dxfId="1485" priority="887">
      <formula>IF(RIGHT(TEXT(AI211,"0.#"),1)=".",FALSE,TRUE)</formula>
    </cfRule>
    <cfRule type="expression" dxfId="1484" priority="888">
      <formula>IF(RIGHT(TEXT(AI211,"0.#"),1)=".",TRUE,FALSE)</formula>
    </cfRule>
  </conditionalFormatting>
  <conditionalFormatting sqref="AI210">
    <cfRule type="expression" dxfId="1483" priority="885">
      <formula>IF(RIGHT(TEXT(AI210,"0.#"),1)=".",FALSE,TRUE)</formula>
    </cfRule>
    <cfRule type="expression" dxfId="1482" priority="886">
      <formula>IF(RIGHT(TEXT(AI210,"0.#"),1)=".",TRUE,FALSE)</formula>
    </cfRule>
  </conditionalFormatting>
  <conditionalFormatting sqref="AM210">
    <cfRule type="expression" dxfId="1481" priority="883">
      <formula>IF(RIGHT(TEXT(AM210,"0.#"),1)=".",FALSE,TRUE)</formula>
    </cfRule>
    <cfRule type="expression" dxfId="1480" priority="884">
      <formula>IF(RIGHT(TEXT(AM210,"0.#"),1)=".",TRUE,FALSE)</formula>
    </cfRule>
  </conditionalFormatting>
  <conditionalFormatting sqref="AM211">
    <cfRule type="expression" dxfId="1479" priority="881">
      <formula>IF(RIGHT(TEXT(AM211,"0.#"),1)=".",FALSE,TRUE)</formula>
    </cfRule>
    <cfRule type="expression" dxfId="1478" priority="882">
      <formula>IF(RIGHT(TEXT(AM211,"0.#"),1)=".",TRUE,FALSE)</formula>
    </cfRule>
  </conditionalFormatting>
  <conditionalFormatting sqref="AM212">
    <cfRule type="expression" dxfId="1477" priority="879">
      <formula>IF(RIGHT(TEXT(AM212,"0.#"),1)=".",FALSE,TRUE)</formula>
    </cfRule>
    <cfRule type="expression" dxfId="1476" priority="880">
      <formula>IF(RIGHT(TEXT(AM212,"0.#"),1)=".",TRUE,FALSE)</formula>
    </cfRule>
  </conditionalFormatting>
  <conditionalFormatting sqref="AL368:AO395">
    <cfRule type="expression" dxfId="1475" priority="875">
      <formula>IF(AND(AL368&gt;=0, RIGHT(TEXT(AL368,"0.#"),1)&lt;&gt;"."),TRUE,FALSE)</formula>
    </cfRule>
    <cfRule type="expression" dxfId="1474" priority="876">
      <formula>IF(AND(AL368&gt;=0, RIGHT(TEXT(AL368,"0.#"),1)="."),TRUE,FALSE)</formula>
    </cfRule>
    <cfRule type="expression" dxfId="1473" priority="877">
      <formula>IF(AND(AL368&lt;0, RIGHT(TEXT(AL368,"0.#"),1)&lt;&gt;"."),TRUE,FALSE)</formula>
    </cfRule>
    <cfRule type="expression" dxfId="1472" priority="878">
      <formula>IF(AND(AL368&lt;0, RIGHT(TEXT(AL368,"0.#"),1)="."),TRUE,FALSE)</formula>
    </cfRule>
  </conditionalFormatting>
  <conditionalFormatting sqref="AQ210:AQ212">
    <cfRule type="expression" dxfId="1471" priority="873">
      <formula>IF(RIGHT(TEXT(AQ210,"0.#"),1)=".",FALSE,TRUE)</formula>
    </cfRule>
    <cfRule type="expression" dxfId="1470" priority="874">
      <formula>IF(RIGHT(TEXT(AQ210,"0.#"),1)=".",TRUE,FALSE)</formula>
    </cfRule>
  </conditionalFormatting>
  <conditionalFormatting sqref="AU210:AU212">
    <cfRule type="expression" dxfId="1469" priority="871">
      <formula>IF(RIGHT(TEXT(AU210,"0.#"),1)=".",FALSE,TRUE)</formula>
    </cfRule>
    <cfRule type="expression" dxfId="1468" priority="872">
      <formula>IF(RIGHT(TEXT(AU210,"0.#"),1)=".",TRUE,FALSE)</formula>
    </cfRule>
  </conditionalFormatting>
  <conditionalFormatting sqref="Y368:Y395">
    <cfRule type="expression" dxfId="1467" priority="869">
      <formula>IF(RIGHT(TEXT(Y368,"0.#"),1)=".",FALSE,TRUE)</formula>
    </cfRule>
    <cfRule type="expression" dxfId="1466" priority="870">
      <formula>IF(RIGHT(TEXT(Y368,"0.#"),1)=".",TRUE,FALSE)</formula>
    </cfRule>
  </conditionalFormatting>
  <conditionalFormatting sqref="AL631:AO660">
    <cfRule type="expression" dxfId="1465" priority="865">
      <formula>IF(AND(AL631&gt;=0, RIGHT(TEXT(AL631,"0.#"),1)&lt;&gt;"."),TRUE,FALSE)</formula>
    </cfRule>
    <cfRule type="expression" dxfId="1464" priority="866">
      <formula>IF(AND(AL631&gt;=0, RIGHT(TEXT(AL631,"0.#"),1)="."),TRUE,FALSE)</formula>
    </cfRule>
    <cfRule type="expression" dxfId="1463" priority="867">
      <formula>IF(AND(AL631&lt;0, RIGHT(TEXT(AL631,"0.#"),1)&lt;&gt;"."),TRUE,FALSE)</formula>
    </cfRule>
    <cfRule type="expression" dxfId="1462" priority="868">
      <formula>IF(AND(AL631&lt;0, RIGHT(TEXT(AL631,"0.#"),1)="."),TRUE,FALSE)</formula>
    </cfRule>
  </conditionalFormatting>
  <conditionalFormatting sqref="Y631:Y660">
    <cfRule type="expression" dxfId="1461" priority="863">
      <formula>IF(RIGHT(TEXT(Y631,"0.#"),1)=".",FALSE,TRUE)</formula>
    </cfRule>
    <cfRule type="expression" dxfId="1460" priority="864">
      <formula>IF(RIGHT(TEXT(Y631,"0.#"),1)=".",TRUE,FALSE)</formula>
    </cfRule>
  </conditionalFormatting>
  <conditionalFormatting sqref="AL366:AO367">
    <cfRule type="expression" dxfId="1459" priority="859">
      <formula>IF(AND(AL366&gt;=0, RIGHT(TEXT(AL366,"0.#"),1)&lt;&gt;"."),TRUE,FALSE)</formula>
    </cfRule>
    <cfRule type="expression" dxfId="1458" priority="860">
      <formula>IF(AND(AL366&gt;=0, RIGHT(TEXT(AL366,"0.#"),1)="."),TRUE,FALSE)</formula>
    </cfRule>
    <cfRule type="expression" dxfId="1457" priority="861">
      <formula>IF(AND(AL366&lt;0, RIGHT(TEXT(AL366,"0.#"),1)&lt;&gt;"."),TRUE,FALSE)</formula>
    </cfRule>
    <cfRule type="expression" dxfId="1456" priority="862">
      <formula>IF(AND(AL366&lt;0, RIGHT(TEXT(AL366,"0.#"),1)="."),TRUE,FALSE)</formula>
    </cfRule>
  </conditionalFormatting>
  <conditionalFormatting sqref="Y366:Y367">
    <cfRule type="expression" dxfId="1455" priority="857">
      <formula>IF(RIGHT(TEXT(Y366,"0.#"),1)=".",FALSE,TRUE)</formula>
    </cfRule>
    <cfRule type="expression" dxfId="1454" priority="858">
      <formula>IF(RIGHT(TEXT(Y366,"0.#"),1)=".",TRUE,FALSE)</formula>
    </cfRule>
  </conditionalFormatting>
  <conditionalFormatting sqref="Y401 Y404:Y405 Y409:Y428">
    <cfRule type="expression" dxfId="1453" priority="795">
      <formula>IF(RIGHT(TEXT(Y401,"0.#"),1)=".",FALSE,TRUE)</formula>
    </cfRule>
    <cfRule type="expression" dxfId="1452" priority="796">
      <formula>IF(RIGHT(TEXT(Y401,"0.#"),1)=".",TRUE,FALSE)</formula>
    </cfRule>
  </conditionalFormatting>
  <conditionalFormatting sqref="Y399:Y400">
    <cfRule type="expression" dxfId="1451" priority="789">
      <formula>IF(RIGHT(TEXT(Y399,"0.#"),1)=".",FALSE,TRUE)</formula>
    </cfRule>
    <cfRule type="expression" dxfId="1450" priority="790">
      <formula>IF(RIGHT(TEXT(Y399,"0.#"),1)=".",TRUE,FALSE)</formula>
    </cfRule>
  </conditionalFormatting>
  <conditionalFormatting sqref="Y434:Y461">
    <cfRule type="expression" dxfId="1449" priority="783">
      <formula>IF(RIGHT(TEXT(Y434,"0.#"),1)=".",FALSE,TRUE)</formula>
    </cfRule>
    <cfRule type="expression" dxfId="1448" priority="784">
      <formula>IF(RIGHT(TEXT(Y434,"0.#"),1)=".",TRUE,FALSE)</formula>
    </cfRule>
  </conditionalFormatting>
  <conditionalFormatting sqref="Y432:Y433">
    <cfRule type="expression" dxfId="1447" priority="777">
      <formula>IF(RIGHT(TEXT(Y432,"0.#"),1)=".",FALSE,TRUE)</formula>
    </cfRule>
    <cfRule type="expression" dxfId="1446" priority="778">
      <formula>IF(RIGHT(TEXT(Y432,"0.#"),1)=".",TRUE,FALSE)</formula>
    </cfRule>
  </conditionalFormatting>
  <conditionalFormatting sqref="Y467:Y494">
    <cfRule type="expression" dxfId="1445" priority="771">
      <formula>IF(RIGHT(TEXT(Y467,"0.#"),1)=".",FALSE,TRUE)</formula>
    </cfRule>
    <cfRule type="expression" dxfId="1444" priority="772">
      <formula>IF(RIGHT(TEXT(Y467,"0.#"),1)=".",TRUE,FALSE)</formula>
    </cfRule>
  </conditionalFormatting>
  <conditionalFormatting sqref="Y465:Y466">
    <cfRule type="expression" dxfId="1443" priority="765">
      <formula>IF(RIGHT(TEXT(Y465,"0.#"),1)=".",FALSE,TRUE)</formula>
    </cfRule>
    <cfRule type="expression" dxfId="1442" priority="766">
      <formula>IF(RIGHT(TEXT(Y465,"0.#"),1)=".",TRUE,FALSE)</formula>
    </cfRule>
  </conditionalFormatting>
  <conditionalFormatting sqref="Y500:Y527">
    <cfRule type="expression" dxfId="1441" priority="759">
      <formula>IF(RIGHT(TEXT(Y500,"0.#"),1)=".",FALSE,TRUE)</formula>
    </cfRule>
    <cfRule type="expression" dxfId="1440" priority="760">
      <formula>IF(RIGHT(TEXT(Y500,"0.#"),1)=".",TRUE,FALSE)</formula>
    </cfRule>
  </conditionalFormatting>
  <conditionalFormatting sqref="Y498:Y499">
    <cfRule type="expression" dxfId="1439" priority="753">
      <formula>IF(RIGHT(TEXT(Y498,"0.#"),1)=".",FALSE,TRUE)</formula>
    </cfRule>
    <cfRule type="expression" dxfId="1438" priority="754">
      <formula>IF(RIGHT(TEXT(Y498,"0.#"),1)=".",TRUE,FALSE)</formula>
    </cfRule>
  </conditionalFormatting>
  <conditionalFormatting sqref="Y533:Y560">
    <cfRule type="expression" dxfId="1437" priority="747">
      <formula>IF(RIGHT(TEXT(Y533,"0.#"),1)=".",FALSE,TRUE)</formula>
    </cfRule>
    <cfRule type="expression" dxfId="1436" priority="748">
      <formula>IF(RIGHT(TEXT(Y533,"0.#"),1)=".",TRUE,FALSE)</formula>
    </cfRule>
  </conditionalFormatting>
  <conditionalFormatting sqref="W23">
    <cfRule type="expression" dxfId="1435" priority="855">
      <formula>IF(RIGHT(TEXT(W23,"0.#"),1)=".",FALSE,TRUE)</formula>
    </cfRule>
    <cfRule type="expression" dxfId="1434" priority="856">
      <formula>IF(RIGHT(TEXT(W23,"0.#"),1)=".",TRUE,FALSE)</formula>
    </cfRule>
  </conditionalFormatting>
  <conditionalFormatting sqref="W24:W27">
    <cfRule type="expression" dxfId="1433" priority="853">
      <formula>IF(RIGHT(TEXT(W24,"0.#"),1)=".",FALSE,TRUE)</formula>
    </cfRule>
    <cfRule type="expression" dxfId="1432" priority="854">
      <formula>IF(RIGHT(TEXT(W24,"0.#"),1)=".",TRUE,FALSE)</formula>
    </cfRule>
  </conditionalFormatting>
  <conditionalFormatting sqref="W28">
    <cfRule type="expression" dxfId="1431" priority="851">
      <formula>IF(RIGHT(TEXT(W28,"0.#"),1)=".",FALSE,TRUE)</formula>
    </cfRule>
    <cfRule type="expression" dxfId="1430" priority="852">
      <formula>IF(RIGHT(TEXT(W28,"0.#"),1)=".",TRUE,FALSE)</formula>
    </cfRule>
  </conditionalFormatting>
  <conditionalFormatting sqref="P23">
    <cfRule type="expression" dxfId="1429" priority="849">
      <formula>IF(RIGHT(TEXT(P23,"0.#"),1)=".",FALSE,TRUE)</formula>
    </cfRule>
    <cfRule type="expression" dxfId="1428" priority="850">
      <formula>IF(RIGHT(TEXT(P23,"0.#"),1)=".",TRUE,FALSE)</formula>
    </cfRule>
  </conditionalFormatting>
  <conditionalFormatting sqref="P24:P27">
    <cfRule type="expression" dxfId="1427" priority="847">
      <formula>IF(RIGHT(TEXT(P24,"0.#"),1)=".",FALSE,TRUE)</formula>
    </cfRule>
    <cfRule type="expression" dxfId="1426" priority="848">
      <formula>IF(RIGHT(TEXT(P24,"0.#"),1)=".",TRUE,FALSE)</formula>
    </cfRule>
  </conditionalFormatting>
  <conditionalFormatting sqref="P28">
    <cfRule type="expression" dxfId="1425" priority="845">
      <formula>IF(RIGHT(TEXT(P28,"0.#"),1)=".",FALSE,TRUE)</formula>
    </cfRule>
    <cfRule type="expression" dxfId="1424" priority="846">
      <formula>IF(RIGHT(TEXT(P28,"0.#"),1)=".",TRUE,FALSE)</formula>
    </cfRule>
  </conditionalFormatting>
  <conditionalFormatting sqref="AE202">
    <cfRule type="expression" dxfId="1423" priority="843">
      <formula>IF(RIGHT(TEXT(AE202,"0.#"),1)=".",FALSE,TRUE)</formula>
    </cfRule>
    <cfRule type="expression" dxfId="1422" priority="844">
      <formula>IF(RIGHT(TEXT(AE202,"0.#"),1)=".",TRUE,FALSE)</formula>
    </cfRule>
  </conditionalFormatting>
  <conditionalFormatting sqref="AE203">
    <cfRule type="expression" dxfId="1421" priority="841">
      <formula>IF(RIGHT(TEXT(AE203,"0.#"),1)=".",FALSE,TRUE)</formula>
    </cfRule>
    <cfRule type="expression" dxfId="1420" priority="842">
      <formula>IF(RIGHT(TEXT(AE203,"0.#"),1)=".",TRUE,FALSE)</formula>
    </cfRule>
  </conditionalFormatting>
  <conditionalFormatting sqref="AE204">
    <cfRule type="expression" dxfId="1419" priority="839">
      <formula>IF(RIGHT(TEXT(AE204,"0.#"),1)=".",FALSE,TRUE)</formula>
    </cfRule>
    <cfRule type="expression" dxfId="1418" priority="840">
      <formula>IF(RIGHT(TEXT(AE204,"0.#"),1)=".",TRUE,FALSE)</formula>
    </cfRule>
  </conditionalFormatting>
  <conditionalFormatting sqref="AI204">
    <cfRule type="expression" dxfId="1417" priority="837">
      <formula>IF(RIGHT(TEXT(AI204,"0.#"),1)=".",FALSE,TRUE)</formula>
    </cfRule>
    <cfRule type="expression" dxfId="1416" priority="838">
      <formula>IF(RIGHT(TEXT(AI204,"0.#"),1)=".",TRUE,FALSE)</formula>
    </cfRule>
  </conditionalFormatting>
  <conditionalFormatting sqref="AI203">
    <cfRule type="expression" dxfId="1415" priority="835">
      <formula>IF(RIGHT(TEXT(AI203,"0.#"),1)=".",FALSE,TRUE)</formula>
    </cfRule>
    <cfRule type="expression" dxfId="1414" priority="836">
      <formula>IF(RIGHT(TEXT(AI203,"0.#"),1)=".",TRUE,FALSE)</formula>
    </cfRule>
  </conditionalFormatting>
  <conditionalFormatting sqref="AI202">
    <cfRule type="expression" dxfId="1413" priority="833">
      <formula>IF(RIGHT(TEXT(AI202,"0.#"),1)=".",FALSE,TRUE)</formula>
    </cfRule>
    <cfRule type="expression" dxfId="1412" priority="834">
      <formula>IF(RIGHT(TEXT(AI202,"0.#"),1)=".",TRUE,FALSE)</formula>
    </cfRule>
  </conditionalFormatting>
  <conditionalFormatting sqref="AM202">
    <cfRule type="expression" dxfId="1411" priority="831">
      <formula>IF(RIGHT(TEXT(AM202,"0.#"),1)=".",FALSE,TRUE)</formula>
    </cfRule>
    <cfRule type="expression" dxfId="1410" priority="832">
      <formula>IF(RIGHT(TEXT(AM202,"0.#"),1)=".",TRUE,FALSE)</formula>
    </cfRule>
  </conditionalFormatting>
  <conditionalFormatting sqref="AM203">
    <cfRule type="expression" dxfId="1409" priority="829">
      <formula>IF(RIGHT(TEXT(AM203,"0.#"),1)=".",FALSE,TRUE)</formula>
    </cfRule>
    <cfRule type="expression" dxfId="1408" priority="830">
      <formula>IF(RIGHT(TEXT(AM203,"0.#"),1)=".",TRUE,FALSE)</formula>
    </cfRule>
  </conditionalFormatting>
  <conditionalFormatting sqref="AM204">
    <cfRule type="expression" dxfId="1407" priority="827">
      <formula>IF(RIGHT(TEXT(AM204,"0.#"),1)=".",FALSE,TRUE)</formula>
    </cfRule>
    <cfRule type="expression" dxfId="1406" priority="828">
      <formula>IF(RIGHT(TEXT(AM204,"0.#"),1)=".",TRUE,FALSE)</formula>
    </cfRule>
  </conditionalFormatting>
  <conditionalFormatting sqref="AQ202:AQ204">
    <cfRule type="expression" dxfId="1405" priority="825">
      <formula>IF(RIGHT(TEXT(AQ202,"0.#"),1)=".",FALSE,TRUE)</formula>
    </cfRule>
    <cfRule type="expression" dxfId="1404" priority="826">
      <formula>IF(RIGHT(TEXT(AQ202,"0.#"),1)=".",TRUE,FALSE)</formula>
    </cfRule>
  </conditionalFormatting>
  <conditionalFormatting sqref="AU202:AU204">
    <cfRule type="expression" dxfId="1403" priority="823">
      <formula>IF(RIGHT(TEXT(AU202,"0.#"),1)=".",FALSE,TRUE)</formula>
    </cfRule>
    <cfRule type="expression" dxfId="1402" priority="824">
      <formula>IF(RIGHT(TEXT(AU202,"0.#"),1)=".",TRUE,FALSE)</formula>
    </cfRule>
  </conditionalFormatting>
  <conditionalFormatting sqref="AE205">
    <cfRule type="expression" dxfId="1401" priority="821">
      <formula>IF(RIGHT(TEXT(AE205,"0.#"),1)=".",FALSE,TRUE)</formula>
    </cfRule>
    <cfRule type="expression" dxfId="1400" priority="822">
      <formula>IF(RIGHT(TEXT(AE205,"0.#"),1)=".",TRUE,FALSE)</formula>
    </cfRule>
  </conditionalFormatting>
  <conditionalFormatting sqref="AE206">
    <cfRule type="expression" dxfId="1399" priority="819">
      <formula>IF(RIGHT(TEXT(AE206,"0.#"),1)=".",FALSE,TRUE)</formula>
    </cfRule>
    <cfRule type="expression" dxfId="1398" priority="820">
      <formula>IF(RIGHT(TEXT(AE206,"0.#"),1)=".",TRUE,FALSE)</formula>
    </cfRule>
  </conditionalFormatting>
  <conditionalFormatting sqref="AE207">
    <cfRule type="expression" dxfId="1397" priority="817">
      <formula>IF(RIGHT(TEXT(AE207,"0.#"),1)=".",FALSE,TRUE)</formula>
    </cfRule>
    <cfRule type="expression" dxfId="1396" priority="818">
      <formula>IF(RIGHT(TEXT(AE207,"0.#"),1)=".",TRUE,FALSE)</formula>
    </cfRule>
  </conditionalFormatting>
  <conditionalFormatting sqref="AI207">
    <cfRule type="expression" dxfId="1395" priority="815">
      <formula>IF(RIGHT(TEXT(AI207,"0.#"),1)=".",FALSE,TRUE)</formula>
    </cfRule>
    <cfRule type="expression" dxfId="1394" priority="816">
      <formula>IF(RIGHT(TEXT(AI207,"0.#"),1)=".",TRUE,FALSE)</formula>
    </cfRule>
  </conditionalFormatting>
  <conditionalFormatting sqref="AI206">
    <cfRule type="expression" dxfId="1393" priority="813">
      <formula>IF(RIGHT(TEXT(AI206,"0.#"),1)=".",FALSE,TRUE)</formula>
    </cfRule>
    <cfRule type="expression" dxfId="1392" priority="814">
      <formula>IF(RIGHT(TEXT(AI206,"0.#"),1)=".",TRUE,FALSE)</formula>
    </cfRule>
  </conditionalFormatting>
  <conditionalFormatting sqref="AI205">
    <cfRule type="expression" dxfId="1391" priority="811">
      <formula>IF(RIGHT(TEXT(AI205,"0.#"),1)=".",FALSE,TRUE)</formula>
    </cfRule>
    <cfRule type="expression" dxfId="1390" priority="812">
      <formula>IF(RIGHT(TEXT(AI205,"0.#"),1)=".",TRUE,FALSE)</formula>
    </cfRule>
  </conditionalFormatting>
  <conditionalFormatting sqref="AM205">
    <cfRule type="expression" dxfId="1389" priority="809">
      <formula>IF(RIGHT(TEXT(AM205,"0.#"),1)=".",FALSE,TRUE)</formula>
    </cfRule>
    <cfRule type="expression" dxfId="1388" priority="810">
      <formula>IF(RIGHT(TEXT(AM205,"0.#"),1)=".",TRUE,FALSE)</formula>
    </cfRule>
  </conditionalFormatting>
  <conditionalFormatting sqref="AM206">
    <cfRule type="expression" dxfId="1387" priority="807">
      <formula>IF(RIGHT(TEXT(AM206,"0.#"),1)=".",FALSE,TRUE)</formula>
    </cfRule>
    <cfRule type="expression" dxfId="1386" priority="808">
      <formula>IF(RIGHT(TEXT(AM206,"0.#"),1)=".",TRUE,FALSE)</formula>
    </cfRule>
  </conditionalFormatting>
  <conditionalFormatting sqref="AM207">
    <cfRule type="expression" dxfId="1385" priority="805">
      <formula>IF(RIGHT(TEXT(AM207,"0.#"),1)=".",FALSE,TRUE)</formula>
    </cfRule>
    <cfRule type="expression" dxfId="1384" priority="806">
      <formula>IF(RIGHT(TEXT(AM207,"0.#"),1)=".",TRUE,FALSE)</formula>
    </cfRule>
  </conditionalFormatting>
  <conditionalFormatting sqref="AQ205:AQ207">
    <cfRule type="expression" dxfId="1383" priority="803">
      <formula>IF(RIGHT(TEXT(AQ205,"0.#"),1)=".",FALSE,TRUE)</formula>
    </cfRule>
    <cfRule type="expression" dxfId="1382" priority="804">
      <formula>IF(RIGHT(TEXT(AQ205,"0.#"),1)=".",TRUE,FALSE)</formula>
    </cfRule>
  </conditionalFormatting>
  <conditionalFormatting sqref="AU205:AU207">
    <cfRule type="expression" dxfId="1381" priority="801">
      <formula>IF(RIGHT(TEXT(AU205,"0.#"),1)=".",FALSE,TRUE)</formula>
    </cfRule>
    <cfRule type="expression" dxfId="1380" priority="802">
      <formula>IF(RIGHT(TEXT(AU205,"0.#"),1)=".",TRUE,FALSE)</formula>
    </cfRule>
  </conditionalFormatting>
  <conditionalFormatting sqref="AL403:AO405 AL409:AO428">
    <cfRule type="expression" dxfId="1379" priority="797">
      <formula>IF(AND(AL403&gt;=0, RIGHT(TEXT(AL403,"0.#"),1)&lt;&gt;"."),TRUE,FALSE)</formula>
    </cfRule>
    <cfRule type="expression" dxfId="1378" priority="798">
      <formula>IF(AND(AL403&gt;=0, RIGHT(TEXT(AL403,"0.#"),1)="."),TRUE,FALSE)</formula>
    </cfRule>
    <cfRule type="expression" dxfId="1377" priority="799">
      <formula>IF(AND(AL403&lt;0, RIGHT(TEXT(AL403,"0.#"),1)&lt;&gt;"."),TRUE,FALSE)</formula>
    </cfRule>
    <cfRule type="expression" dxfId="1376" priority="800">
      <formula>IF(AND(AL403&lt;0, RIGHT(TEXT(AL403,"0.#"),1)="."),TRUE,FALSE)</formula>
    </cfRule>
  </conditionalFormatting>
  <conditionalFormatting sqref="AL399:AO400">
    <cfRule type="expression" dxfId="1375" priority="791">
      <formula>IF(AND(AL399&gt;=0, RIGHT(TEXT(AL399,"0.#"),1)&lt;&gt;"."),TRUE,FALSE)</formula>
    </cfRule>
    <cfRule type="expression" dxfId="1374" priority="792">
      <formula>IF(AND(AL399&gt;=0, RIGHT(TEXT(AL399,"0.#"),1)="."),TRUE,FALSE)</formula>
    </cfRule>
    <cfRule type="expression" dxfId="1373" priority="793">
      <formula>IF(AND(AL399&lt;0, RIGHT(TEXT(AL399,"0.#"),1)&lt;&gt;"."),TRUE,FALSE)</formula>
    </cfRule>
    <cfRule type="expression" dxfId="1372" priority="794">
      <formula>IF(AND(AL399&lt;0, RIGHT(TEXT(AL399,"0.#"),1)="."),TRUE,FALSE)</formula>
    </cfRule>
  </conditionalFormatting>
  <conditionalFormatting sqref="AL434:AO461">
    <cfRule type="expression" dxfId="1371" priority="785">
      <formula>IF(AND(AL434&gt;=0, RIGHT(TEXT(AL434,"0.#"),1)&lt;&gt;"."),TRUE,FALSE)</formula>
    </cfRule>
    <cfRule type="expression" dxfId="1370" priority="786">
      <formula>IF(AND(AL434&gt;=0, RIGHT(TEXT(AL434,"0.#"),1)="."),TRUE,FALSE)</formula>
    </cfRule>
    <cfRule type="expression" dxfId="1369" priority="787">
      <formula>IF(AND(AL434&lt;0, RIGHT(TEXT(AL434,"0.#"),1)&lt;&gt;"."),TRUE,FALSE)</formula>
    </cfRule>
    <cfRule type="expression" dxfId="1368" priority="788">
      <formula>IF(AND(AL434&lt;0, RIGHT(TEXT(AL434,"0.#"),1)="."),TRUE,FALSE)</formula>
    </cfRule>
  </conditionalFormatting>
  <conditionalFormatting sqref="AL432:AO433">
    <cfRule type="expression" dxfId="1367" priority="779">
      <formula>IF(AND(AL432&gt;=0, RIGHT(TEXT(AL432,"0.#"),1)&lt;&gt;"."),TRUE,FALSE)</formula>
    </cfRule>
    <cfRule type="expression" dxfId="1366" priority="780">
      <formula>IF(AND(AL432&gt;=0, RIGHT(TEXT(AL432,"0.#"),1)="."),TRUE,FALSE)</formula>
    </cfRule>
    <cfRule type="expression" dxfId="1365" priority="781">
      <formula>IF(AND(AL432&lt;0, RIGHT(TEXT(AL432,"0.#"),1)&lt;&gt;"."),TRUE,FALSE)</formula>
    </cfRule>
    <cfRule type="expression" dxfId="1364" priority="782">
      <formula>IF(AND(AL432&lt;0, RIGHT(TEXT(AL432,"0.#"),1)="."),TRUE,FALSE)</formula>
    </cfRule>
  </conditionalFormatting>
  <conditionalFormatting sqref="AL467:AO494">
    <cfRule type="expression" dxfId="1363" priority="773">
      <formula>IF(AND(AL467&gt;=0, RIGHT(TEXT(AL467,"0.#"),1)&lt;&gt;"."),TRUE,FALSE)</formula>
    </cfRule>
    <cfRule type="expression" dxfId="1362" priority="774">
      <formula>IF(AND(AL467&gt;=0, RIGHT(TEXT(AL467,"0.#"),1)="."),TRUE,FALSE)</formula>
    </cfRule>
    <cfRule type="expression" dxfId="1361" priority="775">
      <formula>IF(AND(AL467&lt;0, RIGHT(TEXT(AL467,"0.#"),1)&lt;&gt;"."),TRUE,FALSE)</formula>
    </cfRule>
    <cfRule type="expression" dxfId="1360" priority="776">
      <formula>IF(AND(AL467&lt;0, RIGHT(TEXT(AL467,"0.#"),1)="."),TRUE,FALSE)</formula>
    </cfRule>
  </conditionalFormatting>
  <conditionalFormatting sqref="AL465:AO466">
    <cfRule type="expression" dxfId="1359" priority="767">
      <formula>IF(AND(AL465&gt;=0, RIGHT(TEXT(AL465,"0.#"),1)&lt;&gt;"."),TRUE,FALSE)</formula>
    </cfRule>
    <cfRule type="expression" dxfId="1358" priority="768">
      <formula>IF(AND(AL465&gt;=0, RIGHT(TEXT(AL465,"0.#"),1)="."),TRUE,FALSE)</formula>
    </cfRule>
    <cfRule type="expression" dxfId="1357" priority="769">
      <formula>IF(AND(AL465&lt;0, RIGHT(TEXT(AL465,"0.#"),1)&lt;&gt;"."),TRUE,FALSE)</formula>
    </cfRule>
    <cfRule type="expression" dxfId="1356" priority="770">
      <formula>IF(AND(AL465&lt;0, RIGHT(TEXT(AL465,"0.#"),1)="."),TRUE,FALSE)</formula>
    </cfRule>
  </conditionalFormatting>
  <conditionalFormatting sqref="AL500:AO527">
    <cfRule type="expression" dxfId="1355" priority="761">
      <formula>IF(AND(AL500&gt;=0, RIGHT(TEXT(AL500,"0.#"),1)&lt;&gt;"."),TRUE,FALSE)</formula>
    </cfRule>
    <cfRule type="expression" dxfId="1354" priority="762">
      <formula>IF(AND(AL500&gt;=0, RIGHT(TEXT(AL500,"0.#"),1)="."),TRUE,FALSE)</formula>
    </cfRule>
    <cfRule type="expression" dxfId="1353" priority="763">
      <formula>IF(AND(AL500&lt;0, RIGHT(TEXT(AL500,"0.#"),1)&lt;&gt;"."),TRUE,FALSE)</formula>
    </cfRule>
    <cfRule type="expression" dxfId="1352" priority="764">
      <formula>IF(AND(AL500&lt;0, RIGHT(TEXT(AL500,"0.#"),1)="."),TRUE,FALSE)</formula>
    </cfRule>
  </conditionalFormatting>
  <conditionalFormatting sqref="AL498:AO499">
    <cfRule type="expression" dxfId="1351" priority="755">
      <formula>IF(AND(AL498&gt;=0, RIGHT(TEXT(AL498,"0.#"),1)&lt;&gt;"."),TRUE,FALSE)</formula>
    </cfRule>
    <cfRule type="expression" dxfId="1350" priority="756">
      <formula>IF(AND(AL498&gt;=0, RIGHT(TEXT(AL498,"0.#"),1)="."),TRUE,FALSE)</formula>
    </cfRule>
    <cfRule type="expression" dxfId="1349" priority="757">
      <formula>IF(AND(AL498&lt;0, RIGHT(TEXT(AL498,"0.#"),1)&lt;&gt;"."),TRUE,FALSE)</formula>
    </cfRule>
    <cfRule type="expression" dxfId="1348" priority="758">
      <formula>IF(AND(AL498&lt;0, RIGHT(TEXT(AL498,"0.#"),1)="."),TRUE,FALSE)</formula>
    </cfRule>
  </conditionalFormatting>
  <conditionalFormatting sqref="AL533:AO560">
    <cfRule type="expression" dxfId="1347" priority="749">
      <formula>IF(AND(AL533&gt;=0, RIGHT(TEXT(AL533,"0.#"),1)&lt;&gt;"."),TRUE,FALSE)</formula>
    </cfRule>
    <cfRule type="expression" dxfId="1346" priority="750">
      <formula>IF(AND(AL533&gt;=0, RIGHT(TEXT(AL533,"0.#"),1)="."),TRUE,FALSE)</formula>
    </cfRule>
    <cfRule type="expression" dxfId="1345" priority="751">
      <formula>IF(AND(AL533&lt;0, RIGHT(TEXT(AL533,"0.#"),1)&lt;&gt;"."),TRUE,FALSE)</formula>
    </cfRule>
    <cfRule type="expression" dxfId="1344" priority="752">
      <formula>IF(AND(AL533&lt;0, RIGHT(TEXT(AL533,"0.#"),1)="."),TRUE,FALSE)</formula>
    </cfRule>
  </conditionalFormatting>
  <conditionalFormatting sqref="AL531:AO532">
    <cfRule type="expression" dxfId="1343" priority="743">
      <formula>IF(AND(AL531&gt;=0, RIGHT(TEXT(AL531,"0.#"),1)&lt;&gt;"."),TRUE,FALSE)</formula>
    </cfRule>
    <cfRule type="expression" dxfId="1342" priority="744">
      <formula>IF(AND(AL531&gt;=0, RIGHT(TEXT(AL531,"0.#"),1)="."),TRUE,FALSE)</formula>
    </cfRule>
    <cfRule type="expression" dxfId="1341" priority="745">
      <formula>IF(AND(AL531&lt;0, RIGHT(TEXT(AL531,"0.#"),1)&lt;&gt;"."),TRUE,FALSE)</formula>
    </cfRule>
    <cfRule type="expression" dxfId="1340" priority="746">
      <formula>IF(AND(AL531&lt;0, 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 RIGHT(TEXT(AL566,"0.#"),1)&lt;&gt;"."),TRUE,FALSE)</formula>
    </cfRule>
    <cfRule type="expression" dxfId="1336" priority="738">
      <formula>IF(AND(AL566&gt;=0, RIGHT(TEXT(AL566,"0.#"),1)="."),TRUE,FALSE)</formula>
    </cfRule>
    <cfRule type="expression" dxfId="1335" priority="739">
      <formula>IF(AND(AL566&lt;0, RIGHT(TEXT(AL566,"0.#"),1)&lt;&gt;"."),TRUE,FALSE)</formula>
    </cfRule>
    <cfRule type="expression" dxfId="1334" priority="740">
      <formula>IF(AND(AL566&lt;0, 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 RIGHT(TEXT(AL564,"0.#"),1)&lt;&gt;"."),TRUE,FALSE)</formula>
    </cfRule>
    <cfRule type="expression" dxfId="1330" priority="732">
      <formula>IF(AND(AL564&gt;=0, RIGHT(TEXT(AL564,"0.#"),1)="."),TRUE,FALSE)</formula>
    </cfRule>
    <cfRule type="expression" dxfId="1329" priority="733">
      <formula>IF(AND(AL564&lt;0, RIGHT(TEXT(AL564,"0.#"),1)&lt;&gt;"."),TRUE,FALSE)</formula>
    </cfRule>
    <cfRule type="expression" dxfId="1328" priority="734">
      <formula>IF(AND(AL564&lt;0, 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 RIGHT(TEXT(AL599,"0.#"),1)&lt;&gt;"."),TRUE,FALSE)</formula>
    </cfRule>
    <cfRule type="expression" dxfId="1324" priority="726">
      <formula>IF(AND(AL599&gt;=0, RIGHT(TEXT(AL599,"0.#"),1)="."),TRUE,FALSE)</formula>
    </cfRule>
    <cfRule type="expression" dxfId="1323" priority="727">
      <formula>IF(AND(AL599&lt;0, RIGHT(TEXT(AL599,"0.#"),1)&lt;&gt;"."),TRUE,FALSE)</formula>
    </cfRule>
    <cfRule type="expression" dxfId="1322" priority="728">
      <formula>IF(AND(AL599&lt;0, 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 RIGHT(TEXT(AL597,"0.#"),1)&lt;&gt;"."),TRUE,FALSE)</formula>
    </cfRule>
    <cfRule type="expression" dxfId="1318" priority="720">
      <formula>IF(AND(AL597&gt;=0, RIGHT(TEXT(AL597,"0.#"),1)="."),TRUE,FALSE)</formula>
    </cfRule>
    <cfRule type="expression" dxfId="1317" priority="721">
      <formula>IF(AND(AL597&lt;0, RIGHT(TEXT(AL597,"0.#"),1)&lt;&gt;"."),TRUE,FALSE)</formula>
    </cfRule>
    <cfRule type="expression" dxfId="1316" priority="722">
      <formula>IF(AND(AL597&lt;0, 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K15:AQ17">
    <cfRule type="expression" dxfId="731" priority="31">
      <formula>IF(RIGHT(TEXT(AK15,"0.#"),1)=".",FALSE,TRUE)</formula>
    </cfRule>
    <cfRule type="expression" dxfId="730" priority="32">
      <formula>IF(RIGHT(TEXT(AK15,"0.#"),1)=".",TRUE,FALSE)</formula>
    </cfRule>
  </conditionalFormatting>
  <conditionalFormatting sqref="AL401:AO401">
    <cfRule type="expression" dxfId="729" priority="27">
      <formula>IF(AND(AL401&gt;=0, RIGHT(TEXT(AL401,"0.#"),1)&lt;&gt;"."),TRUE,FALSE)</formula>
    </cfRule>
    <cfRule type="expression" dxfId="728" priority="28">
      <formula>IF(AND(AL401&gt;=0, RIGHT(TEXT(AL401,"0.#"),1)="."),TRUE,FALSE)</formula>
    </cfRule>
    <cfRule type="expression" dxfId="727" priority="29">
      <formula>IF(AND(AL401&lt;0, RIGHT(TEXT(AL401,"0.#"),1)&lt;&gt;"."),TRUE,FALSE)</formula>
    </cfRule>
    <cfRule type="expression" dxfId="726" priority="30">
      <formula>IF(AND(AL401&lt;0, RIGHT(TEXT(AL401,"0.#"),1)="."),TRUE,FALSE)</formula>
    </cfRule>
  </conditionalFormatting>
  <conditionalFormatting sqref="Y402">
    <cfRule type="expression" dxfId="725" priority="25">
      <formula>IF(RIGHT(TEXT(Y402,"0.#"),1)=".",FALSE,TRUE)</formula>
    </cfRule>
    <cfRule type="expression" dxfId="724" priority="26">
      <formula>IF(RIGHT(TEXT(Y402,"0.#"),1)=".",TRUE,FALSE)</formula>
    </cfRule>
  </conditionalFormatting>
  <conditionalFormatting sqref="AL402:AO402">
    <cfRule type="expression" dxfId="723" priority="21">
      <formula>IF(AND(AL402&gt;=0, RIGHT(TEXT(AL402,"0.#"),1)&lt;&gt;"."),TRUE,FALSE)</formula>
    </cfRule>
    <cfRule type="expression" dxfId="722" priority="22">
      <formula>IF(AND(AL402&gt;=0, RIGHT(TEXT(AL402,"0.#"),1)="."),TRUE,FALSE)</formula>
    </cfRule>
    <cfRule type="expression" dxfId="721" priority="23">
      <formula>IF(AND(AL402&lt;0, RIGHT(TEXT(AL402,"0.#"),1)&lt;&gt;"."),TRUE,FALSE)</formula>
    </cfRule>
    <cfRule type="expression" dxfId="720" priority="24">
      <formula>IF(AND(AL402&lt;0, RIGHT(TEXT(AL402,"0.#"),1)="."),TRUE,FALSE)</formula>
    </cfRule>
  </conditionalFormatting>
  <conditionalFormatting sqref="Y403">
    <cfRule type="expression" dxfId="719" priority="19">
      <formula>IF(RIGHT(TEXT(Y403,"0.#"),1)=".",FALSE,TRUE)</formula>
    </cfRule>
    <cfRule type="expression" dxfId="718" priority="20">
      <formula>IF(RIGHT(TEXT(Y403,"0.#"),1)=".",TRUE,FALSE)</formula>
    </cfRule>
  </conditionalFormatting>
  <conditionalFormatting sqref="Y408">
    <cfRule type="expression" dxfId="717" priority="13">
      <formula>IF(RIGHT(TEXT(Y408,"0.#"),1)=".",FALSE,TRUE)</formula>
    </cfRule>
    <cfRule type="expression" dxfId="716" priority="14">
      <formula>IF(RIGHT(TEXT(Y408,"0.#"),1)=".",TRUE,FALSE)</formula>
    </cfRule>
  </conditionalFormatting>
  <conditionalFormatting sqref="AL408:AO408">
    <cfRule type="expression" dxfId="715" priority="15">
      <formula>IF(AND(AL408&gt;=0, RIGHT(TEXT(AL408,"0.#"),1)&lt;&gt;"."),TRUE,FALSE)</formula>
    </cfRule>
    <cfRule type="expression" dxfId="714" priority="16">
      <formula>IF(AND(AL408&gt;=0, RIGHT(TEXT(AL408,"0.#"),1)="."),TRUE,FALSE)</formula>
    </cfRule>
    <cfRule type="expression" dxfId="713" priority="17">
      <formula>IF(AND(AL408&lt;0, RIGHT(TEXT(AL408,"0.#"),1)&lt;&gt;"."),TRUE,FALSE)</formula>
    </cfRule>
    <cfRule type="expression" dxfId="712" priority="18">
      <formula>IF(AND(AL408&lt;0, RIGHT(TEXT(AL408,"0.#"),1)="."),TRUE,FALSE)</formula>
    </cfRule>
  </conditionalFormatting>
  <conditionalFormatting sqref="Y407">
    <cfRule type="expression" dxfId="711" priority="7">
      <formula>IF(RIGHT(TEXT(Y407,"0.#"),1)=".",FALSE,TRUE)</formula>
    </cfRule>
    <cfRule type="expression" dxfId="710" priority="8">
      <formula>IF(RIGHT(TEXT(Y407,"0.#"),1)=".",TRUE,FALSE)</formula>
    </cfRule>
  </conditionalFormatting>
  <conditionalFormatting sqref="AL407:AO407">
    <cfRule type="expression" dxfId="709" priority="9">
      <formula>IF(AND(AL407&gt;=0, RIGHT(TEXT(AL407,"0.#"),1)&lt;&gt;"."),TRUE,FALSE)</formula>
    </cfRule>
    <cfRule type="expression" dxfId="708" priority="10">
      <formula>IF(AND(AL407&gt;=0, RIGHT(TEXT(AL407,"0.#"),1)="."),TRUE,FALSE)</formula>
    </cfRule>
    <cfRule type="expression" dxfId="707" priority="11">
      <formula>IF(AND(AL407&lt;0, RIGHT(TEXT(AL407,"0.#"),1)&lt;&gt;"."),TRUE,FALSE)</formula>
    </cfRule>
    <cfRule type="expression" dxfId="706" priority="12">
      <formula>IF(AND(AL407&lt;0, RIGHT(TEXT(AL407,"0.#"),1)="."),TRUE,FALSE)</formula>
    </cfRule>
  </conditionalFormatting>
  <conditionalFormatting sqref="Y406">
    <cfRule type="expression" dxfId="705" priority="1">
      <formula>IF(RIGHT(TEXT(Y406,"0.#"),1)=".",FALSE,TRUE)</formula>
    </cfRule>
    <cfRule type="expression" dxfId="704" priority="2">
      <formula>IF(RIGHT(TEXT(Y406,"0.#"),1)=".",TRUE,FALSE)</formula>
    </cfRule>
  </conditionalFormatting>
  <conditionalFormatting sqref="AL406:AO406">
    <cfRule type="expression" dxfId="703" priority="3">
      <formula>IF(AND(AL406&gt;=0, RIGHT(TEXT(AL406,"0.#"),1)&lt;&gt;"."),TRUE,FALSE)</formula>
    </cfRule>
    <cfRule type="expression" dxfId="702" priority="4">
      <formula>IF(AND(AL406&gt;=0, RIGHT(TEXT(AL406,"0.#"),1)="."),TRUE,FALSE)</formula>
    </cfRule>
    <cfRule type="expression" dxfId="701" priority="5">
      <formula>IF(AND(AL406&lt;0, RIGHT(TEXT(AL406,"0.#"),1)&lt;&gt;"."),TRUE,FALSE)</formula>
    </cfRule>
    <cfRule type="expression" dxfId="700" priority="6">
      <formula>IF(AND(AL406&lt;0, RIGHT(TEXT(AL406,"0.#"),1)="."),TRUE,FALSE)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53" max="16383" man="1"/>
    <brk id="248" max="49"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717</v>
      </c>
      <c r="M2" s="13" t="str">
        <f>IF(L2="","",K2)</f>
        <v>社会保障</v>
      </c>
      <c r="N2" s="13" t="str">
        <f>IF(M2="","",IF(N1&lt;&gt;"",CONCATENATE(N1,"、",M2),M2))</f>
        <v>社会保障</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717</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t="s">
        <v>717</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717</v>
      </c>
      <c r="H14" s="13" t="str">
        <f t="shared" si="1"/>
        <v>労働保険特別会計雇用勘定</v>
      </c>
      <c r="I14" s="13" t="str">
        <f t="shared" si="5"/>
        <v>労働保険特別会計労災勘定、労働保険特別会計雇用勘定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717</v>
      </c>
      <c r="C15" s="13" t="str">
        <f t="shared" si="9"/>
        <v>男女共同参画</v>
      </c>
      <c r="D15" s="13" t="str">
        <f t="shared" si="8"/>
        <v>男女共同参画</v>
      </c>
      <c r="F15" s="18" t="s">
        <v>117</v>
      </c>
      <c r="G15" s="17"/>
      <c r="H15" s="13" t="str">
        <f t="shared" si="1"/>
        <v/>
      </c>
      <c r="I15" s="13" t="str">
        <f t="shared" si="5"/>
        <v>労働保険特別会計労災勘定、労働保険特別会計雇用勘定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労働保険特別会計労災勘定、労働保険特別会計雇用勘定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労働保険特別会計労災勘定、労働保険特別会計雇用勘定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労働保険特別会計労災勘定、労働保険特別会計雇用勘定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男女共同参画</v>
      </c>
      <c r="F23" s="18" t="s">
        <v>124</v>
      </c>
      <c r="G23" s="17"/>
      <c r="H23" s="13" t="str">
        <f t="shared" si="1"/>
        <v/>
      </c>
      <c r="I23" s="13" t="str">
        <f t="shared" si="5"/>
        <v>労働保険特別会計労災勘定、労働保険特別会計雇用勘定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労働保険特別会計労災勘定、労働保険特別会計雇用勘定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316</v>
      </c>
      <c r="B2" s="708"/>
      <c r="C2" s="708"/>
      <c r="D2" s="708"/>
      <c r="E2" s="708"/>
      <c r="F2" s="709"/>
      <c r="G2" s="170" t="s">
        <v>140</v>
      </c>
      <c r="H2" s="120"/>
      <c r="I2" s="120"/>
      <c r="J2" s="120"/>
      <c r="K2" s="120"/>
      <c r="L2" s="120"/>
      <c r="M2" s="120"/>
      <c r="N2" s="120"/>
      <c r="O2" s="121"/>
      <c r="P2" s="119" t="s">
        <v>56</v>
      </c>
      <c r="Q2" s="120"/>
      <c r="R2" s="120"/>
      <c r="S2" s="120"/>
      <c r="T2" s="120"/>
      <c r="U2" s="120"/>
      <c r="V2" s="120"/>
      <c r="W2" s="120"/>
      <c r="X2" s="121"/>
      <c r="Y2" s="953"/>
      <c r="Z2" s="304"/>
      <c r="AA2" s="305"/>
      <c r="AB2" s="957" t="s">
        <v>11</v>
      </c>
      <c r="AC2" s="958"/>
      <c r="AD2" s="959"/>
      <c r="AE2" s="946" t="s">
        <v>371</v>
      </c>
      <c r="AF2" s="946"/>
      <c r="AG2" s="946"/>
      <c r="AH2" s="128"/>
      <c r="AI2" s="946" t="s">
        <v>467</v>
      </c>
      <c r="AJ2" s="946"/>
      <c r="AK2" s="946"/>
      <c r="AL2" s="128"/>
      <c r="AM2" s="946" t="s">
        <v>468</v>
      </c>
      <c r="AN2" s="946"/>
      <c r="AO2" s="946"/>
      <c r="AP2" s="128"/>
      <c r="AQ2" s="135" t="s">
        <v>223</v>
      </c>
      <c r="AR2" s="136"/>
      <c r="AS2" s="136"/>
      <c r="AT2" s="137"/>
      <c r="AU2" s="138" t="s">
        <v>129</v>
      </c>
      <c r="AV2" s="138"/>
      <c r="AW2" s="138"/>
      <c r="AX2" s="139"/>
      <c r="AY2" s="34">
        <f>COUNTA($G$4)</f>
        <v>0</v>
      </c>
    </row>
    <row r="3" spans="1:51" ht="18.75" customHeight="1" x14ac:dyDescent="0.15">
      <c r="A3" s="707"/>
      <c r="B3" s="708"/>
      <c r="C3" s="708"/>
      <c r="D3" s="708"/>
      <c r="E3" s="708"/>
      <c r="F3" s="709"/>
      <c r="G3" s="171"/>
      <c r="H3" s="123"/>
      <c r="I3" s="123"/>
      <c r="J3" s="123"/>
      <c r="K3" s="123"/>
      <c r="L3" s="123"/>
      <c r="M3" s="123"/>
      <c r="N3" s="123"/>
      <c r="O3" s="124"/>
      <c r="P3" s="122"/>
      <c r="Q3" s="123"/>
      <c r="R3" s="123"/>
      <c r="S3" s="123"/>
      <c r="T3" s="123"/>
      <c r="U3" s="123"/>
      <c r="V3" s="123"/>
      <c r="W3" s="123"/>
      <c r="X3" s="124"/>
      <c r="Y3" s="954"/>
      <c r="Z3" s="955"/>
      <c r="AA3" s="956"/>
      <c r="AB3" s="960"/>
      <c r="AC3" s="732"/>
      <c r="AD3" s="733"/>
      <c r="AE3" s="715"/>
      <c r="AF3" s="715"/>
      <c r="AG3" s="715"/>
      <c r="AH3" s="131"/>
      <c r="AI3" s="715"/>
      <c r="AJ3" s="715"/>
      <c r="AK3" s="715"/>
      <c r="AL3" s="131"/>
      <c r="AM3" s="715"/>
      <c r="AN3" s="715"/>
      <c r="AO3" s="715"/>
      <c r="AP3" s="131"/>
      <c r="AQ3" s="140"/>
      <c r="AR3" s="141"/>
      <c r="AS3" s="142" t="s">
        <v>224</v>
      </c>
      <c r="AT3" s="143"/>
      <c r="AU3" s="141"/>
      <c r="AV3" s="141"/>
      <c r="AW3" s="123" t="s">
        <v>170</v>
      </c>
      <c r="AX3" s="144"/>
      <c r="AY3" s="34">
        <f t="shared" ref="AY3:AY8" si="0">$AY$2</f>
        <v>0</v>
      </c>
    </row>
    <row r="4" spans="1:51" ht="22.5" customHeight="1" x14ac:dyDescent="0.15">
      <c r="A4" s="710"/>
      <c r="B4" s="708"/>
      <c r="C4" s="708"/>
      <c r="D4" s="708"/>
      <c r="E4" s="708"/>
      <c r="F4" s="709"/>
      <c r="G4" s="193"/>
      <c r="H4" s="964"/>
      <c r="I4" s="964"/>
      <c r="J4" s="964"/>
      <c r="K4" s="964"/>
      <c r="L4" s="964"/>
      <c r="M4" s="964"/>
      <c r="N4" s="964"/>
      <c r="O4" s="965"/>
      <c r="P4" s="146"/>
      <c r="Q4" s="675"/>
      <c r="R4" s="675"/>
      <c r="S4" s="675"/>
      <c r="T4" s="675"/>
      <c r="U4" s="675"/>
      <c r="V4" s="675"/>
      <c r="W4" s="675"/>
      <c r="X4" s="676"/>
      <c r="Y4" s="950" t="s">
        <v>12</v>
      </c>
      <c r="Z4" s="951"/>
      <c r="AA4" s="952"/>
      <c r="AB4" s="163"/>
      <c r="AC4" s="683"/>
      <c r="AD4" s="68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1"/>
      <c r="B5" s="712"/>
      <c r="C5" s="712"/>
      <c r="D5" s="712"/>
      <c r="E5" s="712"/>
      <c r="F5" s="713"/>
      <c r="G5" s="966"/>
      <c r="H5" s="967"/>
      <c r="I5" s="967"/>
      <c r="J5" s="967"/>
      <c r="K5" s="967"/>
      <c r="L5" s="967"/>
      <c r="M5" s="967"/>
      <c r="N5" s="967"/>
      <c r="O5" s="968"/>
      <c r="P5" s="972"/>
      <c r="Q5" s="972"/>
      <c r="R5" s="972"/>
      <c r="S5" s="972"/>
      <c r="T5" s="972"/>
      <c r="U5" s="972"/>
      <c r="V5" s="972"/>
      <c r="W5" s="972"/>
      <c r="X5" s="973"/>
      <c r="Y5" s="190" t="s">
        <v>51</v>
      </c>
      <c r="Z5" s="947"/>
      <c r="AA5" s="948"/>
      <c r="AB5" s="107"/>
      <c r="AC5" s="949"/>
      <c r="AD5" s="94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1"/>
      <c r="B6" s="712"/>
      <c r="C6" s="712"/>
      <c r="D6" s="712"/>
      <c r="E6" s="712"/>
      <c r="F6" s="713"/>
      <c r="G6" s="969"/>
      <c r="H6" s="970"/>
      <c r="I6" s="970"/>
      <c r="J6" s="970"/>
      <c r="K6" s="970"/>
      <c r="L6" s="970"/>
      <c r="M6" s="970"/>
      <c r="N6" s="970"/>
      <c r="O6" s="971"/>
      <c r="P6" s="678"/>
      <c r="Q6" s="678"/>
      <c r="R6" s="678"/>
      <c r="S6" s="678"/>
      <c r="T6" s="678"/>
      <c r="U6" s="678"/>
      <c r="V6" s="678"/>
      <c r="W6" s="678"/>
      <c r="X6" s="679"/>
      <c r="Y6" s="974" t="s">
        <v>13</v>
      </c>
      <c r="Z6" s="947"/>
      <c r="AA6" s="948"/>
      <c r="AB6" s="112" t="s">
        <v>171</v>
      </c>
      <c r="AC6" s="975"/>
      <c r="AD6" s="97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6" t="s">
        <v>343</v>
      </c>
      <c r="B7" s="977"/>
      <c r="C7" s="977"/>
      <c r="D7" s="977"/>
      <c r="E7" s="977"/>
      <c r="F7" s="97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7" t="s">
        <v>316</v>
      </c>
      <c r="B9" s="708"/>
      <c r="C9" s="708"/>
      <c r="D9" s="708"/>
      <c r="E9" s="708"/>
      <c r="F9" s="709"/>
      <c r="G9" s="170" t="s">
        <v>140</v>
      </c>
      <c r="H9" s="120"/>
      <c r="I9" s="120"/>
      <c r="J9" s="120"/>
      <c r="K9" s="120"/>
      <c r="L9" s="120"/>
      <c r="M9" s="120"/>
      <c r="N9" s="120"/>
      <c r="O9" s="121"/>
      <c r="P9" s="119" t="s">
        <v>56</v>
      </c>
      <c r="Q9" s="120"/>
      <c r="R9" s="120"/>
      <c r="S9" s="120"/>
      <c r="T9" s="120"/>
      <c r="U9" s="120"/>
      <c r="V9" s="120"/>
      <c r="W9" s="120"/>
      <c r="X9" s="121"/>
      <c r="Y9" s="953"/>
      <c r="Z9" s="304"/>
      <c r="AA9" s="305"/>
      <c r="AB9" s="957" t="s">
        <v>11</v>
      </c>
      <c r="AC9" s="958"/>
      <c r="AD9" s="959"/>
      <c r="AE9" s="946" t="s">
        <v>371</v>
      </c>
      <c r="AF9" s="946"/>
      <c r="AG9" s="946"/>
      <c r="AH9" s="128"/>
      <c r="AI9" s="946" t="s">
        <v>467</v>
      </c>
      <c r="AJ9" s="946"/>
      <c r="AK9" s="946"/>
      <c r="AL9" s="128"/>
      <c r="AM9" s="946" t="s">
        <v>468</v>
      </c>
      <c r="AN9" s="946"/>
      <c r="AO9" s="946"/>
      <c r="AP9" s="128"/>
      <c r="AQ9" s="135" t="s">
        <v>223</v>
      </c>
      <c r="AR9" s="136"/>
      <c r="AS9" s="136"/>
      <c r="AT9" s="137"/>
      <c r="AU9" s="138" t="s">
        <v>129</v>
      </c>
      <c r="AV9" s="138"/>
      <c r="AW9" s="138"/>
      <c r="AX9" s="139"/>
      <c r="AY9" s="34">
        <f>COUNTA($G$11)</f>
        <v>0</v>
      </c>
    </row>
    <row r="10" spans="1:51" ht="18.75" customHeight="1" x14ac:dyDescent="0.15">
      <c r="A10" s="707"/>
      <c r="B10" s="708"/>
      <c r="C10" s="708"/>
      <c r="D10" s="708"/>
      <c r="E10" s="708"/>
      <c r="F10" s="709"/>
      <c r="G10" s="171"/>
      <c r="H10" s="123"/>
      <c r="I10" s="123"/>
      <c r="J10" s="123"/>
      <c r="K10" s="123"/>
      <c r="L10" s="123"/>
      <c r="M10" s="123"/>
      <c r="N10" s="123"/>
      <c r="O10" s="124"/>
      <c r="P10" s="122"/>
      <c r="Q10" s="123"/>
      <c r="R10" s="123"/>
      <c r="S10" s="123"/>
      <c r="T10" s="123"/>
      <c r="U10" s="123"/>
      <c r="V10" s="123"/>
      <c r="W10" s="123"/>
      <c r="X10" s="124"/>
      <c r="Y10" s="954"/>
      <c r="Z10" s="955"/>
      <c r="AA10" s="956"/>
      <c r="AB10" s="960"/>
      <c r="AC10" s="732"/>
      <c r="AD10" s="733"/>
      <c r="AE10" s="715"/>
      <c r="AF10" s="715"/>
      <c r="AG10" s="715"/>
      <c r="AH10" s="131"/>
      <c r="AI10" s="715"/>
      <c r="AJ10" s="715"/>
      <c r="AK10" s="715"/>
      <c r="AL10" s="131"/>
      <c r="AM10" s="715"/>
      <c r="AN10" s="715"/>
      <c r="AO10" s="715"/>
      <c r="AP10" s="131"/>
      <c r="AQ10" s="140"/>
      <c r="AR10" s="141"/>
      <c r="AS10" s="142" t="s">
        <v>224</v>
      </c>
      <c r="AT10" s="143"/>
      <c r="AU10" s="141"/>
      <c r="AV10" s="141"/>
      <c r="AW10" s="123" t="s">
        <v>170</v>
      </c>
      <c r="AX10" s="144"/>
      <c r="AY10" s="34">
        <f t="shared" ref="AY10:AY15" si="1">$AY$9</f>
        <v>0</v>
      </c>
    </row>
    <row r="11" spans="1:51" ht="22.5" customHeight="1" x14ac:dyDescent="0.15">
      <c r="A11" s="710"/>
      <c r="B11" s="708"/>
      <c r="C11" s="708"/>
      <c r="D11" s="708"/>
      <c r="E11" s="708"/>
      <c r="F11" s="709"/>
      <c r="G11" s="193"/>
      <c r="H11" s="964"/>
      <c r="I11" s="964"/>
      <c r="J11" s="964"/>
      <c r="K11" s="964"/>
      <c r="L11" s="964"/>
      <c r="M11" s="964"/>
      <c r="N11" s="964"/>
      <c r="O11" s="965"/>
      <c r="P11" s="146"/>
      <c r="Q11" s="675"/>
      <c r="R11" s="675"/>
      <c r="S11" s="675"/>
      <c r="T11" s="675"/>
      <c r="U11" s="675"/>
      <c r="V11" s="675"/>
      <c r="W11" s="675"/>
      <c r="X11" s="676"/>
      <c r="Y11" s="950" t="s">
        <v>12</v>
      </c>
      <c r="Z11" s="951"/>
      <c r="AA11" s="952"/>
      <c r="AB11" s="163"/>
      <c r="AC11" s="683"/>
      <c r="AD11" s="68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1"/>
      <c r="B12" s="712"/>
      <c r="C12" s="712"/>
      <c r="D12" s="712"/>
      <c r="E12" s="712"/>
      <c r="F12" s="713"/>
      <c r="G12" s="966"/>
      <c r="H12" s="967"/>
      <c r="I12" s="967"/>
      <c r="J12" s="967"/>
      <c r="K12" s="967"/>
      <c r="L12" s="967"/>
      <c r="M12" s="967"/>
      <c r="N12" s="967"/>
      <c r="O12" s="968"/>
      <c r="P12" s="972"/>
      <c r="Q12" s="972"/>
      <c r="R12" s="972"/>
      <c r="S12" s="972"/>
      <c r="T12" s="972"/>
      <c r="U12" s="972"/>
      <c r="V12" s="972"/>
      <c r="W12" s="972"/>
      <c r="X12" s="973"/>
      <c r="Y12" s="190" t="s">
        <v>51</v>
      </c>
      <c r="Z12" s="947"/>
      <c r="AA12" s="948"/>
      <c r="AB12" s="107"/>
      <c r="AC12" s="949"/>
      <c r="AD12" s="94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1"/>
      <c r="B13" s="962"/>
      <c r="C13" s="962"/>
      <c r="D13" s="962"/>
      <c r="E13" s="962"/>
      <c r="F13" s="963"/>
      <c r="G13" s="969"/>
      <c r="H13" s="970"/>
      <c r="I13" s="970"/>
      <c r="J13" s="970"/>
      <c r="K13" s="970"/>
      <c r="L13" s="970"/>
      <c r="M13" s="970"/>
      <c r="N13" s="970"/>
      <c r="O13" s="971"/>
      <c r="P13" s="678"/>
      <c r="Q13" s="678"/>
      <c r="R13" s="678"/>
      <c r="S13" s="678"/>
      <c r="T13" s="678"/>
      <c r="U13" s="678"/>
      <c r="V13" s="678"/>
      <c r="W13" s="678"/>
      <c r="X13" s="679"/>
      <c r="Y13" s="974" t="s">
        <v>13</v>
      </c>
      <c r="Z13" s="947"/>
      <c r="AA13" s="948"/>
      <c r="AB13" s="112" t="s">
        <v>171</v>
      </c>
      <c r="AC13" s="975"/>
      <c r="AD13" s="97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6" t="s">
        <v>343</v>
      </c>
      <c r="B14" s="977"/>
      <c r="C14" s="977"/>
      <c r="D14" s="977"/>
      <c r="E14" s="977"/>
      <c r="F14" s="97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7" t="s">
        <v>316</v>
      </c>
      <c r="B16" s="708"/>
      <c r="C16" s="708"/>
      <c r="D16" s="708"/>
      <c r="E16" s="708"/>
      <c r="F16" s="709"/>
      <c r="G16" s="170" t="s">
        <v>140</v>
      </c>
      <c r="H16" s="120"/>
      <c r="I16" s="120"/>
      <c r="J16" s="120"/>
      <c r="K16" s="120"/>
      <c r="L16" s="120"/>
      <c r="M16" s="120"/>
      <c r="N16" s="120"/>
      <c r="O16" s="121"/>
      <c r="P16" s="119" t="s">
        <v>56</v>
      </c>
      <c r="Q16" s="120"/>
      <c r="R16" s="120"/>
      <c r="S16" s="120"/>
      <c r="T16" s="120"/>
      <c r="U16" s="120"/>
      <c r="V16" s="120"/>
      <c r="W16" s="120"/>
      <c r="X16" s="121"/>
      <c r="Y16" s="953"/>
      <c r="Z16" s="304"/>
      <c r="AA16" s="305"/>
      <c r="AB16" s="957" t="s">
        <v>11</v>
      </c>
      <c r="AC16" s="958"/>
      <c r="AD16" s="959"/>
      <c r="AE16" s="946" t="s">
        <v>371</v>
      </c>
      <c r="AF16" s="946"/>
      <c r="AG16" s="946"/>
      <c r="AH16" s="128"/>
      <c r="AI16" s="946" t="s">
        <v>467</v>
      </c>
      <c r="AJ16" s="946"/>
      <c r="AK16" s="946"/>
      <c r="AL16" s="128"/>
      <c r="AM16" s="946" t="s">
        <v>468</v>
      </c>
      <c r="AN16" s="946"/>
      <c r="AO16" s="946"/>
      <c r="AP16" s="128"/>
      <c r="AQ16" s="135" t="s">
        <v>223</v>
      </c>
      <c r="AR16" s="136"/>
      <c r="AS16" s="136"/>
      <c r="AT16" s="137"/>
      <c r="AU16" s="138" t="s">
        <v>129</v>
      </c>
      <c r="AV16" s="138"/>
      <c r="AW16" s="138"/>
      <c r="AX16" s="139"/>
      <c r="AY16" s="34">
        <f>COUNTA($G$18)</f>
        <v>0</v>
      </c>
    </row>
    <row r="17" spans="1:51" ht="18.75" customHeight="1" x14ac:dyDescent="0.15">
      <c r="A17" s="707"/>
      <c r="B17" s="708"/>
      <c r="C17" s="708"/>
      <c r="D17" s="708"/>
      <c r="E17" s="708"/>
      <c r="F17" s="709"/>
      <c r="G17" s="171"/>
      <c r="H17" s="123"/>
      <c r="I17" s="123"/>
      <c r="J17" s="123"/>
      <c r="K17" s="123"/>
      <c r="L17" s="123"/>
      <c r="M17" s="123"/>
      <c r="N17" s="123"/>
      <c r="O17" s="124"/>
      <c r="P17" s="122"/>
      <c r="Q17" s="123"/>
      <c r="R17" s="123"/>
      <c r="S17" s="123"/>
      <c r="T17" s="123"/>
      <c r="U17" s="123"/>
      <c r="V17" s="123"/>
      <c r="W17" s="123"/>
      <c r="X17" s="124"/>
      <c r="Y17" s="954"/>
      <c r="Z17" s="955"/>
      <c r="AA17" s="956"/>
      <c r="AB17" s="960"/>
      <c r="AC17" s="732"/>
      <c r="AD17" s="733"/>
      <c r="AE17" s="715"/>
      <c r="AF17" s="715"/>
      <c r="AG17" s="715"/>
      <c r="AH17" s="131"/>
      <c r="AI17" s="715"/>
      <c r="AJ17" s="715"/>
      <c r="AK17" s="715"/>
      <c r="AL17" s="131"/>
      <c r="AM17" s="715"/>
      <c r="AN17" s="715"/>
      <c r="AO17" s="715"/>
      <c r="AP17" s="131"/>
      <c r="AQ17" s="140"/>
      <c r="AR17" s="141"/>
      <c r="AS17" s="142" t="s">
        <v>224</v>
      </c>
      <c r="AT17" s="143"/>
      <c r="AU17" s="141"/>
      <c r="AV17" s="141"/>
      <c r="AW17" s="123" t="s">
        <v>170</v>
      </c>
      <c r="AX17" s="144"/>
      <c r="AY17" s="34">
        <f t="shared" ref="AY17:AY22" si="2">$AY$16</f>
        <v>0</v>
      </c>
    </row>
    <row r="18" spans="1:51" ht="22.5" customHeight="1" x14ac:dyDescent="0.15">
      <c r="A18" s="710"/>
      <c r="B18" s="708"/>
      <c r="C18" s="708"/>
      <c r="D18" s="708"/>
      <c r="E18" s="708"/>
      <c r="F18" s="709"/>
      <c r="G18" s="193"/>
      <c r="H18" s="964"/>
      <c r="I18" s="964"/>
      <c r="J18" s="964"/>
      <c r="K18" s="964"/>
      <c r="L18" s="964"/>
      <c r="M18" s="964"/>
      <c r="N18" s="964"/>
      <c r="O18" s="965"/>
      <c r="P18" s="146"/>
      <c r="Q18" s="675"/>
      <c r="R18" s="675"/>
      <c r="S18" s="675"/>
      <c r="T18" s="675"/>
      <c r="U18" s="675"/>
      <c r="V18" s="675"/>
      <c r="W18" s="675"/>
      <c r="X18" s="676"/>
      <c r="Y18" s="950" t="s">
        <v>12</v>
      </c>
      <c r="Z18" s="951"/>
      <c r="AA18" s="952"/>
      <c r="AB18" s="163"/>
      <c r="AC18" s="683"/>
      <c r="AD18" s="68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1"/>
      <c r="B19" s="712"/>
      <c r="C19" s="712"/>
      <c r="D19" s="712"/>
      <c r="E19" s="712"/>
      <c r="F19" s="713"/>
      <c r="G19" s="966"/>
      <c r="H19" s="967"/>
      <c r="I19" s="967"/>
      <c r="J19" s="967"/>
      <c r="K19" s="967"/>
      <c r="L19" s="967"/>
      <c r="M19" s="967"/>
      <c r="N19" s="967"/>
      <c r="O19" s="968"/>
      <c r="P19" s="972"/>
      <c r="Q19" s="972"/>
      <c r="R19" s="972"/>
      <c r="S19" s="972"/>
      <c r="T19" s="972"/>
      <c r="U19" s="972"/>
      <c r="V19" s="972"/>
      <c r="W19" s="972"/>
      <c r="X19" s="973"/>
      <c r="Y19" s="190" t="s">
        <v>51</v>
      </c>
      <c r="Z19" s="947"/>
      <c r="AA19" s="948"/>
      <c r="AB19" s="107"/>
      <c r="AC19" s="949"/>
      <c r="AD19" s="94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1"/>
      <c r="B20" s="962"/>
      <c r="C20" s="962"/>
      <c r="D20" s="962"/>
      <c r="E20" s="962"/>
      <c r="F20" s="963"/>
      <c r="G20" s="969"/>
      <c r="H20" s="970"/>
      <c r="I20" s="970"/>
      <c r="J20" s="970"/>
      <c r="K20" s="970"/>
      <c r="L20" s="970"/>
      <c r="M20" s="970"/>
      <c r="N20" s="970"/>
      <c r="O20" s="971"/>
      <c r="P20" s="678"/>
      <c r="Q20" s="678"/>
      <c r="R20" s="678"/>
      <c r="S20" s="678"/>
      <c r="T20" s="678"/>
      <c r="U20" s="678"/>
      <c r="V20" s="678"/>
      <c r="W20" s="678"/>
      <c r="X20" s="679"/>
      <c r="Y20" s="974" t="s">
        <v>13</v>
      </c>
      <c r="Z20" s="947"/>
      <c r="AA20" s="948"/>
      <c r="AB20" s="112" t="s">
        <v>171</v>
      </c>
      <c r="AC20" s="975"/>
      <c r="AD20" s="97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6" t="s">
        <v>343</v>
      </c>
      <c r="B21" s="977"/>
      <c r="C21" s="977"/>
      <c r="D21" s="977"/>
      <c r="E21" s="977"/>
      <c r="F21" s="97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7" t="s">
        <v>316</v>
      </c>
      <c r="B23" s="708"/>
      <c r="C23" s="708"/>
      <c r="D23" s="708"/>
      <c r="E23" s="708"/>
      <c r="F23" s="709"/>
      <c r="G23" s="170" t="s">
        <v>140</v>
      </c>
      <c r="H23" s="120"/>
      <c r="I23" s="120"/>
      <c r="J23" s="120"/>
      <c r="K23" s="120"/>
      <c r="L23" s="120"/>
      <c r="M23" s="120"/>
      <c r="N23" s="120"/>
      <c r="O23" s="121"/>
      <c r="P23" s="119" t="s">
        <v>56</v>
      </c>
      <c r="Q23" s="120"/>
      <c r="R23" s="120"/>
      <c r="S23" s="120"/>
      <c r="T23" s="120"/>
      <c r="U23" s="120"/>
      <c r="V23" s="120"/>
      <c r="W23" s="120"/>
      <c r="X23" s="121"/>
      <c r="Y23" s="953"/>
      <c r="Z23" s="304"/>
      <c r="AA23" s="305"/>
      <c r="AB23" s="957" t="s">
        <v>11</v>
      </c>
      <c r="AC23" s="958"/>
      <c r="AD23" s="959"/>
      <c r="AE23" s="946" t="s">
        <v>371</v>
      </c>
      <c r="AF23" s="946"/>
      <c r="AG23" s="946"/>
      <c r="AH23" s="128"/>
      <c r="AI23" s="946" t="s">
        <v>467</v>
      </c>
      <c r="AJ23" s="946"/>
      <c r="AK23" s="946"/>
      <c r="AL23" s="128"/>
      <c r="AM23" s="946" t="s">
        <v>468</v>
      </c>
      <c r="AN23" s="946"/>
      <c r="AO23" s="946"/>
      <c r="AP23" s="128"/>
      <c r="AQ23" s="135" t="s">
        <v>223</v>
      </c>
      <c r="AR23" s="136"/>
      <c r="AS23" s="136"/>
      <c r="AT23" s="137"/>
      <c r="AU23" s="138" t="s">
        <v>129</v>
      </c>
      <c r="AV23" s="138"/>
      <c r="AW23" s="138"/>
      <c r="AX23" s="139"/>
      <c r="AY23" s="34">
        <f>COUNTA($G$25)</f>
        <v>0</v>
      </c>
    </row>
    <row r="24" spans="1:51" ht="18.75" customHeight="1" x14ac:dyDescent="0.15">
      <c r="A24" s="707"/>
      <c r="B24" s="708"/>
      <c r="C24" s="708"/>
      <c r="D24" s="708"/>
      <c r="E24" s="708"/>
      <c r="F24" s="709"/>
      <c r="G24" s="171"/>
      <c r="H24" s="123"/>
      <c r="I24" s="123"/>
      <c r="J24" s="123"/>
      <c r="K24" s="123"/>
      <c r="L24" s="123"/>
      <c r="M24" s="123"/>
      <c r="N24" s="123"/>
      <c r="O24" s="124"/>
      <c r="P24" s="122"/>
      <c r="Q24" s="123"/>
      <c r="R24" s="123"/>
      <c r="S24" s="123"/>
      <c r="T24" s="123"/>
      <c r="U24" s="123"/>
      <c r="V24" s="123"/>
      <c r="W24" s="123"/>
      <c r="X24" s="124"/>
      <c r="Y24" s="954"/>
      <c r="Z24" s="955"/>
      <c r="AA24" s="956"/>
      <c r="AB24" s="960"/>
      <c r="AC24" s="732"/>
      <c r="AD24" s="733"/>
      <c r="AE24" s="715"/>
      <c r="AF24" s="715"/>
      <c r="AG24" s="715"/>
      <c r="AH24" s="131"/>
      <c r="AI24" s="715"/>
      <c r="AJ24" s="715"/>
      <c r="AK24" s="715"/>
      <c r="AL24" s="131"/>
      <c r="AM24" s="715"/>
      <c r="AN24" s="715"/>
      <c r="AO24" s="715"/>
      <c r="AP24" s="131"/>
      <c r="AQ24" s="140"/>
      <c r="AR24" s="141"/>
      <c r="AS24" s="142" t="s">
        <v>224</v>
      </c>
      <c r="AT24" s="143"/>
      <c r="AU24" s="141"/>
      <c r="AV24" s="141"/>
      <c r="AW24" s="123" t="s">
        <v>170</v>
      </c>
      <c r="AX24" s="144"/>
      <c r="AY24" s="34">
        <f t="shared" ref="AY24:AY29" si="3">$AY$23</f>
        <v>0</v>
      </c>
    </row>
    <row r="25" spans="1:51" ht="22.5" customHeight="1" x14ac:dyDescent="0.15">
      <c r="A25" s="710"/>
      <c r="B25" s="708"/>
      <c r="C25" s="708"/>
      <c r="D25" s="708"/>
      <c r="E25" s="708"/>
      <c r="F25" s="709"/>
      <c r="G25" s="193"/>
      <c r="H25" s="964"/>
      <c r="I25" s="964"/>
      <c r="J25" s="964"/>
      <c r="K25" s="964"/>
      <c r="L25" s="964"/>
      <c r="M25" s="964"/>
      <c r="N25" s="964"/>
      <c r="O25" s="965"/>
      <c r="P25" s="146"/>
      <c r="Q25" s="675"/>
      <c r="R25" s="675"/>
      <c r="S25" s="675"/>
      <c r="T25" s="675"/>
      <c r="U25" s="675"/>
      <c r="V25" s="675"/>
      <c r="W25" s="675"/>
      <c r="X25" s="676"/>
      <c r="Y25" s="950" t="s">
        <v>12</v>
      </c>
      <c r="Z25" s="951"/>
      <c r="AA25" s="952"/>
      <c r="AB25" s="163"/>
      <c r="AC25" s="683"/>
      <c r="AD25" s="68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1"/>
      <c r="B26" s="712"/>
      <c r="C26" s="712"/>
      <c r="D26" s="712"/>
      <c r="E26" s="712"/>
      <c r="F26" s="713"/>
      <c r="G26" s="966"/>
      <c r="H26" s="967"/>
      <c r="I26" s="967"/>
      <c r="J26" s="967"/>
      <c r="K26" s="967"/>
      <c r="L26" s="967"/>
      <c r="M26" s="967"/>
      <c r="N26" s="967"/>
      <c r="O26" s="968"/>
      <c r="P26" s="972"/>
      <c r="Q26" s="972"/>
      <c r="R26" s="972"/>
      <c r="S26" s="972"/>
      <c r="T26" s="972"/>
      <c r="U26" s="972"/>
      <c r="V26" s="972"/>
      <c r="W26" s="972"/>
      <c r="X26" s="973"/>
      <c r="Y26" s="190" t="s">
        <v>51</v>
      </c>
      <c r="Z26" s="947"/>
      <c r="AA26" s="948"/>
      <c r="AB26" s="107"/>
      <c r="AC26" s="949"/>
      <c r="AD26" s="94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1"/>
      <c r="B27" s="962"/>
      <c r="C27" s="962"/>
      <c r="D27" s="962"/>
      <c r="E27" s="962"/>
      <c r="F27" s="963"/>
      <c r="G27" s="969"/>
      <c r="H27" s="970"/>
      <c r="I27" s="970"/>
      <c r="J27" s="970"/>
      <c r="K27" s="970"/>
      <c r="L27" s="970"/>
      <c r="M27" s="970"/>
      <c r="N27" s="970"/>
      <c r="O27" s="971"/>
      <c r="P27" s="678"/>
      <c r="Q27" s="678"/>
      <c r="R27" s="678"/>
      <c r="S27" s="678"/>
      <c r="T27" s="678"/>
      <c r="U27" s="678"/>
      <c r="V27" s="678"/>
      <c r="W27" s="678"/>
      <c r="X27" s="679"/>
      <c r="Y27" s="974" t="s">
        <v>13</v>
      </c>
      <c r="Z27" s="947"/>
      <c r="AA27" s="948"/>
      <c r="AB27" s="112" t="s">
        <v>171</v>
      </c>
      <c r="AC27" s="975"/>
      <c r="AD27" s="97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6" t="s">
        <v>343</v>
      </c>
      <c r="B28" s="977"/>
      <c r="C28" s="977"/>
      <c r="D28" s="977"/>
      <c r="E28" s="977"/>
      <c r="F28" s="97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7" t="s">
        <v>316</v>
      </c>
      <c r="B30" s="708"/>
      <c r="C30" s="708"/>
      <c r="D30" s="708"/>
      <c r="E30" s="708"/>
      <c r="F30" s="709"/>
      <c r="G30" s="170" t="s">
        <v>140</v>
      </c>
      <c r="H30" s="120"/>
      <c r="I30" s="120"/>
      <c r="J30" s="120"/>
      <c r="K30" s="120"/>
      <c r="L30" s="120"/>
      <c r="M30" s="120"/>
      <c r="N30" s="120"/>
      <c r="O30" s="121"/>
      <c r="P30" s="119" t="s">
        <v>56</v>
      </c>
      <c r="Q30" s="120"/>
      <c r="R30" s="120"/>
      <c r="S30" s="120"/>
      <c r="T30" s="120"/>
      <c r="U30" s="120"/>
      <c r="V30" s="120"/>
      <c r="W30" s="120"/>
      <c r="X30" s="121"/>
      <c r="Y30" s="953"/>
      <c r="Z30" s="304"/>
      <c r="AA30" s="305"/>
      <c r="AB30" s="957" t="s">
        <v>11</v>
      </c>
      <c r="AC30" s="958"/>
      <c r="AD30" s="959"/>
      <c r="AE30" s="946" t="s">
        <v>371</v>
      </c>
      <c r="AF30" s="946"/>
      <c r="AG30" s="946"/>
      <c r="AH30" s="128"/>
      <c r="AI30" s="946" t="s">
        <v>467</v>
      </c>
      <c r="AJ30" s="946"/>
      <c r="AK30" s="946"/>
      <c r="AL30" s="128"/>
      <c r="AM30" s="946" t="s">
        <v>468</v>
      </c>
      <c r="AN30" s="946"/>
      <c r="AO30" s="946"/>
      <c r="AP30" s="128"/>
      <c r="AQ30" s="135" t="s">
        <v>223</v>
      </c>
      <c r="AR30" s="136"/>
      <c r="AS30" s="136"/>
      <c r="AT30" s="137"/>
      <c r="AU30" s="138" t="s">
        <v>129</v>
      </c>
      <c r="AV30" s="138"/>
      <c r="AW30" s="138"/>
      <c r="AX30" s="139"/>
      <c r="AY30" s="34">
        <f>COUNTA($G$32)</f>
        <v>0</v>
      </c>
    </row>
    <row r="31" spans="1:51" ht="18.75" customHeight="1" x14ac:dyDescent="0.15">
      <c r="A31" s="707"/>
      <c r="B31" s="708"/>
      <c r="C31" s="708"/>
      <c r="D31" s="708"/>
      <c r="E31" s="708"/>
      <c r="F31" s="709"/>
      <c r="G31" s="171"/>
      <c r="H31" s="123"/>
      <c r="I31" s="123"/>
      <c r="J31" s="123"/>
      <c r="K31" s="123"/>
      <c r="L31" s="123"/>
      <c r="M31" s="123"/>
      <c r="N31" s="123"/>
      <c r="O31" s="124"/>
      <c r="P31" s="122"/>
      <c r="Q31" s="123"/>
      <c r="R31" s="123"/>
      <c r="S31" s="123"/>
      <c r="T31" s="123"/>
      <c r="U31" s="123"/>
      <c r="V31" s="123"/>
      <c r="W31" s="123"/>
      <c r="X31" s="124"/>
      <c r="Y31" s="954"/>
      <c r="Z31" s="955"/>
      <c r="AA31" s="956"/>
      <c r="AB31" s="960"/>
      <c r="AC31" s="732"/>
      <c r="AD31" s="733"/>
      <c r="AE31" s="715"/>
      <c r="AF31" s="715"/>
      <c r="AG31" s="715"/>
      <c r="AH31" s="131"/>
      <c r="AI31" s="715"/>
      <c r="AJ31" s="715"/>
      <c r="AK31" s="715"/>
      <c r="AL31" s="131"/>
      <c r="AM31" s="715"/>
      <c r="AN31" s="715"/>
      <c r="AO31" s="715"/>
      <c r="AP31" s="131"/>
      <c r="AQ31" s="140"/>
      <c r="AR31" s="141"/>
      <c r="AS31" s="142" t="s">
        <v>224</v>
      </c>
      <c r="AT31" s="143"/>
      <c r="AU31" s="141"/>
      <c r="AV31" s="141"/>
      <c r="AW31" s="123" t="s">
        <v>170</v>
      </c>
      <c r="AX31" s="144"/>
      <c r="AY31" s="34">
        <f t="shared" ref="AY31:AY36" si="4">$AY$30</f>
        <v>0</v>
      </c>
    </row>
    <row r="32" spans="1:51" ht="22.5" customHeight="1" x14ac:dyDescent="0.15">
      <c r="A32" s="710"/>
      <c r="B32" s="708"/>
      <c r="C32" s="708"/>
      <c r="D32" s="708"/>
      <c r="E32" s="708"/>
      <c r="F32" s="709"/>
      <c r="G32" s="193"/>
      <c r="H32" s="964"/>
      <c r="I32" s="964"/>
      <c r="J32" s="964"/>
      <c r="K32" s="964"/>
      <c r="L32" s="964"/>
      <c r="M32" s="964"/>
      <c r="N32" s="964"/>
      <c r="O32" s="965"/>
      <c r="P32" s="146"/>
      <c r="Q32" s="675"/>
      <c r="R32" s="675"/>
      <c r="S32" s="675"/>
      <c r="T32" s="675"/>
      <c r="U32" s="675"/>
      <c r="V32" s="675"/>
      <c r="W32" s="675"/>
      <c r="X32" s="676"/>
      <c r="Y32" s="950" t="s">
        <v>12</v>
      </c>
      <c r="Z32" s="951"/>
      <c r="AA32" s="952"/>
      <c r="AB32" s="163"/>
      <c r="AC32" s="683"/>
      <c r="AD32" s="68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1"/>
      <c r="B33" s="712"/>
      <c r="C33" s="712"/>
      <c r="D33" s="712"/>
      <c r="E33" s="712"/>
      <c r="F33" s="713"/>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1"/>
      <c r="B34" s="962"/>
      <c r="C34" s="962"/>
      <c r="D34" s="962"/>
      <c r="E34" s="962"/>
      <c r="F34" s="963"/>
      <c r="G34" s="969"/>
      <c r="H34" s="970"/>
      <c r="I34" s="970"/>
      <c r="J34" s="970"/>
      <c r="K34" s="970"/>
      <c r="L34" s="970"/>
      <c r="M34" s="970"/>
      <c r="N34" s="970"/>
      <c r="O34" s="971"/>
      <c r="P34" s="678"/>
      <c r="Q34" s="678"/>
      <c r="R34" s="678"/>
      <c r="S34" s="678"/>
      <c r="T34" s="678"/>
      <c r="U34" s="678"/>
      <c r="V34" s="678"/>
      <c r="W34" s="678"/>
      <c r="X34" s="679"/>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6" t="s">
        <v>343</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7" t="s">
        <v>316</v>
      </c>
      <c r="B37" s="708"/>
      <c r="C37" s="708"/>
      <c r="D37" s="708"/>
      <c r="E37" s="708"/>
      <c r="F37" s="709"/>
      <c r="G37" s="170" t="s">
        <v>140</v>
      </c>
      <c r="H37" s="120"/>
      <c r="I37" s="120"/>
      <c r="J37" s="120"/>
      <c r="K37" s="120"/>
      <c r="L37" s="120"/>
      <c r="M37" s="120"/>
      <c r="N37" s="120"/>
      <c r="O37" s="121"/>
      <c r="P37" s="119" t="s">
        <v>56</v>
      </c>
      <c r="Q37" s="120"/>
      <c r="R37" s="120"/>
      <c r="S37" s="120"/>
      <c r="T37" s="120"/>
      <c r="U37" s="120"/>
      <c r="V37" s="120"/>
      <c r="W37" s="120"/>
      <c r="X37" s="121"/>
      <c r="Y37" s="953"/>
      <c r="Z37" s="304"/>
      <c r="AA37" s="305"/>
      <c r="AB37" s="957" t="s">
        <v>11</v>
      </c>
      <c r="AC37" s="958"/>
      <c r="AD37" s="959"/>
      <c r="AE37" s="946" t="s">
        <v>371</v>
      </c>
      <c r="AF37" s="946"/>
      <c r="AG37" s="946"/>
      <c r="AH37" s="128"/>
      <c r="AI37" s="946" t="s">
        <v>467</v>
      </c>
      <c r="AJ37" s="946"/>
      <c r="AK37" s="946"/>
      <c r="AL37" s="128"/>
      <c r="AM37" s="946" t="s">
        <v>468</v>
      </c>
      <c r="AN37" s="946"/>
      <c r="AO37" s="946"/>
      <c r="AP37" s="128"/>
      <c r="AQ37" s="135" t="s">
        <v>223</v>
      </c>
      <c r="AR37" s="136"/>
      <c r="AS37" s="136"/>
      <c r="AT37" s="137"/>
      <c r="AU37" s="138" t="s">
        <v>129</v>
      </c>
      <c r="AV37" s="138"/>
      <c r="AW37" s="138"/>
      <c r="AX37" s="139"/>
      <c r="AY37" s="34">
        <f>COUNTA($G$39)</f>
        <v>0</v>
      </c>
    </row>
    <row r="38" spans="1:51" ht="18.75"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954"/>
      <c r="Z38" s="955"/>
      <c r="AA38" s="956"/>
      <c r="AB38" s="960"/>
      <c r="AC38" s="732"/>
      <c r="AD38" s="733"/>
      <c r="AE38" s="715"/>
      <c r="AF38" s="715"/>
      <c r="AG38" s="715"/>
      <c r="AH38" s="131"/>
      <c r="AI38" s="715"/>
      <c r="AJ38" s="715"/>
      <c r="AK38" s="715"/>
      <c r="AL38" s="131"/>
      <c r="AM38" s="715"/>
      <c r="AN38" s="715"/>
      <c r="AO38" s="715"/>
      <c r="AP38" s="131"/>
      <c r="AQ38" s="140"/>
      <c r="AR38" s="141"/>
      <c r="AS38" s="142" t="s">
        <v>224</v>
      </c>
      <c r="AT38" s="143"/>
      <c r="AU38" s="141"/>
      <c r="AV38" s="141"/>
      <c r="AW38" s="123" t="s">
        <v>170</v>
      </c>
      <c r="AX38" s="144"/>
      <c r="AY38" s="34">
        <f t="shared" ref="AY38:AY43" si="5">$AY$37</f>
        <v>0</v>
      </c>
    </row>
    <row r="39" spans="1:51" ht="22.5" customHeight="1" x14ac:dyDescent="0.15">
      <c r="A39" s="710"/>
      <c r="B39" s="708"/>
      <c r="C39" s="708"/>
      <c r="D39" s="708"/>
      <c r="E39" s="708"/>
      <c r="F39" s="709"/>
      <c r="G39" s="193"/>
      <c r="H39" s="964"/>
      <c r="I39" s="964"/>
      <c r="J39" s="964"/>
      <c r="K39" s="964"/>
      <c r="L39" s="964"/>
      <c r="M39" s="964"/>
      <c r="N39" s="964"/>
      <c r="O39" s="965"/>
      <c r="P39" s="146"/>
      <c r="Q39" s="675"/>
      <c r="R39" s="675"/>
      <c r="S39" s="675"/>
      <c r="T39" s="675"/>
      <c r="U39" s="675"/>
      <c r="V39" s="675"/>
      <c r="W39" s="675"/>
      <c r="X39" s="676"/>
      <c r="Y39" s="950" t="s">
        <v>12</v>
      </c>
      <c r="Z39" s="951"/>
      <c r="AA39" s="952"/>
      <c r="AB39" s="163"/>
      <c r="AC39" s="683"/>
      <c r="AD39" s="68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1"/>
      <c r="B40" s="712"/>
      <c r="C40" s="712"/>
      <c r="D40" s="712"/>
      <c r="E40" s="712"/>
      <c r="F40" s="713"/>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1"/>
      <c r="B41" s="962"/>
      <c r="C41" s="962"/>
      <c r="D41" s="962"/>
      <c r="E41" s="962"/>
      <c r="F41" s="963"/>
      <c r="G41" s="969"/>
      <c r="H41" s="970"/>
      <c r="I41" s="970"/>
      <c r="J41" s="970"/>
      <c r="K41" s="970"/>
      <c r="L41" s="970"/>
      <c r="M41" s="970"/>
      <c r="N41" s="970"/>
      <c r="O41" s="971"/>
      <c r="P41" s="678"/>
      <c r="Q41" s="678"/>
      <c r="R41" s="678"/>
      <c r="S41" s="678"/>
      <c r="T41" s="678"/>
      <c r="U41" s="678"/>
      <c r="V41" s="678"/>
      <c r="W41" s="678"/>
      <c r="X41" s="679"/>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6" t="s">
        <v>343</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7" t="s">
        <v>316</v>
      </c>
      <c r="B44" s="708"/>
      <c r="C44" s="708"/>
      <c r="D44" s="708"/>
      <c r="E44" s="708"/>
      <c r="F44" s="709"/>
      <c r="G44" s="170" t="s">
        <v>140</v>
      </c>
      <c r="H44" s="120"/>
      <c r="I44" s="120"/>
      <c r="J44" s="120"/>
      <c r="K44" s="120"/>
      <c r="L44" s="120"/>
      <c r="M44" s="120"/>
      <c r="N44" s="120"/>
      <c r="O44" s="121"/>
      <c r="P44" s="119" t="s">
        <v>56</v>
      </c>
      <c r="Q44" s="120"/>
      <c r="R44" s="120"/>
      <c r="S44" s="120"/>
      <c r="T44" s="120"/>
      <c r="U44" s="120"/>
      <c r="V44" s="120"/>
      <c r="W44" s="120"/>
      <c r="X44" s="121"/>
      <c r="Y44" s="953"/>
      <c r="Z44" s="304"/>
      <c r="AA44" s="305"/>
      <c r="AB44" s="957" t="s">
        <v>11</v>
      </c>
      <c r="AC44" s="958"/>
      <c r="AD44" s="959"/>
      <c r="AE44" s="946" t="s">
        <v>371</v>
      </c>
      <c r="AF44" s="946"/>
      <c r="AG44" s="946"/>
      <c r="AH44" s="128"/>
      <c r="AI44" s="946" t="s">
        <v>467</v>
      </c>
      <c r="AJ44" s="946"/>
      <c r="AK44" s="946"/>
      <c r="AL44" s="128"/>
      <c r="AM44" s="946" t="s">
        <v>468</v>
      </c>
      <c r="AN44" s="946"/>
      <c r="AO44" s="946"/>
      <c r="AP44" s="128"/>
      <c r="AQ44" s="135" t="s">
        <v>223</v>
      </c>
      <c r="AR44" s="136"/>
      <c r="AS44" s="136"/>
      <c r="AT44" s="137"/>
      <c r="AU44" s="138" t="s">
        <v>129</v>
      </c>
      <c r="AV44" s="138"/>
      <c r="AW44" s="138"/>
      <c r="AX44" s="139"/>
      <c r="AY44" s="34">
        <f>COUNTA($G$46)</f>
        <v>0</v>
      </c>
    </row>
    <row r="45" spans="1:51" ht="18.75" customHeight="1" x14ac:dyDescent="0.15">
      <c r="A45" s="707"/>
      <c r="B45" s="708"/>
      <c r="C45" s="708"/>
      <c r="D45" s="708"/>
      <c r="E45" s="708"/>
      <c r="F45" s="709"/>
      <c r="G45" s="171"/>
      <c r="H45" s="123"/>
      <c r="I45" s="123"/>
      <c r="J45" s="123"/>
      <c r="K45" s="123"/>
      <c r="L45" s="123"/>
      <c r="M45" s="123"/>
      <c r="N45" s="123"/>
      <c r="O45" s="124"/>
      <c r="P45" s="122"/>
      <c r="Q45" s="123"/>
      <c r="R45" s="123"/>
      <c r="S45" s="123"/>
      <c r="T45" s="123"/>
      <c r="U45" s="123"/>
      <c r="V45" s="123"/>
      <c r="W45" s="123"/>
      <c r="X45" s="124"/>
      <c r="Y45" s="954"/>
      <c r="Z45" s="955"/>
      <c r="AA45" s="956"/>
      <c r="AB45" s="960"/>
      <c r="AC45" s="732"/>
      <c r="AD45" s="733"/>
      <c r="AE45" s="715"/>
      <c r="AF45" s="715"/>
      <c r="AG45" s="715"/>
      <c r="AH45" s="131"/>
      <c r="AI45" s="715"/>
      <c r="AJ45" s="715"/>
      <c r="AK45" s="715"/>
      <c r="AL45" s="131"/>
      <c r="AM45" s="715"/>
      <c r="AN45" s="715"/>
      <c r="AO45" s="715"/>
      <c r="AP45" s="131"/>
      <c r="AQ45" s="140"/>
      <c r="AR45" s="141"/>
      <c r="AS45" s="142" t="s">
        <v>224</v>
      </c>
      <c r="AT45" s="143"/>
      <c r="AU45" s="141"/>
      <c r="AV45" s="141"/>
      <c r="AW45" s="123" t="s">
        <v>170</v>
      </c>
      <c r="AX45" s="144"/>
      <c r="AY45" s="34">
        <f t="shared" ref="AY45:AY50" si="6">$AY$44</f>
        <v>0</v>
      </c>
    </row>
    <row r="46" spans="1:51" ht="22.5" customHeight="1" x14ac:dyDescent="0.15">
      <c r="A46" s="710"/>
      <c r="B46" s="708"/>
      <c r="C46" s="708"/>
      <c r="D46" s="708"/>
      <c r="E46" s="708"/>
      <c r="F46" s="709"/>
      <c r="G46" s="193"/>
      <c r="H46" s="964"/>
      <c r="I46" s="964"/>
      <c r="J46" s="964"/>
      <c r="K46" s="964"/>
      <c r="L46" s="964"/>
      <c r="M46" s="964"/>
      <c r="N46" s="964"/>
      <c r="O46" s="965"/>
      <c r="P46" s="146"/>
      <c r="Q46" s="675"/>
      <c r="R46" s="675"/>
      <c r="S46" s="675"/>
      <c r="T46" s="675"/>
      <c r="U46" s="675"/>
      <c r="V46" s="675"/>
      <c r="W46" s="675"/>
      <c r="X46" s="676"/>
      <c r="Y46" s="950" t="s">
        <v>12</v>
      </c>
      <c r="Z46" s="951"/>
      <c r="AA46" s="952"/>
      <c r="AB46" s="163"/>
      <c r="AC46" s="683"/>
      <c r="AD46" s="68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1"/>
      <c r="B47" s="712"/>
      <c r="C47" s="712"/>
      <c r="D47" s="712"/>
      <c r="E47" s="712"/>
      <c r="F47" s="713"/>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1"/>
      <c r="B48" s="962"/>
      <c r="C48" s="962"/>
      <c r="D48" s="962"/>
      <c r="E48" s="962"/>
      <c r="F48" s="963"/>
      <c r="G48" s="969"/>
      <c r="H48" s="970"/>
      <c r="I48" s="970"/>
      <c r="J48" s="970"/>
      <c r="K48" s="970"/>
      <c r="L48" s="970"/>
      <c r="M48" s="970"/>
      <c r="N48" s="970"/>
      <c r="O48" s="971"/>
      <c r="P48" s="678"/>
      <c r="Q48" s="678"/>
      <c r="R48" s="678"/>
      <c r="S48" s="678"/>
      <c r="T48" s="678"/>
      <c r="U48" s="678"/>
      <c r="V48" s="678"/>
      <c r="W48" s="678"/>
      <c r="X48" s="679"/>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6" t="s">
        <v>343</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7" t="s">
        <v>316</v>
      </c>
      <c r="B51" s="708"/>
      <c r="C51" s="708"/>
      <c r="D51" s="708"/>
      <c r="E51" s="708"/>
      <c r="F51" s="709"/>
      <c r="G51" s="170" t="s">
        <v>140</v>
      </c>
      <c r="H51" s="120"/>
      <c r="I51" s="120"/>
      <c r="J51" s="120"/>
      <c r="K51" s="120"/>
      <c r="L51" s="120"/>
      <c r="M51" s="120"/>
      <c r="N51" s="120"/>
      <c r="O51" s="121"/>
      <c r="P51" s="119" t="s">
        <v>56</v>
      </c>
      <c r="Q51" s="120"/>
      <c r="R51" s="120"/>
      <c r="S51" s="120"/>
      <c r="T51" s="120"/>
      <c r="U51" s="120"/>
      <c r="V51" s="120"/>
      <c r="W51" s="120"/>
      <c r="X51" s="121"/>
      <c r="Y51" s="953"/>
      <c r="Z51" s="304"/>
      <c r="AA51" s="305"/>
      <c r="AB51" s="128" t="s">
        <v>11</v>
      </c>
      <c r="AC51" s="958"/>
      <c r="AD51" s="959"/>
      <c r="AE51" s="946" t="s">
        <v>371</v>
      </c>
      <c r="AF51" s="946"/>
      <c r="AG51" s="946"/>
      <c r="AH51" s="128"/>
      <c r="AI51" s="946" t="s">
        <v>467</v>
      </c>
      <c r="AJ51" s="946"/>
      <c r="AK51" s="946"/>
      <c r="AL51" s="128"/>
      <c r="AM51" s="946" t="s">
        <v>468</v>
      </c>
      <c r="AN51" s="946"/>
      <c r="AO51" s="946"/>
      <c r="AP51" s="128"/>
      <c r="AQ51" s="135" t="s">
        <v>223</v>
      </c>
      <c r="AR51" s="136"/>
      <c r="AS51" s="136"/>
      <c r="AT51" s="137"/>
      <c r="AU51" s="138" t="s">
        <v>129</v>
      </c>
      <c r="AV51" s="138"/>
      <c r="AW51" s="138"/>
      <c r="AX51" s="139"/>
      <c r="AY51" s="34">
        <f>COUNTA($G$53)</f>
        <v>0</v>
      </c>
    </row>
    <row r="52" spans="1:51" ht="18.75" customHeight="1" x14ac:dyDescent="0.15">
      <c r="A52" s="707"/>
      <c r="B52" s="708"/>
      <c r="C52" s="708"/>
      <c r="D52" s="708"/>
      <c r="E52" s="708"/>
      <c r="F52" s="709"/>
      <c r="G52" s="171"/>
      <c r="H52" s="123"/>
      <c r="I52" s="123"/>
      <c r="J52" s="123"/>
      <c r="K52" s="123"/>
      <c r="L52" s="123"/>
      <c r="M52" s="123"/>
      <c r="N52" s="123"/>
      <c r="O52" s="124"/>
      <c r="P52" s="122"/>
      <c r="Q52" s="123"/>
      <c r="R52" s="123"/>
      <c r="S52" s="123"/>
      <c r="T52" s="123"/>
      <c r="U52" s="123"/>
      <c r="V52" s="123"/>
      <c r="W52" s="123"/>
      <c r="X52" s="124"/>
      <c r="Y52" s="954"/>
      <c r="Z52" s="955"/>
      <c r="AA52" s="956"/>
      <c r="AB52" s="960"/>
      <c r="AC52" s="732"/>
      <c r="AD52" s="733"/>
      <c r="AE52" s="715"/>
      <c r="AF52" s="715"/>
      <c r="AG52" s="715"/>
      <c r="AH52" s="131"/>
      <c r="AI52" s="715"/>
      <c r="AJ52" s="715"/>
      <c r="AK52" s="715"/>
      <c r="AL52" s="131"/>
      <c r="AM52" s="715"/>
      <c r="AN52" s="715"/>
      <c r="AO52" s="715"/>
      <c r="AP52" s="131"/>
      <c r="AQ52" s="140"/>
      <c r="AR52" s="141"/>
      <c r="AS52" s="142" t="s">
        <v>224</v>
      </c>
      <c r="AT52" s="143"/>
      <c r="AU52" s="141"/>
      <c r="AV52" s="141"/>
      <c r="AW52" s="123" t="s">
        <v>170</v>
      </c>
      <c r="AX52" s="144"/>
      <c r="AY52" s="34">
        <f t="shared" ref="AY52:AY57" si="7">$AY$51</f>
        <v>0</v>
      </c>
    </row>
    <row r="53" spans="1:51" ht="22.5" customHeight="1" x14ac:dyDescent="0.15">
      <c r="A53" s="710"/>
      <c r="B53" s="708"/>
      <c r="C53" s="708"/>
      <c r="D53" s="708"/>
      <c r="E53" s="708"/>
      <c r="F53" s="709"/>
      <c r="G53" s="193"/>
      <c r="H53" s="964"/>
      <c r="I53" s="964"/>
      <c r="J53" s="964"/>
      <c r="K53" s="964"/>
      <c r="L53" s="964"/>
      <c r="M53" s="964"/>
      <c r="N53" s="964"/>
      <c r="O53" s="965"/>
      <c r="P53" s="146"/>
      <c r="Q53" s="675"/>
      <c r="R53" s="675"/>
      <c r="S53" s="675"/>
      <c r="T53" s="675"/>
      <c r="U53" s="675"/>
      <c r="V53" s="675"/>
      <c r="W53" s="675"/>
      <c r="X53" s="676"/>
      <c r="Y53" s="950" t="s">
        <v>12</v>
      </c>
      <c r="Z53" s="951"/>
      <c r="AA53" s="952"/>
      <c r="AB53" s="163"/>
      <c r="AC53" s="683"/>
      <c r="AD53" s="68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1"/>
      <c r="B54" s="712"/>
      <c r="C54" s="712"/>
      <c r="D54" s="712"/>
      <c r="E54" s="712"/>
      <c r="F54" s="713"/>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1"/>
      <c r="B55" s="962"/>
      <c r="C55" s="962"/>
      <c r="D55" s="962"/>
      <c r="E55" s="962"/>
      <c r="F55" s="963"/>
      <c r="G55" s="969"/>
      <c r="H55" s="970"/>
      <c r="I55" s="970"/>
      <c r="J55" s="970"/>
      <c r="K55" s="970"/>
      <c r="L55" s="970"/>
      <c r="M55" s="970"/>
      <c r="N55" s="970"/>
      <c r="O55" s="971"/>
      <c r="P55" s="678"/>
      <c r="Q55" s="678"/>
      <c r="R55" s="678"/>
      <c r="S55" s="678"/>
      <c r="T55" s="678"/>
      <c r="U55" s="678"/>
      <c r="V55" s="678"/>
      <c r="W55" s="678"/>
      <c r="X55" s="679"/>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6" t="s">
        <v>343</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7" t="s">
        <v>316</v>
      </c>
      <c r="B58" s="708"/>
      <c r="C58" s="708"/>
      <c r="D58" s="708"/>
      <c r="E58" s="708"/>
      <c r="F58" s="709"/>
      <c r="G58" s="170" t="s">
        <v>140</v>
      </c>
      <c r="H58" s="120"/>
      <c r="I58" s="120"/>
      <c r="J58" s="120"/>
      <c r="K58" s="120"/>
      <c r="L58" s="120"/>
      <c r="M58" s="120"/>
      <c r="N58" s="120"/>
      <c r="O58" s="121"/>
      <c r="P58" s="119" t="s">
        <v>56</v>
      </c>
      <c r="Q58" s="120"/>
      <c r="R58" s="120"/>
      <c r="S58" s="120"/>
      <c r="T58" s="120"/>
      <c r="U58" s="120"/>
      <c r="V58" s="120"/>
      <c r="W58" s="120"/>
      <c r="X58" s="121"/>
      <c r="Y58" s="953"/>
      <c r="Z58" s="304"/>
      <c r="AA58" s="305"/>
      <c r="AB58" s="957" t="s">
        <v>11</v>
      </c>
      <c r="AC58" s="958"/>
      <c r="AD58" s="959"/>
      <c r="AE58" s="946" t="s">
        <v>371</v>
      </c>
      <c r="AF58" s="946"/>
      <c r="AG58" s="946"/>
      <c r="AH58" s="128"/>
      <c r="AI58" s="946" t="s">
        <v>467</v>
      </c>
      <c r="AJ58" s="946"/>
      <c r="AK58" s="946"/>
      <c r="AL58" s="128"/>
      <c r="AM58" s="946" t="s">
        <v>468</v>
      </c>
      <c r="AN58" s="946"/>
      <c r="AO58" s="946"/>
      <c r="AP58" s="128"/>
      <c r="AQ58" s="135" t="s">
        <v>223</v>
      </c>
      <c r="AR58" s="136"/>
      <c r="AS58" s="136"/>
      <c r="AT58" s="137"/>
      <c r="AU58" s="138" t="s">
        <v>129</v>
      </c>
      <c r="AV58" s="138"/>
      <c r="AW58" s="138"/>
      <c r="AX58" s="139"/>
      <c r="AY58" s="34">
        <f>COUNTA($G$60)</f>
        <v>0</v>
      </c>
    </row>
    <row r="59" spans="1:51" ht="18.75" customHeight="1" x14ac:dyDescent="0.15">
      <c r="A59" s="707"/>
      <c r="B59" s="708"/>
      <c r="C59" s="708"/>
      <c r="D59" s="708"/>
      <c r="E59" s="708"/>
      <c r="F59" s="709"/>
      <c r="G59" s="171"/>
      <c r="H59" s="123"/>
      <c r="I59" s="123"/>
      <c r="J59" s="123"/>
      <c r="K59" s="123"/>
      <c r="L59" s="123"/>
      <c r="M59" s="123"/>
      <c r="N59" s="123"/>
      <c r="O59" s="124"/>
      <c r="P59" s="122"/>
      <c r="Q59" s="123"/>
      <c r="R59" s="123"/>
      <c r="S59" s="123"/>
      <c r="T59" s="123"/>
      <c r="U59" s="123"/>
      <c r="V59" s="123"/>
      <c r="W59" s="123"/>
      <c r="X59" s="124"/>
      <c r="Y59" s="954"/>
      <c r="Z59" s="955"/>
      <c r="AA59" s="956"/>
      <c r="AB59" s="960"/>
      <c r="AC59" s="732"/>
      <c r="AD59" s="733"/>
      <c r="AE59" s="715"/>
      <c r="AF59" s="715"/>
      <c r="AG59" s="715"/>
      <c r="AH59" s="131"/>
      <c r="AI59" s="715"/>
      <c r="AJ59" s="715"/>
      <c r="AK59" s="715"/>
      <c r="AL59" s="131"/>
      <c r="AM59" s="715"/>
      <c r="AN59" s="715"/>
      <c r="AO59" s="715"/>
      <c r="AP59" s="131"/>
      <c r="AQ59" s="140"/>
      <c r="AR59" s="141"/>
      <c r="AS59" s="142" t="s">
        <v>224</v>
      </c>
      <c r="AT59" s="143"/>
      <c r="AU59" s="141"/>
      <c r="AV59" s="141"/>
      <c r="AW59" s="123" t="s">
        <v>170</v>
      </c>
      <c r="AX59" s="144"/>
      <c r="AY59" s="34">
        <f t="shared" ref="AY59:AY64" si="8">$AY$58</f>
        <v>0</v>
      </c>
    </row>
    <row r="60" spans="1:51" ht="22.5" customHeight="1" x14ac:dyDescent="0.15">
      <c r="A60" s="710"/>
      <c r="B60" s="708"/>
      <c r="C60" s="708"/>
      <c r="D60" s="708"/>
      <c r="E60" s="708"/>
      <c r="F60" s="709"/>
      <c r="G60" s="193"/>
      <c r="H60" s="964"/>
      <c r="I60" s="964"/>
      <c r="J60" s="964"/>
      <c r="K60" s="964"/>
      <c r="L60" s="964"/>
      <c r="M60" s="964"/>
      <c r="N60" s="964"/>
      <c r="O60" s="965"/>
      <c r="P60" s="146"/>
      <c r="Q60" s="675"/>
      <c r="R60" s="675"/>
      <c r="S60" s="675"/>
      <c r="T60" s="675"/>
      <c r="U60" s="675"/>
      <c r="V60" s="675"/>
      <c r="W60" s="675"/>
      <c r="X60" s="676"/>
      <c r="Y60" s="950" t="s">
        <v>12</v>
      </c>
      <c r="Z60" s="951"/>
      <c r="AA60" s="952"/>
      <c r="AB60" s="163"/>
      <c r="AC60" s="683"/>
      <c r="AD60" s="68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1"/>
      <c r="B61" s="712"/>
      <c r="C61" s="712"/>
      <c r="D61" s="712"/>
      <c r="E61" s="712"/>
      <c r="F61" s="713"/>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1"/>
      <c r="B62" s="962"/>
      <c r="C62" s="962"/>
      <c r="D62" s="962"/>
      <c r="E62" s="962"/>
      <c r="F62" s="963"/>
      <c r="G62" s="969"/>
      <c r="H62" s="970"/>
      <c r="I62" s="970"/>
      <c r="J62" s="970"/>
      <c r="K62" s="970"/>
      <c r="L62" s="970"/>
      <c r="M62" s="970"/>
      <c r="N62" s="970"/>
      <c r="O62" s="971"/>
      <c r="P62" s="678"/>
      <c r="Q62" s="678"/>
      <c r="R62" s="678"/>
      <c r="S62" s="678"/>
      <c r="T62" s="678"/>
      <c r="U62" s="678"/>
      <c r="V62" s="678"/>
      <c r="W62" s="678"/>
      <c r="X62" s="679"/>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6" t="s">
        <v>343</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7" t="s">
        <v>316</v>
      </c>
      <c r="B65" s="708"/>
      <c r="C65" s="708"/>
      <c r="D65" s="708"/>
      <c r="E65" s="708"/>
      <c r="F65" s="709"/>
      <c r="G65" s="170" t="s">
        <v>140</v>
      </c>
      <c r="H65" s="120"/>
      <c r="I65" s="120"/>
      <c r="J65" s="120"/>
      <c r="K65" s="120"/>
      <c r="L65" s="120"/>
      <c r="M65" s="120"/>
      <c r="N65" s="120"/>
      <c r="O65" s="121"/>
      <c r="P65" s="119" t="s">
        <v>56</v>
      </c>
      <c r="Q65" s="120"/>
      <c r="R65" s="120"/>
      <c r="S65" s="120"/>
      <c r="T65" s="120"/>
      <c r="U65" s="120"/>
      <c r="V65" s="120"/>
      <c r="W65" s="120"/>
      <c r="X65" s="121"/>
      <c r="Y65" s="953"/>
      <c r="Z65" s="304"/>
      <c r="AA65" s="305"/>
      <c r="AB65" s="957" t="s">
        <v>11</v>
      </c>
      <c r="AC65" s="958"/>
      <c r="AD65" s="959"/>
      <c r="AE65" s="946" t="s">
        <v>371</v>
      </c>
      <c r="AF65" s="946"/>
      <c r="AG65" s="946"/>
      <c r="AH65" s="128"/>
      <c r="AI65" s="946" t="s">
        <v>467</v>
      </c>
      <c r="AJ65" s="946"/>
      <c r="AK65" s="946"/>
      <c r="AL65" s="128"/>
      <c r="AM65" s="946" t="s">
        <v>468</v>
      </c>
      <c r="AN65" s="946"/>
      <c r="AO65" s="946"/>
      <c r="AP65" s="128"/>
      <c r="AQ65" s="135" t="s">
        <v>223</v>
      </c>
      <c r="AR65" s="136"/>
      <c r="AS65" s="136"/>
      <c r="AT65" s="137"/>
      <c r="AU65" s="138" t="s">
        <v>129</v>
      </c>
      <c r="AV65" s="138"/>
      <c r="AW65" s="138"/>
      <c r="AX65" s="139"/>
      <c r="AY65" s="34">
        <f>COUNTA($G$67)</f>
        <v>0</v>
      </c>
    </row>
    <row r="66" spans="1:51" ht="18.75" customHeight="1" x14ac:dyDescent="0.15">
      <c r="A66" s="707"/>
      <c r="B66" s="708"/>
      <c r="C66" s="708"/>
      <c r="D66" s="708"/>
      <c r="E66" s="708"/>
      <c r="F66" s="709"/>
      <c r="G66" s="171"/>
      <c r="H66" s="123"/>
      <c r="I66" s="123"/>
      <c r="J66" s="123"/>
      <c r="K66" s="123"/>
      <c r="L66" s="123"/>
      <c r="M66" s="123"/>
      <c r="N66" s="123"/>
      <c r="O66" s="124"/>
      <c r="P66" s="122"/>
      <c r="Q66" s="123"/>
      <c r="R66" s="123"/>
      <c r="S66" s="123"/>
      <c r="T66" s="123"/>
      <c r="U66" s="123"/>
      <c r="V66" s="123"/>
      <c r="W66" s="123"/>
      <c r="X66" s="124"/>
      <c r="Y66" s="954"/>
      <c r="Z66" s="955"/>
      <c r="AA66" s="956"/>
      <c r="AB66" s="960"/>
      <c r="AC66" s="732"/>
      <c r="AD66" s="733"/>
      <c r="AE66" s="715"/>
      <c r="AF66" s="715"/>
      <c r="AG66" s="715"/>
      <c r="AH66" s="131"/>
      <c r="AI66" s="715"/>
      <c r="AJ66" s="715"/>
      <c r="AK66" s="715"/>
      <c r="AL66" s="131"/>
      <c r="AM66" s="715"/>
      <c r="AN66" s="715"/>
      <c r="AO66" s="715"/>
      <c r="AP66" s="131"/>
      <c r="AQ66" s="140"/>
      <c r="AR66" s="141"/>
      <c r="AS66" s="142" t="s">
        <v>224</v>
      </c>
      <c r="AT66" s="143"/>
      <c r="AU66" s="141"/>
      <c r="AV66" s="141"/>
      <c r="AW66" s="123" t="s">
        <v>170</v>
      </c>
      <c r="AX66" s="144"/>
      <c r="AY66" s="34">
        <f t="shared" ref="AY66:AY71" si="9">$AY$65</f>
        <v>0</v>
      </c>
    </row>
    <row r="67" spans="1:51" ht="22.5" customHeight="1" x14ac:dyDescent="0.15">
      <c r="A67" s="710"/>
      <c r="B67" s="708"/>
      <c r="C67" s="708"/>
      <c r="D67" s="708"/>
      <c r="E67" s="708"/>
      <c r="F67" s="709"/>
      <c r="G67" s="193"/>
      <c r="H67" s="964"/>
      <c r="I67" s="964"/>
      <c r="J67" s="964"/>
      <c r="K67" s="964"/>
      <c r="L67" s="964"/>
      <c r="M67" s="964"/>
      <c r="N67" s="964"/>
      <c r="O67" s="965"/>
      <c r="P67" s="146"/>
      <c r="Q67" s="675"/>
      <c r="R67" s="675"/>
      <c r="S67" s="675"/>
      <c r="T67" s="675"/>
      <c r="U67" s="675"/>
      <c r="V67" s="675"/>
      <c r="W67" s="675"/>
      <c r="X67" s="676"/>
      <c r="Y67" s="950" t="s">
        <v>12</v>
      </c>
      <c r="Z67" s="951"/>
      <c r="AA67" s="952"/>
      <c r="AB67" s="163"/>
      <c r="AC67" s="683"/>
      <c r="AD67" s="6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1"/>
      <c r="B68" s="712"/>
      <c r="C68" s="712"/>
      <c r="D68" s="712"/>
      <c r="E68" s="712"/>
      <c r="F68" s="713"/>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1"/>
      <c r="B69" s="962"/>
      <c r="C69" s="962"/>
      <c r="D69" s="962"/>
      <c r="E69" s="962"/>
      <c r="F69" s="963"/>
      <c r="G69" s="969"/>
      <c r="H69" s="970"/>
      <c r="I69" s="970"/>
      <c r="J69" s="970"/>
      <c r="K69" s="970"/>
      <c r="L69" s="970"/>
      <c r="M69" s="970"/>
      <c r="N69" s="970"/>
      <c r="O69" s="971"/>
      <c r="P69" s="678"/>
      <c r="Q69" s="678"/>
      <c r="R69" s="678"/>
      <c r="S69" s="678"/>
      <c r="T69" s="678"/>
      <c r="U69" s="678"/>
      <c r="V69" s="678"/>
      <c r="W69" s="678"/>
      <c r="X69" s="679"/>
      <c r="Y69" s="190" t="s">
        <v>13</v>
      </c>
      <c r="Z69" s="947"/>
      <c r="AA69" s="948"/>
      <c r="AB69" s="62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6" t="s">
        <v>343</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330" t="s">
        <v>329</v>
      </c>
      <c r="H2" s="331"/>
      <c r="I2" s="331"/>
      <c r="J2" s="331"/>
      <c r="K2" s="331"/>
      <c r="L2" s="331"/>
      <c r="M2" s="331"/>
      <c r="N2" s="331"/>
      <c r="O2" s="331"/>
      <c r="P2" s="331"/>
      <c r="Q2" s="331"/>
      <c r="R2" s="331"/>
      <c r="S2" s="331"/>
      <c r="T2" s="331"/>
      <c r="U2" s="331"/>
      <c r="V2" s="331"/>
      <c r="W2" s="331"/>
      <c r="X2" s="331"/>
      <c r="Y2" s="331"/>
      <c r="Z2" s="331"/>
      <c r="AA2" s="331"/>
      <c r="AB2" s="332"/>
      <c r="AC2" s="330" t="s">
        <v>331</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8"/>
      <c r="B3" s="989"/>
      <c r="C3" s="989"/>
      <c r="D3" s="989"/>
      <c r="E3" s="989"/>
      <c r="F3" s="990"/>
      <c r="G3" s="334" t="s">
        <v>15</v>
      </c>
      <c r="H3" s="335"/>
      <c r="I3" s="335"/>
      <c r="J3" s="335"/>
      <c r="K3" s="335"/>
      <c r="L3" s="336" t="s">
        <v>16</v>
      </c>
      <c r="M3" s="335"/>
      <c r="N3" s="335"/>
      <c r="O3" s="335"/>
      <c r="P3" s="335"/>
      <c r="Q3" s="335"/>
      <c r="R3" s="335"/>
      <c r="S3" s="335"/>
      <c r="T3" s="335"/>
      <c r="U3" s="335"/>
      <c r="V3" s="335"/>
      <c r="W3" s="335"/>
      <c r="X3" s="337"/>
      <c r="Y3" s="338" t="s">
        <v>17</v>
      </c>
      <c r="Z3" s="339"/>
      <c r="AA3" s="339"/>
      <c r="AB3" s="340"/>
      <c r="AC3" s="334" t="s">
        <v>15</v>
      </c>
      <c r="AD3" s="335"/>
      <c r="AE3" s="335"/>
      <c r="AF3" s="335"/>
      <c r="AG3" s="335"/>
      <c r="AH3" s="336" t="s">
        <v>16</v>
      </c>
      <c r="AI3" s="335"/>
      <c r="AJ3" s="335"/>
      <c r="AK3" s="335"/>
      <c r="AL3" s="335"/>
      <c r="AM3" s="335"/>
      <c r="AN3" s="335"/>
      <c r="AO3" s="335"/>
      <c r="AP3" s="335"/>
      <c r="AQ3" s="335"/>
      <c r="AR3" s="335"/>
      <c r="AS3" s="335"/>
      <c r="AT3" s="337"/>
      <c r="AU3" s="338" t="s">
        <v>17</v>
      </c>
      <c r="AV3" s="339"/>
      <c r="AW3" s="339"/>
      <c r="AX3" s="341"/>
      <c r="AY3" s="34">
        <f>$AY$2</f>
        <v>0</v>
      </c>
    </row>
    <row r="4" spans="1:51" ht="24.75" customHeight="1" x14ac:dyDescent="0.15">
      <c r="A4" s="988"/>
      <c r="B4" s="989"/>
      <c r="C4" s="989"/>
      <c r="D4" s="989"/>
      <c r="E4" s="989"/>
      <c r="F4" s="990"/>
      <c r="G4" s="320"/>
      <c r="H4" s="321"/>
      <c r="I4" s="321"/>
      <c r="J4" s="321"/>
      <c r="K4" s="322"/>
      <c r="L4" s="323"/>
      <c r="M4" s="324"/>
      <c r="N4" s="324"/>
      <c r="O4" s="324"/>
      <c r="P4" s="324"/>
      <c r="Q4" s="324"/>
      <c r="R4" s="324"/>
      <c r="S4" s="324"/>
      <c r="T4" s="324"/>
      <c r="U4" s="324"/>
      <c r="V4" s="324"/>
      <c r="W4" s="324"/>
      <c r="X4" s="325"/>
      <c r="Y4" s="326"/>
      <c r="Z4" s="327"/>
      <c r="AA4" s="327"/>
      <c r="AB4" s="328"/>
      <c r="AC4" s="320"/>
      <c r="AD4" s="321"/>
      <c r="AE4" s="321"/>
      <c r="AF4" s="321"/>
      <c r="AG4" s="322"/>
      <c r="AH4" s="323"/>
      <c r="AI4" s="324"/>
      <c r="AJ4" s="324"/>
      <c r="AK4" s="324"/>
      <c r="AL4" s="324"/>
      <c r="AM4" s="324"/>
      <c r="AN4" s="324"/>
      <c r="AO4" s="324"/>
      <c r="AP4" s="324"/>
      <c r="AQ4" s="324"/>
      <c r="AR4" s="324"/>
      <c r="AS4" s="324"/>
      <c r="AT4" s="325"/>
      <c r="AU4" s="326"/>
      <c r="AV4" s="327"/>
      <c r="AW4" s="327"/>
      <c r="AX4" s="329"/>
      <c r="AY4" s="34">
        <f t="shared" ref="AY4:AY14" si="0">$AY$2</f>
        <v>0</v>
      </c>
    </row>
    <row r="5" spans="1:51" ht="24.75" customHeight="1" x14ac:dyDescent="0.15">
      <c r="A5" s="988"/>
      <c r="B5" s="989"/>
      <c r="C5" s="989"/>
      <c r="D5" s="989"/>
      <c r="E5" s="989"/>
      <c r="F5" s="990"/>
      <c r="G5" s="310"/>
      <c r="H5" s="311"/>
      <c r="I5" s="311"/>
      <c r="J5" s="311"/>
      <c r="K5" s="312"/>
      <c r="L5" s="313"/>
      <c r="M5" s="314"/>
      <c r="N5" s="314"/>
      <c r="O5" s="314"/>
      <c r="P5" s="314"/>
      <c r="Q5" s="314"/>
      <c r="R5" s="314"/>
      <c r="S5" s="314"/>
      <c r="T5" s="314"/>
      <c r="U5" s="314"/>
      <c r="V5" s="314"/>
      <c r="W5" s="314"/>
      <c r="X5" s="315"/>
      <c r="Y5" s="316"/>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c r="AY5" s="34">
        <f t="shared" si="0"/>
        <v>0</v>
      </c>
    </row>
    <row r="6" spans="1:51" ht="24.75" customHeight="1" x14ac:dyDescent="0.15">
      <c r="A6" s="988"/>
      <c r="B6" s="989"/>
      <c r="C6" s="989"/>
      <c r="D6" s="989"/>
      <c r="E6" s="989"/>
      <c r="F6" s="990"/>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c r="AY6" s="34">
        <f t="shared" si="0"/>
        <v>0</v>
      </c>
    </row>
    <row r="7" spans="1:51" ht="24.75" customHeight="1" x14ac:dyDescent="0.15">
      <c r="A7" s="988"/>
      <c r="B7" s="989"/>
      <c r="C7" s="989"/>
      <c r="D7" s="989"/>
      <c r="E7" s="989"/>
      <c r="F7" s="990"/>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c r="AY7" s="34">
        <f t="shared" si="0"/>
        <v>0</v>
      </c>
    </row>
    <row r="8" spans="1:51" ht="24.75" customHeight="1" x14ac:dyDescent="0.15">
      <c r="A8" s="988"/>
      <c r="B8" s="989"/>
      <c r="C8" s="989"/>
      <c r="D8" s="989"/>
      <c r="E8" s="989"/>
      <c r="F8" s="990"/>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c r="AY8" s="34">
        <f t="shared" si="0"/>
        <v>0</v>
      </c>
    </row>
    <row r="9" spans="1:51" ht="24.75" customHeight="1" x14ac:dyDescent="0.15">
      <c r="A9" s="988"/>
      <c r="B9" s="989"/>
      <c r="C9" s="989"/>
      <c r="D9" s="989"/>
      <c r="E9" s="989"/>
      <c r="F9" s="990"/>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c r="AY9" s="34">
        <f t="shared" si="0"/>
        <v>0</v>
      </c>
    </row>
    <row r="10" spans="1:51" ht="24.75" customHeight="1" x14ac:dyDescent="0.15">
      <c r="A10" s="988"/>
      <c r="B10" s="989"/>
      <c r="C10" s="989"/>
      <c r="D10" s="989"/>
      <c r="E10" s="989"/>
      <c r="F10" s="990"/>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c r="AY10" s="34">
        <f t="shared" si="0"/>
        <v>0</v>
      </c>
    </row>
    <row r="11" spans="1:51" ht="24.75" customHeight="1" x14ac:dyDescent="0.15">
      <c r="A11" s="988"/>
      <c r="B11" s="989"/>
      <c r="C11" s="989"/>
      <c r="D11" s="989"/>
      <c r="E11" s="989"/>
      <c r="F11" s="990"/>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c r="AY11" s="34">
        <f t="shared" si="0"/>
        <v>0</v>
      </c>
    </row>
    <row r="12" spans="1:51" ht="24.75" customHeight="1" x14ac:dyDescent="0.15">
      <c r="A12" s="988"/>
      <c r="B12" s="989"/>
      <c r="C12" s="989"/>
      <c r="D12" s="989"/>
      <c r="E12" s="989"/>
      <c r="F12" s="990"/>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c r="AY12" s="34">
        <f t="shared" si="0"/>
        <v>0</v>
      </c>
    </row>
    <row r="13" spans="1:51" ht="24.75" customHeight="1" x14ac:dyDescent="0.15">
      <c r="A13" s="988"/>
      <c r="B13" s="989"/>
      <c r="C13" s="989"/>
      <c r="D13" s="989"/>
      <c r="E13" s="989"/>
      <c r="F13" s="990"/>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c r="AY13" s="34">
        <f t="shared" si="0"/>
        <v>0</v>
      </c>
    </row>
    <row r="14" spans="1:51" ht="24.75" customHeight="1" thickBot="1" x14ac:dyDescent="0.2">
      <c r="A14" s="988"/>
      <c r="B14" s="989"/>
      <c r="C14" s="989"/>
      <c r="D14" s="989"/>
      <c r="E14" s="989"/>
      <c r="F14" s="990"/>
      <c r="G14" s="301" t="s">
        <v>18</v>
      </c>
      <c r="H14" s="302"/>
      <c r="I14" s="302"/>
      <c r="J14" s="302"/>
      <c r="K14" s="302"/>
      <c r="L14" s="303"/>
      <c r="M14" s="304"/>
      <c r="N14" s="304"/>
      <c r="O14" s="304"/>
      <c r="P14" s="304"/>
      <c r="Q14" s="304"/>
      <c r="R14" s="304"/>
      <c r="S14" s="304"/>
      <c r="T14" s="304"/>
      <c r="U14" s="304"/>
      <c r="V14" s="304"/>
      <c r="W14" s="304"/>
      <c r="X14" s="305"/>
      <c r="Y14" s="306">
        <f>SUM(Y4:AB13)</f>
        <v>0</v>
      </c>
      <c r="Z14" s="307"/>
      <c r="AA14" s="307"/>
      <c r="AB14" s="308"/>
      <c r="AC14" s="301" t="s">
        <v>18</v>
      </c>
      <c r="AD14" s="302"/>
      <c r="AE14" s="302"/>
      <c r="AF14" s="302"/>
      <c r="AG14" s="302"/>
      <c r="AH14" s="303"/>
      <c r="AI14" s="304"/>
      <c r="AJ14" s="304"/>
      <c r="AK14" s="304"/>
      <c r="AL14" s="304"/>
      <c r="AM14" s="304"/>
      <c r="AN14" s="304"/>
      <c r="AO14" s="304"/>
      <c r="AP14" s="304"/>
      <c r="AQ14" s="304"/>
      <c r="AR14" s="304"/>
      <c r="AS14" s="304"/>
      <c r="AT14" s="305"/>
      <c r="AU14" s="306">
        <f>SUM(AU4:AX13)</f>
        <v>0</v>
      </c>
      <c r="AV14" s="307"/>
      <c r="AW14" s="307"/>
      <c r="AX14" s="309"/>
      <c r="AY14" s="34">
        <f t="shared" si="0"/>
        <v>0</v>
      </c>
    </row>
    <row r="15" spans="1:51" ht="30" customHeight="1" x14ac:dyDescent="0.15">
      <c r="A15" s="988"/>
      <c r="B15" s="989"/>
      <c r="C15" s="989"/>
      <c r="D15" s="989"/>
      <c r="E15" s="989"/>
      <c r="F15" s="990"/>
      <c r="G15" s="330" t="s">
        <v>246</v>
      </c>
      <c r="H15" s="331"/>
      <c r="I15" s="331"/>
      <c r="J15" s="331"/>
      <c r="K15" s="331"/>
      <c r="L15" s="331"/>
      <c r="M15" s="331"/>
      <c r="N15" s="331"/>
      <c r="O15" s="331"/>
      <c r="P15" s="331"/>
      <c r="Q15" s="331"/>
      <c r="R15" s="331"/>
      <c r="S15" s="331"/>
      <c r="T15" s="331"/>
      <c r="U15" s="331"/>
      <c r="V15" s="331"/>
      <c r="W15" s="331"/>
      <c r="X15" s="331"/>
      <c r="Y15" s="331"/>
      <c r="Z15" s="331"/>
      <c r="AA15" s="331"/>
      <c r="AB15" s="332"/>
      <c r="AC15" s="330" t="s">
        <v>247</v>
      </c>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f>COUNTA($G$17,$AC$17)</f>
        <v>0</v>
      </c>
    </row>
    <row r="16" spans="1:51" ht="25.5" customHeight="1" x14ac:dyDescent="0.15">
      <c r="A16" s="988"/>
      <c r="B16" s="989"/>
      <c r="C16" s="989"/>
      <c r="D16" s="989"/>
      <c r="E16" s="989"/>
      <c r="F16" s="990"/>
      <c r="G16" s="334" t="s">
        <v>15</v>
      </c>
      <c r="H16" s="335"/>
      <c r="I16" s="335"/>
      <c r="J16" s="335"/>
      <c r="K16" s="335"/>
      <c r="L16" s="336" t="s">
        <v>16</v>
      </c>
      <c r="M16" s="335"/>
      <c r="N16" s="335"/>
      <c r="O16" s="335"/>
      <c r="P16" s="335"/>
      <c r="Q16" s="335"/>
      <c r="R16" s="335"/>
      <c r="S16" s="335"/>
      <c r="T16" s="335"/>
      <c r="U16" s="335"/>
      <c r="V16" s="335"/>
      <c r="W16" s="335"/>
      <c r="X16" s="337"/>
      <c r="Y16" s="338" t="s">
        <v>17</v>
      </c>
      <c r="Z16" s="339"/>
      <c r="AA16" s="339"/>
      <c r="AB16" s="340"/>
      <c r="AC16" s="334" t="s">
        <v>15</v>
      </c>
      <c r="AD16" s="335"/>
      <c r="AE16" s="335"/>
      <c r="AF16" s="335"/>
      <c r="AG16" s="335"/>
      <c r="AH16" s="336" t="s">
        <v>16</v>
      </c>
      <c r="AI16" s="335"/>
      <c r="AJ16" s="335"/>
      <c r="AK16" s="335"/>
      <c r="AL16" s="335"/>
      <c r="AM16" s="335"/>
      <c r="AN16" s="335"/>
      <c r="AO16" s="335"/>
      <c r="AP16" s="335"/>
      <c r="AQ16" s="335"/>
      <c r="AR16" s="335"/>
      <c r="AS16" s="335"/>
      <c r="AT16" s="337"/>
      <c r="AU16" s="338" t="s">
        <v>17</v>
      </c>
      <c r="AV16" s="339"/>
      <c r="AW16" s="339"/>
      <c r="AX16" s="341"/>
      <c r="AY16" s="34">
        <f>$AY$15</f>
        <v>0</v>
      </c>
    </row>
    <row r="17" spans="1:51" ht="24.75" customHeight="1" x14ac:dyDescent="0.15">
      <c r="A17" s="988"/>
      <c r="B17" s="989"/>
      <c r="C17" s="989"/>
      <c r="D17" s="989"/>
      <c r="E17" s="989"/>
      <c r="F17" s="990"/>
      <c r="G17" s="320"/>
      <c r="H17" s="321"/>
      <c r="I17" s="321"/>
      <c r="J17" s="321"/>
      <c r="K17" s="322"/>
      <c r="L17" s="323"/>
      <c r="M17" s="324"/>
      <c r="N17" s="324"/>
      <c r="O17" s="324"/>
      <c r="P17" s="324"/>
      <c r="Q17" s="324"/>
      <c r="R17" s="324"/>
      <c r="S17" s="324"/>
      <c r="T17" s="324"/>
      <c r="U17" s="324"/>
      <c r="V17" s="324"/>
      <c r="W17" s="324"/>
      <c r="X17" s="325"/>
      <c r="Y17" s="326"/>
      <c r="Z17" s="327"/>
      <c r="AA17" s="327"/>
      <c r="AB17" s="328"/>
      <c r="AC17" s="320"/>
      <c r="AD17" s="321"/>
      <c r="AE17" s="321"/>
      <c r="AF17" s="321"/>
      <c r="AG17" s="322"/>
      <c r="AH17" s="323"/>
      <c r="AI17" s="324"/>
      <c r="AJ17" s="324"/>
      <c r="AK17" s="324"/>
      <c r="AL17" s="324"/>
      <c r="AM17" s="324"/>
      <c r="AN17" s="324"/>
      <c r="AO17" s="324"/>
      <c r="AP17" s="324"/>
      <c r="AQ17" s="324"/>
      <c r="AR17" s="324"/>
      <c r="AS17" s="324"/>
      <c r="AT17" s="325"/>
      <c r="AU17" s="326"/>
      <c r="AV17" s="327"/>
      <c r="AW17" s="327"/>
      <c r="AX17" s="329"/>
      <c r="AY17" s="34">
        <f t="shared" ref="AY17:AY27" si="1">$AY$15</f>
        <v>0</v>
      </c>
    </row>
    <row r="18" spans="1:51" ht="24.75" customHeight="1" x14ac:dyDescent="0.15">
      <c r="A18" s="988"/>
      <c r="B18" s="989"/>
      <c r="C18" s="989"/>
      <c r="D18" s="989"/>
      <c r="E18" s="989"/>
      <c r="F18" s="990"/>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c r="AY18" s="34">
        <f t="shared" si="1"/>
        <v>0</v>
      </c>
    </row>
    <row r="19" spans="1:51" ht="24.75" customHeight="1" x14ac:dyDescent="0.15">
      <c r="A19" s="988"/>
      <c r="B19" s="989"/>
      <c r="C19" s="989"/>
      <c r="D19" s="989"/>
      <c r="E19" s="989"/>
      <c r="F19" s="990"/>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c r="AY19" s="34">
        <f t="shared" si="1"/>
        <v>0</v>
      </c>
    </row>
    <row r="20" spans="1:51" ht="24.75" customHeight="1" x14ac:dyDescent="0.15">
      <c r="A20" s="988"/>
      <c r="B20" s="989"/>
      <c r="C20" s="989"/>
      <c r="D20" s="989"/>
      <c r="E20" s="989"/>
      <c r="F20" s="990"/>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c r="AY20" s="34">
        <f t="shared" si="1"/>
        <v>0</v>
      </c>
    </row>
    <row r="21" spans="1:51" ht="24.75" customHeight="1" x14ac:dyDescent="0.15">
      <c r="A21" s="988"/>
      <c r="B21" s="989"/>
      <c r="C21" s="989"/>
      <c r="D21" s="989"/>
      <c r="E21" s="989"/>
      <c r="F21" s="990"/>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c r="AY21" s="34">
        <f t="shared" si="1"/>
        <v>0</v>
      </c>
    </row>
    <row r="22" spans="1:51" ht="24.75" customHeight="1" x14ac:dyDescent="0.15">
      <c r="A22" s="988"/>
      <c r="B22" s="989"/>
      <c r="C22" s="989"/>
      <c r="D22" s="989"/>
      <c r="E22" s="989"/>
      <c r="F22" s="990"/>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c r="AY22" s="34">
        <f t="shared" si="1"/>
        <v>0</v>
      </c>
    </row>
    <row r="23" spans="1:51" ht="24.75" customHeight="1" x14ac:dyDescent="0.15">
      <c r="A23" s="988"/>
      <c r="B23" s="989"/>
      <c r="C23" s="989"/>
      <c r="D23" s="989"/>
      <c r="E23" s="989"/>
      <c r="F23" s="990"/>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c r="AY23" s="34">
        <f t="shared" si="1"/>
        <v>0</v>
      </c>
    </row>
    <row r="24" spans="1:51" ht="24.75" customHeight="1" x14ac:dyDescent="0.15">
      <c r="A24" s="988"/>
      <c r="B24" s="989"/>
      <c r="C24" s="989"/>
      <c r="D24" s="989"/>
      <c r="E24" s="989"/>
      <c r="F24" s="990"/>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c r="AY24" s="34">
        <f t="shared" si="1"/>
        <v>0</v>
      </c>
    </row>
    <row r="25" spans="1:51" ht="24.75" customHeight="1" x14ac:dyDescent="0.15">
      <c r="A25" s="988"/>
      <c r="B25" s="989"/>
      <c r="C25" s="989"/>
      <c r="D25" s="989"/>
      <c r="E25" s="989"/>
      <c r="F25" s="990"/>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c r="AY25" s="34">
        <f t="shared" si="1"/>
        <v>0</v>
      </c>
    </row>
    <row r="26" spans="1:51" ht="24.75" customHeight="1" x14ac:dyDescent="0.15">
      <c r="A26" s="988"/>
      <c r="B26" s="989"/>
      <c r="C26" s="989"/>
      <c r="D26" s="989"/>
      <c r="E26" s="989"/>
      <c r="F26" s="990"/>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c r="AY26" s="34">
        <f t="shared" si="1"/>
        <v>0</v>
      </c>
    </row>
    <row r="27" spans="1:51" ht="24.75" customHeight="1" thickBot="1" x14ac:dyDescent="0.2">
      <c r="A27" s="988"/>
      <c r="B27" s="989"/>
      <c r="C27" s="989"/>
      <c r="D27" s="989"/>
      <c r="E27" s="989"/>
      <c r="F27" s="990"/>
      <c r="G27" s="301" t="s">
        <v>18</v>
      </c>
      <c r="H27" s="302"/>
      <c r="I27" s="302"/>
      <c r="J27" s="302"/>
      <c r="K27" s="302"/>
      <c r="L27" s="303"/>
      <c r="M27" s="304"/>
      <c r="N27" s="304"/>
      <c r="O27" s="304"/>
      <c r="P27" s="304"/>
      <c r="Q27" s="304"/>
      <c r="R27" s="304"/>
      <c r="S27" s="304"/>
      <c r="T27" s="304"/>
      <c r="U27" s="304"/>
      <c r="V27" s="304"/>
      <c r="W27" s="304"/>
      <c r="X27" s="305"/>
      <c r="Y27" s="306">
        <f>SUM(Y17:AB26)</f>
        <v>0</v>
      </c>
      <c r="Z27" s="307"/>
      <c r="AA27" s="307"/>
      <c r="AB27" s="308"/>
      <c r="AC27" s="301" t="s">
        <v>18</v>
      </c>
      <c r="AD27" s="302"/>
      <c r="AE27" s="302"/>
      <c r="AF27" s="302"/>
      <c r="AG27" s="302"/>
      <c r="AH27" s="303"/>
      <c r="AI27" s="304"/>
      <c r="AJ27" s="304"/>
      <c r="AK27" s="304"/>
      <c r="AL27" s="304"/>
      <c r="AM27" s="304"/>
      <c r="AN27" s="304"/>
      <c r="AO27" s="304"/>
      <c r="AP27" s="304"/>
      <c r="AQ27" s="304"/>
      <c r="AR27" s="304"/>
      <c r="AS27" s="304"/>
      <c r="AT27" s="305"/>
      <c r="AU27" s="306">
        <f>SUM(AU17:AX26)</f>
        <v>0</v>
      </c>
      <c r="AV27" s="307"/>
      <c r="AW27" s="307"/>
      <c r="AX27" s="309"/>
      <c r="AY27" s="34">
        <f t="shared" si="1"/>
        <v>0</v>
      </c>
    </row>
    <row r="28" spans="1:51" ht="30" customHeight="1" x14ac:dyDescent="0.15">
      <c r="A28" s="988"/>
      <c r="B28" s="989"/>
      <c r="C28" s="989"/>
      <c r="D28" s="989"/>
      <c r="E28" s="989"/>
      <c r="F28" s="990"/>
      <c r="G28" s="330" t="s">
        <v>245</v>
      </c>
      <c r="H28" s="331"/>
      <c r="I28" s="331"/>
      <c r="J28" s="331"/>
      <c r="K28" s="331"/>
      <c r="L28" s="331"/>
      <c r="M28" s="331"/>
      <c r="N28" s="331"/>
      <c r="O28" s="331"/>
      <c r="P28" s="331"/>
      <c r="Q28" s="331"/>
      <c r="R28" s="331"/>
      <c r="S28" s="331"/>
      <c r="T28" s="331"/>
      <c r="U28" s="331"/>
      <c r="V28" s="331"/>
      <c r="W28" s="331"/>
      <c r="X28" s="331"/>
      <c r="Y28" s="331"/>
      <c r="Z28" s="331"/>
      <c r="AA28" s="331"/>
      <c r="AB28" s="332"/>
      <c r="AC28" s="330" t="s">
        <v>248</v>
      </c>
      <c r="AD28" s="331"/>
      <c r="AE28" s="331"/>
      <c r="AF28" s="331"/>
      <c r="AG28" s="331"/>
      <c r="AH28" s="331"/>
      <c r="AI28" s="331"/>
      <c r="AJ28" s="331"/>
      <c r="AK28" s="331"/>
      <c r="AL28" s="331"/>
      <c r="AM28" s="331"/>
      <c r="AN28" s="331"/>
      <c r="AO28" s="331"/>
      <c r="AP28" s="331"/>
      <c r="AQ28" s="331"/>
      <c r="AR28" s="331"/>
      <c r="AS28" s="331"/>
      <c r="AT28" s="331"/>
      <c r="AU28" s="331"/>
      <c r="AV28" s="331"/>
      <c r="AW28" s="331"/>
      <c r="AX28" s="333"/>
      <c r="AY28">
        <f>COUNTA($G$30,$AC$30)</f>
        <v>0</v>
      </c>
    </row>
    <row r="29" spans="1:51" ht="24.75" customHeight="1" x14ac:dyDescent="0.15">
      <c r="A29" s="988"/>
      <c r="B29" s="989"/>
      <c r="C29" s="989"/>
      <c r="D29" s="989"/>
      <c r="E29" s="989"/>
      <c r="F29" s="990"/>
      <c r="G29" s="334" t="s">
        <v>15</v>
      </c>
      <c r="H29" s="335"/>
      <c r="I29" s="335"/>
      <c r="J29" s="335"/>
      <c r="K29" s="335"/>
      <c r="L29" s="336" t="s">
        <v>16</v>
      </c>
      <c r="M29" s="335"/>
      <c r="N29" s="335"/>
      <c r="O29" s="335"/>
      <c r="P29" s="335"/>
      <c r="Q29" s="335"/>
      <c r="R29" s="335"/>
      <c r="S29" s="335"/>
      <c r="T29" s="335"/>
      <c r="U29" s="335"/>
      <c r="V29" s="335"/>
      <c r="W29" s="335"/>
      <c r="X29" s="337"/>
      <c r="Y29" s="338" t="s">
        <v>17</v>
      </c>
      <c r="Z29" s="339"/>
      <c r="AA29" s="339"/>
      <c r="AB29" s="340"/>
      <c r="AC29" s="334" t="s">
        <v>15</v>
      </c>
      <c r="AD29" s="335"/>
      <c r="AE29" s="335"/>
      <c r="AF29" s="335"/>
      <c r="AG29" s="335"/>
      <c r="AH29" s="336" t="s">
        <v>16</v>
      </c>
      <c r="AI29" s="335"/>
      <c r="AJ29" s="335"/>
      <c r="AK29" s="335"/>
      <c r="AL29" s="335"/>
      <c r="AM29" s="335"/>
      <c r="AN29" s="335"/>
      <c r="AO29" s="335"/>
      <c r="AP29" s="335"/>
      <c r="AQ29" s="335"/>
      <c r="AR29" s="335"/>
      <c r="AS29" s="335"/>
      <c r="AT29" s="337"/>
      <c r="AU29" s="338" t="s">
        <v>17</v>
      </c>
      <c r="AV29" s="339"/>
      <c r="AW29" s="339"/>
      <c r="AX29" s="341"/>
      <c r="AY29" s="34">
        <f>$AY$28</f>
        <v>0</v>
      </c>
    </row>
    <row r="30" spans="1:51" ht="24.75" customHeight="1" x14ac:dyDescent="0.15">
      <c r="A30" s="988"/>
      <c r="B30" s="989"/>
      <c r="C30" s="989"/>
      <c r="D30" s="989"/>
      <c r="E30" s="989"/>
      <c r="F30" s="990"/>
      <c r="G30" s="320"/>
      <c r="H30" s="321"/>
      <c r="I30" s="321"/>
      <c r="J30" s="321"/>
      <c r="K30" s="322"/>
      <c r="L30" s="323"/>
      <c r="M30" s="324"/>
      <c r="N30" s="324"/>
      <c r="O30" s="324"/>
      <c r="P30" s="324"/>
      <c r="Q30" s="324"/>
      <c r="R30" s="324"/>
      <c r="S30" s="324"/>
      <c r="T30" s="324"/>
      <c r="U30" s="324"/>
      <c r="V30" s="324"/>
      <c r="W30" s="324"/>
      <c r="X30" s="325"/>
      <c r="Y30" s="326"/>
      <c r="Z30" s="327"/>
      <c r="AA30" s="327"/>
      <c r="AB30" s="328"/>
      <c r="AC30" s="320"/>
      <c r="AD30" s="321"/>
      <c r="AE30" s="321"/>
      <c r="AF30" s="321"/>
      <c r="AG30" s="322"/>
      <c r="AH30" s="323"/>
      <c r="AI30" s="324"/>
      <c r="AJ30" s="324"/>
      <c r="AK30" s="324"/>
      <c r="AL30" s="324"/>
      <c r="AM30" s="324"/>
      <c r="AN30" s="324"/>
      <c r="AO30" s="324"/>
      <c r="AP30" s="324"/>
      <c r="AQ30" s="324"/>
      <c r="AR30" s="324"/>
      <c r="AS30" s="324"/>
      <c r="AT30" s="325"/>
      <c r="AU30" s="326"/>
      <c r="AV30" s="327"/>
      <c r="AW30" s="327"/>
      <c r="AX30" s="329"/>
      <c r="AY30" s="34">
        <f t="shared" ref="AY30:AY40" si="2">$AY$28</f>
        <v>0</v>
      </c>
    </row>
    <row r="31" spans="1:51" ht="24.75" customHeight="1" x14ac:dyDescent="0.15">
      <c r="A31" s="988"/>
      <c r="B31" s="989"/>
      <c r="C31" s="989"/>
      <c r="D31" s="989"/>
      <c r="E31" s="989"/>
      <c r="F31" s="990"/>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c r="AY31" s="34">
        <f t="shared" si="2"/>
        <v>0</v>
      </c>
    </row>
    <row r="32" spans="1:51" ht="24.75" customHeight="1" x14ac:dyDescent="0.15">
      <c r="A32" s="988"/>
      <c r="B32" s="989"/>
      <c r="C32" s="989"/>
      <c r="D32" s="989"/>
      <c r="E32" s="989"/>
      <c r="F32" s="990"/>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c r="AY32" s="34">
        <f t="shared" si="2"/>
        <v>0</v>
      </c>
    </row>
    <row r="33" spans="1:51" ht="24.75" customHeight="1" x14ac:dyDescent="0.15">
      <c r="A33" s="988"/>
      <c r="B33" s="989"/>
      <c r="C33" s="989"/>
      <c r="D33" s="989"/>
      <c r="E33" s="989"/>
      <c r="F33" s="990"/>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c r="AY33" s="34">
        <f t="shared" si="2"/>
        <v>0</v>
      </c>
    </row>
    <row r="34" spans="1:51" ht="24.75" customHeight="1" x14ac:dyDescent="0.15">
      <c r="A34" s="988"/>
      <c r="B34" s="989"/>
      <c r="C34" s="989"/>
      <c r="D34" s="989"/>
      <c r="E34" s="989"/>
      <c r="F34" s="990"/>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c r="AY34" s="34">
        <f t="shared" si="2"/>
        <v>0</v>
      </c>
    </row>
    <row r="35" spans="1:51" ht="24.75" customHeight="1" x14ac:dyDescent="0.15">
      <c r="A35" s="988"/>
      <c r="B35" s="989"/>
      <c r="C35" s="989"/>
      <c r="D35" s="989"/>
      <c r="E35" s="989"/>
      <c r="F35" s="990"/>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c r="AY35" s="34">
        <f t="shared" si="2"/>
        <v>0</v>
      </c>
    </row>
    <row r="36" spans="1:51" ht="24.75" customHeight="1" x14ac:dyDescent="0.15">
      <c r="A36" s="988"/>
      <c r="B36" s="989"/>
      <c r="C36" s="989"/>
      <c r="D36" s="989"/>
      <c r="E36" s="989"/>
      <c r="F36" s="990"/>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c r="AY36" s="34">
        <f t="shared" si="2"/>
        <v>0</v>
      </c>
    </row>
    <row r="37" spans="1:51" ht="24.75" customHeight="1" x14ac:dyDescent="0.15">
      <c r="A37" s="988"/>
      <c r="B37" s="989"/>
      <c r="C37" s="989"/>
      <c r="D37" s="989"/>
      <c r="E37" s="989"/>
      <c r="F37" s="990"/>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c r="AY37" s="34">
        <f t="shared" si="2"/>
        <v>0</v>
      </c>
    </row>
    <row r="38" spans="1:51" ht="24.75" customHeight="1" x14ac:dyDescent="0.15">
      <c r="A38" s="988"/>
      <c r="B38" s="989"/>
      <c r="C38" s="989"/>
      <c r="D38" s="989"/>
      <c r="E38" s="989"/>
      <c r="F38" s="990"/>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c r="AY38" s="34">
        <f t="shared" si="2"/>
        <v>0</v>
      </c>
    </row>
    <row r="39" spans="1:51" ht="24.75" customHeight="1" x14ac:dyDescent="0.15">
      <c r="A39" s="988"/>
      <c r="B39" s="989"/>
      <c r="C39" s="989"/>
      <c r="D39" s="989"/>
      <c r="E39" s="989"/>
      <c r="F39" s="990"/>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c r="AY39" s="34">
        <f t="shared" si="2"/>
        <v>0</v>
      </c>
    </row>
    <row r="40" spans="1:51" ht="24.75" customHeight="1" thickBot="1" x14ac:dyDescent="0.2">
      <c r="A40" s="988"/>
      <c r="B40" s="989"/>
      <c r="C40" s="989"/>
      <c r="D40" s="989"/>
      <c r="E40" s="989"/>
      <c r="F40" s="990"/>
      <c r="G40" s="301" t="s">
        <v>18</v>
      </c>
      <c r="H40" s="302"/>
      <c r="I40" s="302"/>
      <c r="J40" s="302"/>
      <c r="K40" s="302"/>
      <c r="L40" s="303"/>
      <c r="M40" s="304"/>
      <c r="N40" s="304"/>
      <c r="O40" s="304"/>
      <c r="P40" s="304"/>
      <c r="Q40" s="304"/>
      <c r="R40" s="304"/>
      <c r="S40" s="304"/>
      <c r="T40" s="304"/>
      <c r="U40" s="304"/>
      <c r="V40" s="304"/>
      <c r="W40" s="304"/>
      <c r="X40" s="305"/>
      <c r="Y40" s="306">
        <f>SUM(Y30:AB39)</f>
        <v>0</v>
      </c>
      <c r="Z40" s="307"/>
      <c r="AA40" s="307"/>
      <c r="AB40" s="308"/>
      <c r="AC40" s="301" t="s">
        <v>18</v>
      </c>
      <c r="AD40" s="302"/>
      <c r="AE40" s="302"/>
      <c r="AF40" s="302"/>
      <c r="AG40" s="302"/>
      <c r="AH40" s="303"/>
      <c r="AI40" s="304"/>
      <c r="AJ40" s="304"/>
      <c r="AK40" s="304"/>
      <c r="AL40" s="304"/>
      <c r="AM40" s="304"/>
      <c r="AN40" s="304"/>
      <c r="AO40" s="304"/>
      <c r="AP40" s="304"/>
      <c r="AQ40" s="304"/>
      <c r="AR40" s="304"/>
      <c r="AS40" s="304"/>
      <c r="AT40" s="305"/>
      <c r="AU40" s="306">
        <f>SUM(AU30:AX39)</f>
        <v>0</v>
      </c>
      <c r="AV40" s="307"/>
      <c r="AW40" s="307"/>
      <c r="AX40" s="309"/>
      <c r="AY40" s="34">
        <f t="shared" si="2"/>
        <v>0</v>
      </c>
    </row>
    <row r="41" spans="1:51" ht="30" customHeight="1" x14ac:dyDescent="0.15">
      <c r="A41" s="988"/>
      <c r="B41" s="989"/>
      <c r="C41" s="989"/>
      <c r="D41" s="989"/>
      <c r="E41" s="989"/>
      <c r="F41" s="990"/>
      <c r="G41" s="330" t="s">
        <v>292</v>
      </c>
      <c r="H41" s="331"/>
      <c r="I41" s="331"/>
      <c r="J41" s="331"/>
      <c r="K41" s="331"/>
      <c r="L41" s="331"/>
      <c r="M41" s="331"/>
      <c r="N41" s="331"/>
      <c r="O41" s="331"/>
      <c r="P41" s="331"/>
      <c r="Q41" s="331"/>
      <c r="R41" s="331"/>
      <c r="S41" s="331"/>
      <c r="T41" s="331"/>
      <c r="U41" s="331"/>
      <c r="V41" s="331"/>
      <c r="W41" s="331"/>
      <c r="X41" s="331"/>
      <c r="Y41" s="331"/>
      <c r="Z41" s="331"/>
      <c r="AA41" s="331"/>
      <c r="AB41" s="332"/>
      <c r="AC41" s="330" t="s">
        <v>173</v>
      </c>
      <c r="AD41" s="331"/>
      <c r="AE41" s="331"/>
      <c r="AF41" s="331"/>
      <c r="AG41" s="331"/>
      <c r="AH41" s="331"/>
      <c r="AI41" s="331"/>
      <c r="AJ41" s="331"/>
      <c r="AK41" s="331"/>
      <c r="AL41" s="331"/>
      <c r="AM41" s="331"/>
      <c r="AN41" s="331"/>
      <c r="AO41" s="331"/>
      <c r="AP41" s="331"/>
      <c r="AQ41" s="331"/>
      <c r="AR41" s="331"/>
      <c r="AS41" s="331"/>
      <c r="AT41" s="331"/>
      <c r="AU41" s="331"/>
      <c r="AV41" s="331"/>
      <c r="AW41" s="331"/>
      <c r="AX41" s="333"/>
      <c r="AY41">
        <f>COUNTA($G$43,$AC$43)</f>
        <v>0</v>
      </c>
    </row>
    <row r="42" spans="1:51" ht="24.75" customHeight="1" x14ac:dyDescent="0.15">
      <c r="A42" s="988"/>
      <c r="B42" s="989"/>
      <c r="C42" s="989"/>
      <c r="D42" s="989"/>
      <c r="E42" s="989"/>
      <c r="F42" s="990"/>
      <c r="G42" s="334" t="s">
        <v>15</v>
      </c>
      <c r="H42" s="335"/>
      <c r="I42" s="335"/>
      <c r="J42" s="335"/>
      <c r="K42" s="335"/>
      <c r="L42" s="336" t="s">
        <v>16</v>
      </c>
      <c r="M42" s="335"/>
      <c r="N42" s="335"/>
      <c r="O42" s="335"/>
      <c r="P42" s="335"/>
      <c r="Q42" s="335"/>
      <c r="R42" s="335"/>
      <c r="S42" s="335"/>
      <c r="T42" s="335"/>
      <c r="U42" s="335"/>
      <c r="V42" s="335"/>
      <c r="W42" s="335"/>
      <c r="X42" s="337"/>
      <c r="Y42" s="338" t="s">
        <v>17</v>
      </c>
      <c r="Z42" s="339"/>
      <c r="AA42" s="339"/>
      <c r="AB42" s="340"/>
      <c r="AC42" s="334" t="s">
        <v>15</v>
      </c>
      <c r="AD42" s="335"/>
      <c r="AE42" s="335"/>
      <c r="AF42" s="335"/>
      <c r="AG42" s="335"/>
      <c r="AH42" s="336" t="s">
        <v>16</v>
      </c>
      <c r="AI42" s="335"/>
      <c r="AJ42" s="335"/>
      <c r="AK42" s="335"/>
      <c r="AL42" s="335"/>
      <c r="AM42" s="335"/>
      <c r="AN42" s="335"/>
      <c r="AO42" s="335"/>
      <c r="AP42" s="335"/>
      <c r="AQ42" s="335"/>
      <c r="AR42" s="335"/>
      <c r="AS42" s="335"/>
      <c r="AT42" s="337"/>
      <c r="AU42" s="338" t="s">
        <v>17</v>
      </c>
      <c r="AV42" s="339"/>
      <c r="AW42" s="339"/>
      <c r="AX42" s="341"/>
      <c r="AY42" s="34">
        <f>$AY$41</f>
        <v>0</v>
      </c>
    </row>
    <row r="43" spans="1:51" ht="24.75" customHeight="1" x14ac:dyDescent="0.15">
      <c r="A43" s="988"/>
      <c r="B43" s="989"/>
      <c r="C43" s="989"/>
      <c r="D43" s="989"/>
      <c r="E43" s="989"/>
      <c r="F43" s="990"/>
      <c r="G43" s="320"/>
      <c r="H43" s="321"/>
      <c r="I43" s="321"/>
      <c r="J43" s="321"/>
      <c r="K43" s="322"/>
      <c r="L43" s="323"/>
      <c r="M43" s="324"/>
      <c r="N43" s="324"/>
      <c r="O43" s="324"/>
      <c r="P43" s="324"/>
      <c r="Q43" s="324"/>
      <c r="R43" s="324"/>
      <c r="S43" s="324"/>
      <c r="T43" s="324"/>
      <c r="U43" s="324"/>
      <c r="V43" s="324"/>
      <c r="W43" s="324"/>
      <c r="X43" s="325"/>
      <c r="Y43" s="326"/>
      <c r="Z43" s="327"/>
      <c r="AA43" s="327"/>
      <c r="AB43" s="328"/>
      <c r="AC43" s="320"/>
      <c r="AD43" s="321"/>
      <c r="AE43" s="321"/>
      <c r="AF43" s="321"/>
      <c r="AG43" s="322"/>
      <c r="AH43" s="323"/>
      <c r="AI43" s="324"/>
      <c r="AJ43" s="324"/>
      <c r="AK43" s="324"/>
      <c r="AL43" s="324"/>
      <c r="AM43" s="324"/>
      <c r="AN43" s="324"/>
      <c r="AO43" s="324"/>
      <c r="AP43" s="324"/>
      <c r="AQ43" s="324"/>
      <c r="AR43" s="324"/>
      <c r="AS43" s="324"/>
      <c r="AT43" s="325"/>
      <c r="AU43" s="326"/>
      <c r="AV43" s="327"/>
      <c r="AW43" s="327"/>
      <c r="AX43" s="329"/>
      <c r="AY43" s="34">
        <f t="shared" ref="AY43:AY53" si="3">$AY$41</f>
        <v>0</v>
      </c>
    </row>
    <row r="44" spans="1:51" ht="24.75" customHeight="1" x14ac:dyDescent="0.15">
      <c r="A44" s="988"/>
      <c r="B44" s="989"/>
      <c r="C44" s="989"/>
      <c r="D44" s="989"/>
      <c r="E44" s="989"/>
      <c r="F44" s="990"/>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c r="AY44" s="34">
        <f t="shared" si="3"/>
        <v>0</v>
      </c>
    </row>
    <row r="45" spans="1:51" ht="24.75" customHeight="1" x14ac:dyDescent="0.15">
      <c r="A45" s="988"/>
      <c r="B45" s="989"/>
      <c r="C45" s="989"/>
      <c r="D45" s="989"/>
      <c r="E45" s="989"/>
      <c r="F45" s="990"/>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c r="AY45" s="34">
        <f t="shared" si="3"/>
        <v>0</v>
      </c>
    </row>
    <row r="46" spans="1:51" ht="24.75" customHeight="1" x14ac:dyDescent="0.15">
      <c r="A46" s="988"/>
      <c r="B46" s="989"/>
      <c r="C46" s="989"/>
      <c r="D46" s="989"/>
      <c r="E46" s="989"/>
      <c r="F46" s="990"/>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c r="AY46" s="34">
        <f t="shared" si="3"/>
        <v>0</v>
      </c>
    </row>
    <row r="47" spans="1:51" ht="24.75" customHeight="1" x14ac:dyDescent="0.15">
      <c r="A47" s="988"/>
      <c r="B47" s="989"/>
      <c r="C47" s="989"/>
      <c r="D47" s="989"/>
      <c r="E47" s="989"/>
      <c r="F47" s="990"/>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c r="AY47" s="34">
        <f t="shared" si="3"/>
        <v>0</v>
      </c>
    </row>
    <row r="48" spans="1:51" ht="24.75" customHeight="1" x14ac:dyDescent="0.15">
      <c r="A48" s="988"/>
      <c r="B48" s="989"/>
      <c r="C48" s="989"/>
      <c r="D48" s="989"/>
      <c r="E48" s="989"/>
      <c r="F48" s="990"/>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c r="AY48" s="34">
        <f t="shared" si="3"/>
        <v>0</v>
      </c>
    </row>
    <row r="49" spans="1:51" ht="24.75" customHeight="1" x14ac:dyDescent="0.15">
      <c r="A49" s="988"/>
      <c r="B49" s="989"/>
      <c r="C49" s="989"/>
      <c r="D49" s="989"/>
      <c r="E49" s="989"/>
      <c r="F49" s="990"/>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c r="AY49" s="34">
        <f t="shared" si="3"/>
        <v>0</v>
      </c>
    </row>
    <row r="50" spans="1:51" ht="24.75" customHeight="1" x14ac:dyDescent="0.15">
      <c r="A50" s="988"/>
      <c r="B50" s="989"/>
      <c r="C50" s="989"/>
      <c r="D50" s="989"/>
      <c r="E50" s="989"/>
      <c r="F50" s="990"/>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c r="AY50" s="34">
        <f t="shared" si="3"/>
        <v>0</v>
      </c>
    </row>
    <row r="51" spans="1:51" ht="24.75" customHeight="1" x14ac:dyDescent="0.15">
      <c r="A51" s="988"/>
      <c r="B51" s="989"/>
      <c r="C51" s="989"/>
      <c r="D51" s="989"/>
      <c r="E51" s="989"/>
      <c r="F51" s="990"/>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c r="AY51" s="34">
        <f t="shared" si="3"/>
        <v>0</v>
      </c>
    </row>
    <row r="52" spans="1:51" ht="24.75" customHeight="1" x14ac:dyDescent="0.15">
      <c r="A52" s="988"/>
      <c r="B52" s="989"/>
      <c r="C52" s="989"/>
      <c r="D52" s="989"/>
      <c r="E52" s="989"/>
      <c r="F52" s="990"/>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c r="AY52" s="34">
        <f t="shared" si="3"/>
        <v>0</v>
      </c>
    </row>
    <row r="53" spans="1:51" ht="24.75" customHeight="1" thickBot="1" x14ac:dyDescent="0.2">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
    <row r="55" spans="1:51" ht="30" customHeight="1" x14ac:dyDescent="0.15">
      <c r="A55" s="985" t="s">
        <v>26</v>
      </c>
      <c r="B55" s="986"/>
      <c r="C55" s="986"/>
      <c r="D55" s="986"/>
      <c r="E55" s="986"/>
      <c r="F55" s="987"/>
      <c r="G55" s="330" t="s">
        <v>174</v>
      </c>
      <c r="H55" s="331"/>
      <c r="I55" s="331"/>
      <c r="J55" s="331"/>
      <c r="K55" s="331"/>
      <c r="L55" s="331"/>
      <c r="M55" s="331"/>
      <c r="N55" s="331"/>
      <c r="O55" s="331"/>
      <c r="P55" s="331"/>
      <c r="Q55" s="331"/>
      <c r="R55" s="331"/>
      <c r="S55" s="331"/>
      <c r="T55" s="331"/>
      <c r="U55" s="331"/>
      <c r="V55" s="331"/>
      <c r="W55" s="331"/>
      <c r="X55" s="331"/>
      <c r="Y55" s="331"/>
      <c r="Z55" s="331"/>
      <c r="AA55" s="331"/>
      <c r="AB55" s="332"/>
      <c r="AC55" s="330" t="s">
        <v>249</v>
      </c>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f>COUNTA($G$57,$AC$57)</f>
        <v>0</v>
      </c>
    </row>
    <row r="56" spans="1:51" ht="24.75" customHeight="1" x14ac:dyDescent="0.15">
      <c r="A56" s="988"/>
      <c r="B56" s="989"/>
      <c r="C56" s="989"/>
      <c r="D56" s="989"/>
      <c r="E56" s="989"/>
      <c r="F56" s="990"/>
      <c r="G56" s="334" t="s">
        <v>15</v>
      </c>
      <c r="H56" s="335"/>
      <c r="I56" s="335"/>
      <c r="J56" s="335"/>
      <c r="K56" s="335"/>
      <c r="L56" s="336" t="s">
        <v>16</v>
      </c>
      <c r="M56" s="335"/>
      <c r="N56" s="335"/>
      <c r="O56" s="335"/>
      <c r="P56" s="335"/>
      <c r="Q56" s="335"/>
      <c r="R56" s="335"/>
      <c r="S56" s="335"/>
      <c r="T56" s="335"/>
      <c r="U56" s="335"/>
      <c r="V56" s="335"/>
      <c r="W56" s="335"/>
      <c r="X56" s="337"/>
      <c r="Y56" s="338" t="s">
        <v>17</v>
      </c>
      <c r="Z56" s="339"/>
      <c r="AA56" s="339"/>
      <c r="AB56" s="340"/>
      <c r="AC56" s="334" t="s">
        <v>15</v>
      </c>
      <c r="AD56" s="335"/>
      <c r="AE56" s="335"/>
      <c r="AF56" s="335"/>
      <c r="AG56" s="335"/>
      <c r="AH56" s="336" t="s">
        <v>16</v>
      </c>
      <c r="AI56" s="335"/>
      <c r="AJ56" s="335"/>
      <c r="AK56" s="335"/>
      <c r="AL56" s="335"/>
      <c r="AM56" s="335"/>
      <c r="AN56" s="335"/>
      <c r="AO56" s="335"/>
      <c r="AP56" s="335"/>
      <c r="AQ56" s="335"/>
      <c r="AR56" s="335"/>
      <c r="AS56" s="335"/>
      <c r="AT56" s="337"/>
      <c r="AU56" s="338" t="s">
        <v>17</v>
      </c>
      <c r="AV56" s="339"/>
      <c r="AW56" s="339"/>
      <c r="AX56" s="341"/>
      <c r="AY56" s="34">
        <f>$AY$55</f>
        <v>0</v>
      </c>
    </row>
    <row r="57" spans="1:51" ht="24.75" customHeight="1" x14ac:dyDescent="0.15">
      <c r="A57" s="988"/>
      <c r="B57" s="989"/>
      <c r="C57" s="989"/>
      <c r="D57" s="989"/>
      <c r="E57" s="989"/>
      <c r="F57" s="990"/>
      <c r="G57" s="320"/>
      <c r="H57" s="321"/>
      <c r="I57" s="321"/>
      <c r="J57" s="321"/>
      <c r="K57" s="322"/>
      <c r="L57" s="323"/>
      <c r="M57" s="324"/>
      <c r="N57" s="324"/>
      <c r="O57" s="324"/>
      <c r="P57" s="324"/>
      <c r="Q57" s="324"/>
      <c r="R57" s="324"/>
      <c r="S57" s="324"/>
      <c r="T57" s="324"/>
      <c r="U57" s="324"/>
      <c r="V57" s="324"/>
      <c r="W57" s="324"/>
      <c r="X57" s="325"/>
      <c r="Y57" s="326"/>
      <c r="Z57" s="327"/>
      <c r="AA57" s="327"/>
      <c r="AB57" s="328"/>
      <c r="AC57" s="320"/>
      <c r="AD57" s="321"/>
      <c r="AE57" s="321"/>
      <c r="AF57" s="321"/>
      <c r="AG57" s="322"/>
      <c r="AH57" s="323"/>
      <c r="AI57" s="324"/>
      <c r="AJ57" s="324"/>
      <c r="AK57" s="324"/>
      <c r="AL57" s="324"/>
      <c r="AM57" s="324"/>
      <c r="AN57" s="324"/>
      <c r="AO57" s="324"/>
      <c r="AP57" s="324"/>
      <c r="AQ57" s="324"/>
      <c r="AR57" s="324"/>
      <c r="AS57" s="324"/>
      <c r="AT57" s="325"/>
      <c r="AU57" s="326"/>
      <c r="AV57" s="327"/>
      <c r="AW57" s="327"/>
      <c r="AX57" s="329"/>
      <c r="AY57" s="34">
        <f t="shared" ref="AY57:AY67" si="4">$AY$55</f>
        <v>0</v>
      </c>
    </row>
    <row r="58" spans="1:51" ht="24.75" customHeight="1" x14ac:dyDescent="0.15">
      <c r="A58" s="988"/>
      <c r="B58" s="989"/>
      <c r="C58" s="989"/>
      <c r="D58" s="989"/>
      <c r="E58" s="989"/>
      <c r="F58" s="990"/>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c r="AY58" s="34">
        <f t="shared" si="4"/>
        <v>0</v>
      </c>
    </row>
    <row r="59" spans="1:51" ht="24.75" customHeight="1" x14ac:dyDescent="0.15">
      <c r="A59" s="988"/>
      <c r="B59" s="989"/>
      <c r="C59" s="989"/>
      <c r="D59" s="989"/>
      <c r="E59" s="989"/>
      <c r="F59" s="990"/>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c r="AY59" s="34">
        <f t="shared" si="4"/>
        <v>0</v>
      </c>
    </row>
    <row r="60" spans="1:51" ht="24.75" customHeight="1" x14ac:dyDescent="0.15">
      <c r="A60" s="988"/>
      <c r="B60" s="989"/>
      <c r="C60" s="989"/>
      <c r="D60" s="989"/>
      <c r="E60" s="989"/>
      <c r="F60" s="990"/>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c r="AY60" s="34">
        <f t="shared" si="4"/>
        <v>0</v>
      </c>
    </row>
    <row r="61" spans="1:51" ht="24.75" customHeight="1" x14ac:dyDescent="0.15">
      <c r="A61" s="988"/>
      <c r="B61" s="989"/>
      <c r="C61" s="989"/>
      <c r="D61" s="989"/>
      <c r="E61" s="989"/>
      <c r="F61" s="990"/>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c r="AY61" s="34">
        <f t="shared" si="4"/>
        <v>0</v>
      </c>
    </row>
    <row r="62" spans="1:51" ht="24.75" customHeight="1" x14ac:dyDescent="0.15">
      <c r="A62" s="988"/>
      <c r="B62" s="989"/>
      <c r="C62" s="989"/>
      <c r="D62" s="989"/>
      <c r="E62" s="989"/>
      <c r="F62" s="990"/>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c r="AY62" s="34">
        <f t="shared" si="4"/>
        <v>0</v>
      </c>
    </row>
    <row r="63" spans="1:51" ht="24.75" customHeight="1" x14ac:dyDescent="0.15">
      <c r="A63" s="988"/>
      <c r="B63" s="989"/>
      <c r="C63" s="989"/>
      <c r="D63" s="989"/>
      <c r="E63" s="989"/>
      <c r="F63" s="990"/>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c r="AY63" s="34">
        <f t="shared" si="4"/>
        <v>0</v>
      </c>
    </row>
    <row r="64" spans="1:51" ht="24.75" customHeight="1" x14ac:dyDescent="0.15">
      <c r="A64" s="988"/>
      <c r="B64" s="989"/>
      <c r="C64" s="989"/>
      <c r="D64" s="989"/>
      <c r="E64" s="989"/>
      <c r="F64" s="990"/>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c r="AY64" s="34">
        <f t="shared" si="4"/>
        <v>0</v>
      </c>
    </row>
    <row r="65" spans="1:51" ht="24.75" customHeight="1" x14ac:dyDescent="0.15">
      <c r="A65" s="988"/>
      <c r="B65" s="989"/>
      <c r="C65" s="989"/>
      <c r="D65" s="989"/>
      <c r="E65" s="989"/>
      <c r="F65" s="990"/>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c r="AY65" s="34">
        <f t="shared" si="4"/>
        <v>0</v>
      </c>
    </row>
    <row r="66" spans="1:51" ht="24.75" customHeight="1" x14ac:dyDescent="0.15">
      <c r="A66" s="988"/>
      <c r="B66" s="989"/>
      <c r="C66" s="989"/>
      <c r="D66" s="989"/>
      <c r="E66" s="989"/>
      <c r="F66" s="990"/>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c r="AY66" s="34">
        <f t="shared" si="4"/>
        <v>0</v>
      </c>
    </row>
    <row r="67" spans="1:51" ht="24.75" customHeight="1" thickBot="1" x14ac:dyDescent="0.2">
      <c r="A67" s="988"/>
      <c r="B67" s="989"/>
      <c r="C67" s="989"/>
      <c r="D67" s="989"/>
      <c r="E67" s="989"/>
      <c r="F67" s="990"/>
      <c r="G67" s="301" t="s">
        <v>18</v>
      </c>
      <c r="H67" s="302"/>
      <c r="I67" s="302"/>
      <c r="J67" s="302"/>
      <c r="K67" s="302"/>
      <c r="L67" s="303"/>
      <c r="M67" s="304"/>
      <c r="N67" s="304"/>
      <c r="O67" s="304"/>
      <c r="P67" s="304"/>
      <c r="Q67" s="304"/>
      <c r="R67" s="304"/>
      <c r="S67" s="304"/>
      <c r="T67" s="304"/>
      <c r="U67" s="304"/>
      <c r="V67" s="304"/>
      <c r="W67" s="304"/>
      <c r="X67" s="305"/>
      <c r="Y67" s="306">
        <f>SUM(Y57:AB66)</f>
        <v>0</v>
      </c>
      <c r="Z67" s="307"/>
      <c r="AA67" s="307"/>
      <c r="AB67" s="308"/>
      <c r="AC67" s="301" t="s">
        <v>18</v>
      </c>
      <c r="AD67" s="302"/>
      <c r="AE67" s="302"/>
      <c r="AF67" s="302"/>
      <c r="AG67" s="302"/>
      <c r="AH67" s="303"/>
      <c r="AI67" s="304"/>
      <c r="AJ67" s="304"/>
      <c r="AK67" s="304"/>
      <c r="AL67" s="304"/>
      <c r="AM67" s="304"/>
      <c r="AN67" s="304"/>
      <c r="AO67" s="304"/>
      <c r="AP67" s="304"/>
      <c r="AQ67" s="304"/>
      <c r="AR67" s="304"/>
      <c r="AS67" s="304"/>
      <c r="AT67" s="305"/>
      <c r="AU67" s="306">
        <f>SUM(AU57:AX66)</f>
        <v>0</v>
      </c>
      <c r="AV67" s="307"/>
      <c r="AW67" s="307"/>
      <c r="AX67" s="309"/>
      <c r="AY67" s="34">
        <f t="shared" si="4"/>
        <v>0</v>
      </c>
    </row>
    <row r="68" spans="1:51" ht="30" customHeight="1" x14ac:dyDescent="0.15">
      <c r="A68" s="988"/>
      <c r="B68" s="989"/>
      <c r="C68" s="989"/>
      <c r="D68" s="989"/>
      <c r="E68" s="989"/>
      <c r="F68" s="990"/>
      <c r="G68" s="330" t="s">
        <v>250</v>
      </c>
      <c r="H68" s="331"/>
      <c r="I68" s="331"/>
      <c r="J68" s="331"/>
      <c r="K68" s="331"/>
      <c r="L68" s="331"/>
      <c r="M68" s="331"/>
      <c r="N68" s="331"/>
      <c r="O68" s="331"/>
      <c r="P68" s="331"/>
      <c r="Q68" s="331"/>
      <c r="R68" s="331"/>
      <c r="S68" s="331"/>
      <c r="T68" s="331"/>
      <c r="U68" s="331"/>
      <c r="V68" s="331"/>
      <c r="W68" s="331"/>
      <c r="X68" s="331"/>
      <c r="Y68" s="331"/>
      <c r="Z68" s="331"/>
      <c r="AA68" s="331"/>
      <c r="AB68" s="332"/>
      <c r="AC68" s="330" t="s">
        <v>251</v>
      </c>
      <c r="AD68" s="331"/>
      <c r="AE68" s="331"/>
      <c r="AF68" s="331"/>
      <c r="AG68" s="331"/>
      <c r="AH68" s="331"/>
      <c r="AI68" s="331"/>
      <c r="AJ68" s="331"/>
      <c r="AK68" s="331"/>
      <c r="AL68" s="331"/>
      <c r="AM68" s="331"/>
      <c r="AN68" s="331"/>
      <c r="AO68" s="331"/>
      <c r="AP68" s="331"/>
      <c r="AQ68" s="331"/>
      <c r="AR68" s="331"/>
      <c r="AS68" s="331"/>
      <c r="AT68" s="331"/>
      <c r="AU68" s="331"/>
      <c r="AV68" s="331"/>
      <c r="AW68" s="331"/>
      <c r="AX68" s="333"/>
      <c r="AY68">
        <f>COUNTA($G$70,$AC$70)</f>
        <v>0</v>
      </c>
    </row>
    <row r="69" spans="1:51" ht="25.5" customHeight="1" x14ac:dyDescent="0.15">
      <c r="A69" s="988"/>
      <c r="B69" s="989"/>
      <c r="C69" s="989"/>
      <c r="D69" s="989"/>
      <c r="E69" s="989"/>
      <c r="F69" s="990"/>
      <c r="G69" s="334" t="s">
        <v>15</v>
      </c>
      <c r="H69" s="335"/>
      <c r="I69" s="335"/>
      <c r="J69" s="335"/>
      <c r="K69" s="335"/>
      <c r="L69" s="336" t="s">
        <v>16</v>
      </c>
      <c r="M69" s="335"/>
      <c r="N69" s="335"/>
      <c r="O69" s="335"/>
      <c r="P69" s="335"/>
      <c r="Q69" s="335"/>
      <c r="R69" s="335"/>
      <c r="S69" s="335"/>
      <c r="T69" s="335"/>
      <c r="U69" s="335"/>
      <c r="V69" s="335"/>
      <c r="W69" s="335"/>
      <c r="X69" s="337"/>
      <c r="Y69" s="338" t="s">
        <v>17</v>
      </c>
      <c r="Z69" s="339"/>
      <c r="AA69" s="339"/>
      <c r="AB69" s="340"/>
      <c r="AC69" s="334" t="s">
        <v>15</v>
      </c>
      <c r="AD69" s="335"/>
      <c r="AE69" s="335"/>
      <c r="AF69" s="335"/>
      <c r="AG69" s="335"/>
      <c r="AH69" s="336" t="s">
        <v>16</v>
      </c>
      <c r="AI69" s="335"/>
      <c r="AJ69" s="335"/>
      <c r="AK69" s="335"/>
      <c r="AL69" s="335"/>
      <c r="AM69" s="335"/>
      <c r="AN69" s="335"/>
      <c r="AO69" s="335"/>
      <c r="AP69" s="335"/>
      <c r="AQ69" s="335"/>
      <c r="AR69" s="335"/>
      <c r="AS69" s="335"/>
      <c r="AT69" s="337"/>
      <c r="AU69" s="338" t="s">
        <v>17</v>
      </c>
      <c r="AV69" s="339"/>
      <c r="AW69" s="339"/>
      <c r="AX69" s="341"/>
      <c r="AY69" s="34">
        <f>$AY$68</f>
        <v>0</v>
      </c>
    </row>
    <row r="70" spans="1:51" ht="24.75" customHeight="1" x14ac:dyDescent="0.15">
      <c r="A70" s="988"/>
      <c r="B70" s="989"/>
      <c r="C70" s="989"/>
      <c r="D70" s="989"/>
      <c r="E70" s="989"/>
      <c r="F70" s="990"/>
      <c r="G70" s="320"/>
      <c r="H70" s="321"/>
      <c r="I70" s="321"/>
      <c r="J70" s="321"/>
      <c r="K70" s="322"/>
      <c r="L70" s="323"/>
      <c r="M70" s="324"/>
      <c r="N70" s="324"/>
      <c r="O70" s="324"/>
      <c r="P70" s="324"/>
      <c r="Q70" s="324"/>
      <c r="R70" s="324"/>
      <c r="S70" s="324"/>
      <c r="T70" s="324"/>
      <c r="U70" s="324"/>
      <c r="V70" s="324"/>
      <c r="W70" s="324"/>
      <c r="X70" s="325"/>
      <c r="Y70" s="326"/>
      <c r="Z70" s="327"/>
      <c r="AA70" s="327"/>
      <c r="AB70" s="328"/>
      <c r="AC70" s="320"/>
      <c r="AD70" s="321"/>
      <c r="AE70" s="321"/>
      <c r="AF70" s="321"/>
      <c r="AG70" s="322"/>
      <c r="AH70" s="323"/>
      <c r="AI70" s="324"/>
      <c r="AJ70" s="324"/>
      <c r="AK70" s="324"/>
      <c r="AL70" s="324"/>
      <c r="AM70" s="324"/>
      <c r="AN70" s="324"/>
      <c r="AO70" s="324"/>
      <c r="AP70" s="324"/>
      <c r="AQ70" s="324"/>
      <c r="AR70" s="324"/>
      <c r="AS70" s="324"/>
      <c r="AT70" s="325"/>
      <c r="AU70" s="326"/>
      <c r="AV70" s="327"/>
      <c r="AW70" s="327"/>
      <c r="AX70" s="329"/>
      <c r="AY70" s="34">
        <f t="shared" ref="AY70:AY80" si="5">$AY$68</f>
        <v>0</v>
      </c>
    </row>
    <row r="71" spans="1:51" ht="24.75" customHeight="1" x14ac:dyDescent="0.15">
      <c r="A71" s="988"/>
      <c r="B71" s="989"/>
      <c r="C71" s="989"/>
      <c r="D71" s="989"/>
      <c r="E71" s="989"/>
      <c r="F71" s="990"/>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c r="AY71" s="34">
        <f t="shared" si="5"/>
        <v>0</v>
      </c>
    </row>
    <row r="72" spans="1:51" ht="24.75" customHeight="1" x14ac:dyDescent="0.15">
      <c r="A72" s="988"/>
      <c r="B72" s="989"/>
      <c r="C72" s="989"/>
      <c r="D72" s="989"/>
      <c r="E72" s="989"/>
      <c r="F72" s="990"/>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c r="AY72" s="34">
        <f t="shared" si="5"/>
        <v>0</v>
      </c>
    </row>
    <row r="73" spans="1:51" ht="24.75" customHeight="1" x14ac:dyDescent="0.15">
      <c r="A73" s="988"/>
      <c r="B73" s="989"/>
      <c r="C73" s="989"/>
      <c r="D73" s="989"/>
      <c r="E73" s="989"/>
      <c r="F73" s="990"/>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c r="AY73" s="34">
        <f t="shared" si="5"/>
        <v>0</v>
      </c>
    </row>
    <row r="74" spans="1:51" ht="24.75" customHeight="1" x14ac:dyDescent="0.15">
      <c r="A74" s="988"/>
      <c r="B74" s="989"/>
      <c r="C74" s="989"/>
      <c r="D74" s="989"/>
      <c r="E74" s="989"/>
      <c r="F74" s="990"/>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c r="AY74" s="34">
        <f t="shared" si="5"/>
        <v>0</v>
      </c>
    </row>
    <row r="75" spans="1:51" ht="24.75" customHeight="1" x14ac:dyDescent="0.15">
      <c r="A75" s="988"/>
      <c r="B75" s="989"/>
      <c r="C75" s="989"/>
      <c r="D75" s="989"/>
      <c r="E75" s="989"/>
      <c r="F75" s="990"/>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c r="AY75" s="34">
        <f t="shared" si="5"/>
        <v>0</v>
      </c>
    </row>
    <row r="76" spans="1:51" ht="24.75" customHeight="1" x14ac:dyDescent="0.15">
      <c r="A76" s="988"/>
      <c r="B76" s="989"/>
      <c r="C76" s="989"/>
      <c r="D76" s="989"/>
      <c r="E76" s="989"/>
      <c r="F76" s="990"/>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c r="AY76" s="34">
        <f t="shared" si="5"/>
        <v>0</v>
      </c>
    </row>
    <row r="77" spans="1:51" ht="24.75" customHeight="1" x14ac:dyDescent="0.15">
      <c r="A77" s="988"/>
      <c r="B77" s="989"/>
      <c r="C77" s="989"/>
      <c r="D77" s="989"/>
      <c r="E77" s="989"/>
      <c r="F77" s="990"/>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c r="AY77" s="34">
        <f t="shared" si="5"/>
        <v>0</v>
      </c>
    </row>
    <row r="78" spans="1:51" ht="24.75" customHeight="1" x14ac:dyDescent="0.15">
      <c r="A78" s="988"/>
      <c r="B78" s="989"/>
      <c r="C78" s="989"/>
      <c r="D78" s="989"/>
      <c r="E78" s="989"/>
      <c r="F78" s="990"/>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c r="AY78" s="34">
        <f t="shared" si="5"/>
        <v>0</v>
      </c>
    </row>
    <row r="79" spans="1:51" ht="24.75" customHeight="1" x14ac:dyDescent="0.15">
      <c r="A79" s="988"/>
      <c r="B79" s="989"/>
      <c r="C79" s="989"/>
      <c r="D79" s="989"/>
      <c r="E79" s="989"/>
      <c r="F79" s="990"/>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c r="AY79" s="34">
        <f t="shared" si="5"/>
        <v>0</v>
      </c>
    </row>
    <row r="80" spans="1:51" ht="24.75" customHeight="1" thickBot="1" x14ac:dyDescent="0.2">
      <c r="A80" s="988"/>
      <c r="B80" s="989"/>
      <c r="C80" s="989"/>
      <c r="D80" s="989"/>
      <c r="E80" s="989"/>
      <c r="F80" s="990"/>
      <c r="G80" s="301" t="s">
        <v>18</v>
      </c>
      <c r="H80" s="302"/>
      <c r="I80" s="302"/>
      <c r="J80" s="302"/>
      <c r="K80" s="302"/>
      <c r="L80" s="303"/>
      <c r="M80" s="304"/>
      <c r="N80" s="304"/>
      <c r="O80" s="304"/>
      <c r="P80" s="304"/>
      <c r="Q80" s="304"/>
      <c r="R80" s="304"/>
      <c r="S80" s="304"/>
      <c r="T80" s="304"/>
      <c r="U80" s="304"/>
      <c r="V80" s="304"/>
      <c r="W80" s="304"/>
      <c r="X80" s="305"/>
      <c r="Y80" s="306">
        <f>SUM(Y70:AB79)</f>
        <v>0</v>
      </c>
      <c r="Z80" s="307"/>
      <c r="AA80" s="307"/>
      <c r="AB80" s="308"/>
      <c r="AC80" s="301" t="s">
        <v>18</v>
      </c>
      <c r="AD80" s="302"/>
      <c r="AE80" s="302"/>
      <c r="AF80" s="302"/>
      <c r="AG80" s="302"/>
      <c r="AH80" s="303"/>
      <c r="AI80" s="304"/>
      <c r="AJ80" s="304"/>
      <c r="AK80" s="304"/>
      <c r="AL80" s="304"/>
      <c r="AM80" s="304"/>
      <c r="AN80" s="304"/>
      <c r="AO80" s="304"/>
      <c r="AP80" s="304"/>
      <c r="AQ80" s="304"/>
      <c r="AR80" s="304"/>
      <c r="AS80" s="304"/>
      <c r="AT80" s="305"/>
      <c r="AU80" s="306">
        <f>SUM(AU70:AX79)</f>
        <v>0</v>
      </c>
      <c r="AV80" s="307"/>
      <c r="AW80" s="307"/>
      <c r="AX80" s="309"/>
      <c r="AY80" s="34">
        <f t="shared" si="5"/>
        <v>0</v>
      </c>
    </row>
    <row r="81" spans="1:51" ht="30" customHeight="1" x14ac:dyDescent="0.15">
      <c r="A81" s="988"/>
      <c r="B81" s="989"/>
      <c r="C81" s="989"/>
      <c r="D81" s="989"/>
      <c r="E81" s="989"/>
      <c r="F81" s="990"/>
      <c r="G81" s="330" t="s">
        <v>252</v>
      </c>
      <c r="H81" s="331"/>
      <c r="I81" s="331"/>
      <c r="J81" s="331"/>
      <c r="K81" s="331"/>
      <c r="L81" s="331"/>
      <c r="M81" s="331"/>
      <c r="N81" s="331"/>
      <c r="O81" s="331"/>
      <c r="P81" s="331"/>
      <c r="Q81" s="331"/>
      <c r="R81" s="331"/>
      <c r="S81" s="331"/>
      <c r="T81" s="331"/>
      <c r="U81" s="331"/>
      <c r="V81" s="331"/>
      <c r="W81" s="331"/>
      <c r="X81" s="331"/>
      <c r="Y81" s="331"/>
      <c r="Z81" s="331"/>
      <c r="AA81" s="331"/>
      <c r="AB81" s="332"/>
      <c r="AC81" s="330" t="s">
        <v>253</v>
      </c>
      <c r="AD81" s="331"/>
      <c r="AE81" s="331"/>
      <c r="AF81" s="331"/>
      <c r="AG81" s="331"/>
      <c r="AH81" s="331"/>
      <c r="AI81" s="331"/>
      <c r="AJ81" s="331"/>
      <c r="AK81" s="331"/>
      <c r="AL81" s="331"/>
      <c r="AM81" s="331"/>
      <c r="AN81" s="331"/>
      <c r="AO81" s="331"/>
      <c r="AP81" s="331"/>
      <c r="AQ81" s="331"/>
      <c r="AR81" s="331"/>
      <c r="AS81" s="331"/>
      <c r="AT81" s="331"/>
      <c r="AU81" s="331"/>
      <c r="AV81" s="331"/>
      <c r="AW81" s="331"/>
      <c r="AX81" s="333"/>
      <c r="AY81">
        <f>COUNTA($G$83,$AC$83)</f>
        <v>0</v>
      </c>
    </row>
    <row r="82" spans="1:51" ht="24.75" customHeight="1" x14ac:dyDescent="0.15">
      <c r="A82" s="988"/>
      <c r="B82" s="989"/>
      <c r="C82" s="989"/>
      <c r="D82" s="989"/>
      <c r="E82" s="989"/>
      <c r="F82" s="990"/>
      <c r="G82" s="334" t="s">
        <v>15</v>
      </c>
      <c r="H82" s="335"/>
      <c r="I82" s="335"/>
      <c r="J82" s="335"/>
      <c r="K82" s="335"/>
      <c r="L82" s="336" t="s">
        <v>16</v>
      </c>
      <c r="M82" s="335"/>
      <c r="N82" s="335"/>
      <c r="O82" s="335"/>
      <c r="P82" s="335"/>
      <c r="Q82" s="335"/>
      <c r="R82" s="335"/>
      <c r="S82" s="335"/>
      <c r="T82" s="335"/>
      <c r="U82" s="335"/>
      <c r="V82" s="335"/>
      <c r="W82" s="335"/>
      <c r="X82" s="337"/>
      <c r="Y82" s="338" t="s">
        <v>17</v>
      </c>
      <c r="Z82" s="339"/>
      <c r="AA82" s="339"/>
      <c r="AB82" s="340"/>
      <c r="AC82" s="334" t="s">
        <v>15</v>
      </c>
      <c r="AD82" s="335"/>
      <c r="AE82" s="335"/>
      <c r="AF82" s="335"/>
      <c r="AG82" s="335"/>
      <c r="AH82" s="336" t="s">
        <v>16</v>
      </c>
      <c r="AI82" s="335"/>
      <c r="AJ82" s="335"/>
      <c r="AK82" s="335"/>
      <c r="AL82" s="335"/>
      <c r="AM82" s="335"/>
      <c r="AN82" s="335"/>
      <c r="AO82" s="335"/>
      <c r="AP82" s="335"/>
      <c r="AQ82" s="335"/>
      <c r="AR82" s="335"/>
      <c r="AS82" s="335"/>
      <c r="AT82" s="337"/>
      <c r="AU82" s="338" t="s">
        <v>17</v>
      </c>
      <c r="AV82" s="339"/>
      <c r="AW82" s="339"/>
      <c r="AX82" s="341"/>
      <c r="AY82" s="34">
        <f>$AY$81</f>
        <v>0</v>
      </c>
    </row>
    <row r="83" spans="1:51" ht="24.75" customHeight="1" x14ac:dyDescent="0.15">
      <c r="A83" s="988"/>
      <c r="B83" s="989"/>
      <c r="C83" s="989"/>
      <c r="D83" s="989"/>
      <c r="E83" s="989"/>
      <c r="F83" s="990"/>
      <c r="G83" s="320"/>
      <c r="H83" s="321"/>
      <c r="I83" s="321"/>
      <c r="J83" s="321"/>
      <c r="K83" s="322"/>
      <c r="L83" s="323"/>
      <c r="M83" s="324"/>
      <c r="N83" s="324"/>
      <c r="O83" s="324"/>
      <c r="P83" s="324"/>
      <c r="Q83" s="324"/>
      <c r="R83" s="324"/>
      <c r="S83" s="324"/>
      <c r="T83" s="324"/>
      <c r="U83" s="324"/>
      <c r="V83" s="324"/>
      <c r="W83" s="324"/>
      <c r="X83" s="325"/>
      <c r="Y83" s="326"/>
      <c r="Z83" s="327"/>
      <c r="AA83" s="327"/>
      <c r="AB83" s="328"/>
      <c r="AC83" s="320"/>
      <c r="AD83" s="321"/>
      <c r="AE83" s="321"/>
      <c r="AF83" s="321"/>
      <c r="AG83" s="322"/>
      <c r="AH83" s="323"/>
      <c r="AI83" s="324"/>
      <c r="AJ83" s="324"/>
      <c r="AK83" s="324"/>
      <c r="AL83" s="324"/>
      <c r="AM83" s="324"/>
      <c r="AN83" s="324"/>
      <c r="AO83" s="324"/>
      <c r="AP83" s="324"/>
      <c r="AQ83" s="324"/>
      <c r="AR83" s="324"/>
      <c r="AS83" s="324"/>
      <c r="AT83" s="325"/>
      <c r="AU83" s="326"/>
      <c r="AV83" s="327"/>
      <c r="AW83" s="327"/>
      <c r="AX83" s="329"/>
      <c r="AY83" s="34">
        <f t="shared" ref="AY83:AY93" si="6">$AY$81</f>
        <v>0</v>
      </c>
    </row>
    <row r="84" spans="1:51" ht="24.75" customHeight="1" x14ac:dyDescent="0.15">
      <c r="A84" s="988"/>
      <c r="B84" s="989"/>
      <c r="C84" s="989"/>
      <c r="D84" s="989"/>
      <c r="E84" s="989"/>
      <c r="F84" s="990"/>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c r="AY84" s="34">
        <f t="shared" si="6"/>
        <v>0</v>
      </c>
    </row>
    <row r="85" spans="1:51" ht="24.75" customHeight="1" x14ac:dyDescent="0.15">
      <c r="A85" s="988"/>
      <c r="B85" s="989"/>
      <c r="C85" s="989"/>
      <c r="D85" s="989"/>
      <c r="E85" s="989"/>
      <c r="F85" s="990"/>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c r="AY85" s="34">
        <f t="shared" si="6"/>
        <v>0</v>
      </c>
    </row>
    <row r="86" spans="1:51" ht="24.75" customHeight="1" x14ac:dyDescent="0.15">
      <c r="A86" s="988"/>
      <c r="B86" s="989"/>
      <c r="C86" s="989"/>
      <c r="D86" s="989"/>
      <c r="E86" s="989"/>
      <c r="F86" s="990"/>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c r="AY86" s="34">
        <f t="shared" si="6"/>
        <v>0</v>
      </c>
    </row>
    <row r="87" spans="1:51" ht="24.75" customHeight="1" x14ac:dyDescent="0.15">
      <c r="A87" s="988"/>
      <c r="B87" s="989"/>
      <c r="C87" s="989"/>
      <c r="D87" s="989"/>
      <c r="E87" s="989"/>
      <c r="F87" s="990"/>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c r="AY87" s="34">
        <f t="shared" si="6"/>
        <v>0</v>
      </c>
    </row>
    <row r="88" spans="1:51" ht="24.75" customHeight="1" x14ac:dyDescent="0.15">
      <c r="A88" s="988"/>
      <c r="B88" s="989"/>
      <c r="C88" s="989"/>
      <c r="D88" s="989"/>
      <c r="E88" s="989"/>
      <c r="F88" s="990"/>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c r="AY88" s="34">
        <f t="shared" si="6"/>
        <v>0</v>
      </c>
    </row>
    <row r="89" spans="1:51" ht="24.75" customHeight="1" x14ac:dyDescent="0.15">
      <c r="A89" s="988"/>
      <c r="B89" s="989"/>
      <c r="C89" s="989"/>
      <c r="D89" s="989"/>
      <c r="E89" s="989"/>
      <c r="F89" s="990"/>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c r="AY89" s="34">
        <f t="shared" si="6"/>
        <v>0</v>
      </c>
    </row>
    <row r="90" spans="1:51" ht="24.75" customHeight="1" x14ac:dyDescent="0.15">
      <c r="A90" s="988"/>
      <c r="B90" s="989"/>
      <c r="C90" s="989"/>
      <c r="D90" s="989"/>
      <c r="E90" s="989"/>
      <c r="F90" s="990"/>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c r="AY90" s="34">
        <f t="shared" si="6"/>
        <v>0</v>
      </c>
    </row>
    <row r="91" spans="1:51" ht="24.75" customHeight="1" x14ac:dyDescent="0.15">
      <c r="A91" s="988"/>
      <c r="B91" s="989"/>
      <c r="C91" s="989"/>
      <c r="D91" s="989"/>
      <c r="E91" s="989"/>
      <c r="F91" s="990"/>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c r="AY91" s="34">
        <f t="shared" si="6"/>
        <v>0</v>
      </c>
    </row>
    <row r="92" spans="1:51" ht="24.75" customHeight="1" x14ac:dyDescent="0.15">
      <c r="A92" s="988"/>
      <c r="B92" s="989"/>
      <c r="C92" s="989"/>
      <c r="D92" s="989"/>
      <c r="E92" s="989"/>
      <c r="F92" s="990"/>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c r="AY92" s="34">
        <f t="shared" si="6"/>
        <v>0</v>
      </c>
    </row>
    <row r="93" spans="1:51" ht="24.75" customHeight="1" thickBot="1" x14ac:dyDescent="0.2">
      <c r="A93" s="988"/>
      <c r="B93" s="989"/>
      <c r="C93" s="989"/>
      <c r="D93" s="989"/>
      <c r="E93" s="989"/>
      <c r="F93" s="990"/>
      <c r="G93" s="301" t="s">
        <v>18</v>
      </c>
      <c r="H93" s="302"/>
      <c r="I93" s="302"/>
      <c r="J93" s="302"/>
      <c r="K93" s="302"/>
      <c r="L93" s="303"/>
      <c r="M93" s="304"/>
      <c r="N93" s="304"/>
      <c r="O93" s="304"/>
      <c r="P93" s="304"/>
      <c r="Q93" s="304"/>
      <c r="R93" s="304"/>
      <c r="S93" s="304"/>
      <c r="T93" s="304"/>
      <c r="U93" s="304"/>
      <c r="V93" s="304"/>
      <c r="W93" s="304"/>
      <c r="X93" s="305"/>
      <c r="Y93" s="306">
        <f>SUM(Y83:AB92)</f>
        <v>0</v>
      </c>
      <c r="Z93" s="307"/>
      <c r="AA93" s="307"/>
      <c r="AB93" s="308"/>
      <c r="AC93" s="301" t="s">
        <v>18</v>
      </c>
      <c r="AD93" s="302"/>
      <c r="AE93" s="302"/>
      <c r="AF93" s="302"/>
      <c r="AG93" s="302"/>
      <c r="AH93" s="303"/>
      <c r="AI93" s="304"/>
      <c r="AJ93" s="304"/>
      <c r="AK93" s="304"/>
      <c r="AL93" s="304"/>
      <c r="AM93" s="304"/>
      <c r="AN93" s="304"/>
      <c r="AO93" s="304"/>
      <c r="AP93" s="304"/>
      <c r="AQ93" s="304"/>
      <c r="AR93" s="304"/>
      <c r="AS93" s="304"/>
      <c r="AT93" s="305"/>
      <c r="AU93" s="306">
        <f>SUM(AU83:AX92)</f>
        <v>0</v>
      </c>
      <c r="AV93" s="307"/>
      <c r="AW93" s="307"/>
      <c r="AX93" s="309"/>
      <c r="AY93" s="34">
        <f t="shared" si="6"/>
        <v>0</v>
      </c>
    </row>
    <row r="94" spans="1:51" ht="30" customHeight="1" x14ac:dyDescent="0.15">
      <c r="A94" s="988"/>
      <c r="B94" s="989"/>
      <c r="C94" s="989"/>
      <c r="D94" s="989"/>
      <c r="E94" s="989"/>
      <c r="F94" s="990"/>
      <c r="G94" s="330" t="s">
        <v>254</v>
      </c>
      <c r="H94" s="331"/>
      <c r="I94" s="331"/>
      <c r="J94" s="331"/>
      <c r="K94" s="331"/>
      <c r="L94" s="331"/>
      <c r="M94" s="331"/>
      <c r="N94" s="331"/>
      <c r="O94" s="331"/>
      <c r="P94" s="331"/>
      <c r="Q94" s="331"/>
      <c r="R94" s="331"/>
      <c r="S94" s="331"/>
      <c r="T94" s="331"/>
      <c r="U94" s="331"/>
      <c r="V94" s="331"/>
      <c r="W94" s="331"/>
      <c r="X94" s="331"/>
      <c r="Y94" s="331"/>
      <c r="Z94" s="331"/>
      <c r="AA94" s="331"/>
      <c r="AB94" s="332"/>
      <c r="AC94" s="330" t="s">
        <v>175</v>
      </c>
      <c r="AD94" s="331"/>
      <c r="AE94" s="331"/>
      <c r="AF94" s="331"/>
      <c r="AG94" s="331"/>
      <c r="AH94" s="331"/>
      <c r="AI94" s="331"/>
      <c r="AJ94" s="331"/>
      <c r="AK94" s="331"/>
      <c r="AL94" s="331"/>
      <c r="AM94" s="331"/>
      <c r="AN94" s="331"/>
      <c r="AO94" s="331"/>
      <c r="AP94" s="331"/>
      <c r="AQ94" s="331"/>
      <c r="AR94" s="331"/>
      <c r="AS94" s="331"/>
      <c r="AT94" s="331"/>
      <c r="AU94" s="331"/>
      <c r="AV94" s="331"/>
      <c r="AW94" s="331"/>
      <c r="AX94" s="333"/>
      <c r="AY94">
        <f>COUNTA($G$96,$AC$96)</f>
        <v>0</v>
      </c>
    </row>
    <row r="95" spans="1:51" ht="24.75" customHeight="1" x14ac:dyDescent="0.15">
      <c r="A95" s="988"/>
      <c r="B95" s="989"/>
      <c r="C95" s="989"/>
      <c r="D95" s="989"/>
      <c r="E95" s="989"/>
      <c r="F95" s="990"/>
      <c r="G95" s="334" t="s">
        <v>15</v>
      </c>
      <c r="H95" s="335"/>
      <c r="I95" s="335"/>
      <c r="J95" s="335"/>
      <c r="K95" s="335"/>
      <c r="L95" s="336" t="s">
        <v>16</v>
      </c>
      <c r="M95" s="335"/>
      <c r="N95" s="335"/>
      <c r="O95" s="335"/>
      <c r="P95" s="335"/>
      <c r="Q95" s="335"/>
      <c r="R95" s="335"/>
      <c r="S95" s="335"/>
      <c r="T95" s="335"/>
      <c r="U95" s="335"/>
      <c r="V95" s="335"/>
      <c r="W95" s="335"/>
      <c r="X95" s="337"/>
      <c r="Y95" s="338" t="s">
        <v>17</v>
      </c>
      <c r="Z95" s="339"/>
      <c r="AA95" s="339"/>
      <c r="AB95" s="340"/>
      <c r="AC95" s="334" t="s">
        <v>15</v>
      </c>
      <c r="AD95" s="335"/>
      <c r="AE95" s="335"/>
      <c r="AF95" s="335"/>
      <c r="AG95" s="335"/>
      <c r="AH95" s="336" t="s">
        <v>16</v>
      </c>
      <c r="AI95" s="335"/>
      <c r="AJ95" s="335"/>
      <c r="AK95" s="335"/>
      <c r="AL95" s="335"/>
      <c r="AM95" s="335"/>
      <c r="AN95" s="335"/>
      <c r="AO95" s="335"/>
      <c r="AP95" s="335"/>
      <c r="AQ95" s="335"/>
      <c r="AR95" s="335"/>
      <c r="AS95" s="335"/>
      <c r="AT95" s="337"/>
      <c r="AU95" s="338" t="s">
        <v>17</v>
      </c>
      <c r="AV95" s="339"/>
      <c r="AW95" s="339"/>
      <c r="AX95" s="341"/>
      <c r="AY95" s="34">
        <f>$AY$94</f>
        <v>0</v>
      </c>
    </row>
    <row r="96" spans="1:51" ht="24.75" customHeight="1" x14ac:dyDescent="0.15">
      <c r="A96" s="988"/>
      <c r="B96" s="989"/>
      <c r="C96" s="989"/>
      <c r="D96" s="989"/>
      <c r="E96" s="989"/>
      <c r="F96" s="990"/>
      <c r="G96" s="320"/>
      <c r="H96" s="321"/>
      <c r="I96" s="321"/>
      <c r="J96" s="321"/>
      <c r="K96" s="322"/>
      <c r="L96" s="323"/>
      <c r="M96" s="324"/>
      <c r="N96" s="324"/>
      <c r="O96" s="324"/>
      <c r="P96" s="324"/>
      <c r="Q96" s="324"/>
      <c r="R96" s="324"/>
      <c r="S96" s="324"/>
      <c r="T96" s="324"/>
      <c r="U96" s="324"/>
      <c r="V96" s="324"/>
      <c r="W96" s="324"/>
      <c r="X96" s="325"/>
      <c r="Y96" s="326"/>
      <c r="Z96" s="327"/>
      <c r="AA96" s="327"/>
      <c r="AB96" s="328"/>
      <c r="AC96" s="320"/>
      <c r="AD96" s="321"/>
      <c r="AE96" s="321"/>
      <c r="AF96" s="321"/>
      <c r="AG96" s="322"/>
      <c r="AH96" s="323"/>
      <c r="AI96" s="324"/>
      <c r="AJ96" s="324"/>
      <c r="AK96" s="324"/>
      <c r="AL96" s="324"/>
      <c r="AM96" s="324"/>
      <c r="AN96" s="324"/>
      <c r="AO96" s="324"/>
      <c r="AP96" s="324"/>
      <c r="AQ96" s="324"/>
      <c r="AR96" s="324"/>
      <c r="AS96" s="324"/>
      <c r="AT96" s="325"/>
      <c r="AU96" s="326"/>
      <c r="AV96" s="327"/>
      <c r="AW96" s="327"/>
      <c r="AX96" s="329"/>
      <c r="AY96" s="34">
        <f t="shared" ref="AY96:AY106" si="7">$AY$94</f>
        <v>0</v>
      </c>
    </row>
    <row r="97" spans="1:51" ht="24.75" customHeight="1" x14ac:dyDescent="0.15">
      <c r="A97" s="988"/>
      <c r="B97" s="989"/>
      <c r="C97" s="989"/>
      <c r="D97" s="989"/>
      <c r="E97" s="989"/>
      <c r="F97" s="990"/>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c r="AY97" s="34">
        <f t="shared" si="7"/>
        <v>0</v>
      </c>
    </row>
    <row r="98" spans="1:51" ht="24.75" customHeight="1" x14ac:dyDescent="0.15">
      <c r="A98" s="988"/>
      <c r="B98" s="989"/>
      <c r="C98" s="989"/>
      <c r="D98" s="989"/>
      <c r="E98" s="989"/>
      <c r="F98" s="990"/>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c r="AY98" s="34">
        <f t="shared" si="7"/>
        <v>0</v>
      </c>
    </row>
    <row r="99" spans="1:51" ht="24.75" customHeight="1" x14ac:dyDescent="0.15">
      <c r="A99" s="988"/>
      <c r="B99" s="989"/>
      <c r="C99" s="989"/>
      <c r="D99" s="989"/>
      <c r="E99" s="989"/>
      <c r="F99" s="990"/>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c r="AY99" s="34">
        <f t="shared" si="7"/>
        <v>0</v>
      </c>
    </row>
    <row r="100" spans="1:51" ht="24.75" customHeight="1" x14ac:dyDescent="0.15">
      <c r="A100" s="988"/>
      <c r="B100" s="989"/>
      <c r="C100" s="989"/>
      <c r="D100" s="989"/>
      <c r="E100" s="989"/>
      <c r="F100" s="990"/>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c r="AY100" s="34">
        <f t="shared" si="7"/>
        <v>0</v>
      </c>
    </row>
    <row r="101" spans="1:51" ht="24.75" customHeight="1" x14ac:dyDescent="0.15">
      <c r="A101" s="988"/>
      <c r="B101" s="989"/>
      <c r="C101" s="989"/>
      <c r="D101" s="989"/>
      <c r="E101" s="989"/>
      <c r="F101" s="990"/>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c r="AY101" s="34">
        <f t="shared" si="7"/>
        <v>0</v>
      </c>
    </row>
    <row r="102" spans="1:51" ht="24.75" customHeight="1" x14ac:dyDescent="0.15">
      <c r="A102" s="988"/>
      <c r="B102" s="989"/>
      <c r="C102" s="989"/>
      <c r="D102" s="989"/>
      <c r="E102" s="989"/>
      <c r="F102" s="990"/>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c r="AY102" s="34">
        <f t="shared" si="7"/>
        <v>0</v>
      </c>
    </row>
    <row r="103" spans="1:51" ht="24.75" customHeight="1" x14ac:dyDescent="0.15">
      <c r="A103" s="988"/>
      <c r="B103" s="989"/>
      <c r="C103" s="989"/>
      <c r="D103" s="989"/>
      <c r="E103" s="989"/>
      <c r="F103" s="990"/>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c r="AY103" s="34">
        <f t="shared" si="7"/>
        <v>0</v>
      </c>
    </row>
    <row r="104" spans="1:51" ht="24.75" customHeight="1" x14ac:dyDescent="0.15">
      <c r="A104" s="988"/>
      <c r="B104" s="989"/>
      <c r="C104" s="989"/>
      <c r="D104" s="989"/>
      <c r="E104" s="989"/>
      <c r="F104" s="990"/>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c r="AY104" s="34">
        <f t="shared" si="7"/>
        <v>0</v>
      </c>
    </row>
    <row r="105" spans="1:51" ht="24.75" customHeight="1" x14ac:dyDescent="0.15">
      <c r="A105" s="988"/>
      <c r="B105" s="989"/>
      <c r="C105" s="989"/>
      <c r="D105" s="989"/>
      <c r="E105" s="989"/>
      <c r="F105" s="990"/>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c r="AY105" s="34">
        <f t="shared" si="7"/>
        <v>0</v>
      </c>
    </row>
    <row r="106" spans="1:51" ht="24.75" customHeight="1" thickBot="1" x14ac:dyDescent="0.2">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
    <row r="108" spans="1:51" ht="30" customHeight="1" x14ac:dyDescent="0.15">
      <c r="A108" s="985" t="s">
        <v>26</v>
      </c>
      <c r="B108" s="986"/>
      <c r="C108" s="986"/>
      <c r="D108" s="986"/>
      <c r="E108" s="986"/>
      <c r="F108" s="987"/>
      <c r="G108" s="330" t="s">
        <v>176</v>
      </c>
      <c r="H108" s="331"/>
      <c r="I108" s="331"/>
      <c r="J108" s="331"/>
      <c r="K108" s="331"/>
      <c r="L108" s="331"/>
      <c r="M108" s="331"/>
      <c r="N108" s="331"/>
      <c r="O108" s="331"/>
      <c r="P108" s="331"/>
      <c r="Q108" s="331"/>
      <c r="R108" s="331"/>
      <c r="S108" s="331"/>
      <c r="T108" s="331"/>
      <c r="U108" s="331"/>
      <c r="V108" s="331"/>
      <c r="W108" s="331"/>
      <c r="X108" s="331"/>
      <c r="Y108" s="331"/>
      <c r="Z108" s="331"/>
      <c r="AA108" s="331"/>
      <c r="AB108" s="332"/>
      <c r="AC108" s="330" t="s">
        <v>255</v>
      </c>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3"/>
      <c r="AY108">
        <f>COUNTA($G$110,$AC$110)</f>
        <v>0</v>
      </c>
    </row>
    <row r="109" spans="1:51" ht="24.75" customHeight="1" x14ac:dyDescent="0.15">
      <c r="A109" s="988"/>
      <c r="B109" s="989"/>
      <c r="C109" s="989"/>
      <c r="D109" s="989"/>
      <c r="E109" s="989"/>
      <c r="F109" s="990"/>
      <c r="G109" s="334" t="s">
        <v>15</v>
      </c>
      <c r="H109" s="335"/>
      <c r="I109" s="335"/>
      <c r="J109" s="335"/>
      <c r="K109" s="335"/>
      <c r="L109" s="336" t="s">
        <v>16</v>
      </c>
      <c r="M109" s="335"/>
      <c r="N109" s="335"/>
      <c r="O109" s="335"/>
      <c r="P109" s="335"/>
      <c r="Q109" s="335"/>
      <c r="R109" s="335"/>
      <c r="S109" s="335"/>
      <c r="T109" s="335"/>
      <c r="U109" s="335"/>
      <c r="V109" s="335"/>
      <c r="W109" s="335"/>
      <c r="X109" s="337"/>
      <c r="Y109" s="338" t="s">
        <v>17</v>
      </c>
      <c r="Z109" s="339"/>
      <c r="AA109" s="339"/>
      <c r="AB109" s="340"/>
      <c r="AC109" s="334" t="s">
        <v>15</v>
      </c>
      <c r="AD109" s="335"/>
      <c r="AE109" s="335"/>
      <c r="AF109" s="335"/>
      <c r="AG109" s="335"/>
      <c r="AH109" s="336" t="s">
        <v>16</v>
      </c>
      <c r="AI109" s="335"/>
      <c r="AJ109" s="335"/>
      <c r="AK109" s="335"/>
      <c r="AL109" s="335"/>
      <c r="AM109" s="335"/>
      <c r="AN109" s="335"/>
      <c r="AO109" s="335"/>
      <c r="AP109" s="335"/>
      <c r="AQ109" s="335"/>
      <c r="AR109" s="335"/>
      <c r="AS109" s="335"/>
      <c r="AT109" s="337"/>
      <c r="AU109" s="338" t="s">
        <v>17</v>
      </c>
      <c r="AV109" s="339"/>
      <c r="AW109" s="339"/>
      <c r="AX109" s="341"/>
      <c r="AY109" s="34">
        <f>$AY$108</f>
        <v>0</v>
      </c>
    </row>
    <row r="110" spans="1:51" ht="24.75" customHeight="1" x14ac:dyDescent="0.15">
      <c r="A110" s="988"/>
      <c r="B110" s="989"/>
      <c r="C110" s="989"/>
      <c r="D110" s="989"/>
      <c r="E110" s="989"/>
      <c r="F110" s="990"/>
      <c r="G110" s="320"/>
      <c r="H110" s="321"/>
      <c r="I110" s="321"/>
      <c r="J110" s="321"/>
      <c r="K110" s="322"/>
      <c r="L110" s="323"/>
      <c r="M110" s="324"/>
      <c r="N110" s="324"/>
      <c r="O110" s="324"/>
      <c r="P110" s="324"/>
      <c r="Q110" s="324"/>
      <c r="R110" s="324"/>
      <c r="S110" s="324"/>
      <c r="T110" s="324"/>
      <c r="U110" s="324"/>
      <c r="V110" s="324"/>
      <c r="W110" s="324"/>
      <c r="X110" s="325"/>
      <c r="Y110" s="326"/>
      <c r="Z110" s="327"/>
      <c r="AA110" s="327"/>
      <c r="AB110" s="328"/>
      <c r="AC110" s="320"/>
      <c r="AD110" s="321"/>
      <c r="AE110" s="321"/>
      <c r="AF110" s="321"/>
      <c r="AG110" s="322"/>
      <c r="AH110" s="323"/>
      <c r="AI110" s="324"/>
      <c r="AJ110" s="324"/>
      <c r="AK110" s="324"/>
      <c r="AL110" s="324"/>
      <c r="AM110" s="324"/>
      <c r="AN110" s="324"/>
      <c r="AO110" s="324"/>
      <c r="AP110" s="324"/>
      <c r="AQ110" s="324"/>
      <c r="AR110" s="324"/>
      <c r="AS110" s="324"/>
      <c r="AT110" s="325"/>
      <c r="AU110" s="326"/>
      <c r="AV110" s="327"/>
      <c r="AW110" s="327"/>
      <c r="AX110" s="329"/>
      <c r="AY110" s="34">
        <f t="shared" ref="AY110:AY120" si="8">$AY$108</f>
        <v>0</v>
      </c>
    </row>
    <row r="111" spans="1:51" ht="24.75" customHeight="1" x14ac:dyDescent="0.15">
      <c r="A111" s="988"/>
      <c r="B111" s="989"/>
      <c r="C111" s="989"/>
      <c r="D111" s="989"/>
      <c r="E111" s="989"/>
      <c r="F111" s="990"/>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c r="AY111" s="34">
        <f t="shared" si="8"/>
        <v>0</v>
      </c>
    </row>
    <row r="112" spans="1:51" ht="24.75" customHeight="1" x14ac:dyDescent="0.15">
      <c r="A112" s="988"/>
      <c r="B112" s="989"/>
      <c r="C112" s="989"/>
      <c r="D112" s="989"/>
      <c r="E112" s="989"/>
      <c r="F112" s="990"/>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c r="AY112" s="34">
        <f t="shared" si="8"/>
        <v>0</v>
      </c>
    </row>
    <row r="113" spans="1:51" ht="24.75" customHeight="1" x14ac:dyDescent="0.15">
      <c r="A113" s="988"/>
      <c r="B113" s="989"/>
      <c r="C113" s="989"/>
      <c r="D113" s="989"/>
      <c r="E113" s="989"/>
      <c r="F113" s="990"/>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c r="AY113" s="34">
        <f t="shared" si="8"/>
        <v>0</v>
      </c>
    </row>
    <row r="114" spans="1:51" ht="24.75" customHeight="1" x14ac:dyDescent="0.15">
      <c r="A114" s="988"/>
      <c r="B114" s="989"/>
      <c r="C114" s="989"/>
      <c r="D114" s="989"/>
      <c r="E114" s="989"/>
      <c r="F114" s="990"/>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c r="AY114" s="34">
        <f t="shared" si="8"/>
        <v>0</v>
      </c>
    </row>
    <row r="115" spans="1:51" ht="24.75" customHeight="1" x14ac:dyDescent="0.15">
      <c r="A115" s="988"/>
      <c r="B115" s="989"/>
      <c r="C115" s="989"/>
      <c r="D115" s="989"/>
      <c r="E115" s="989"/>
      <c r="F115" s="990"/>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c r="AY115" s="34">
        <f t="shared" si="8"/>
        <v>0</v>
      </c>
    </row>
    <row r="116" spans="1:51" ht="24.75" customHeight="1" x14ac:dyDescent="0.15">
      <c r="A116" s="988"/>
      <c r="B116" s="989"/>
      <c r="C116" s="989"/>
      <c r="D116" s="989"/>
      <c r="E116" s="989"/>
      <c r="F116" s="990"/>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c r="AY116" s="34">
        <f t="shared" si="8"/>
        <v>0</v>
      </c>
    </row>
    <row r="117" spans="1:51" ht="24.75" customHeight="1" x14ac:dyDescent="0.15">
      <c r="A117" s="988"/>
      <c r="B117" s="989"/>
      <c r="C117" s="989"/>
      <c r="D117" s="989"/>
      <c r="E117" s="989"/>
      <c r="F117" s="990"/>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c r="AY117" s="34">
        <f t="shared" si="8"/>
        <v>0</v>
      </c>
    </row>
    <row r="118" spans="1:51" ht="24.75" customHeight="1" x14ac:dyDescent="0.15">
      <c r="A118" s="988"/>
      <c r="B118" s="989"/>
      <c r="C118" s="989"/>
      <c r="D118" s="989"/>
      <c r="E118" s="989"/>
      <c r="F118" s="990"/>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c r="AY118" s="34">
        <f t="shared" si="8"/>
        <v>0</v>
      </c>
    </row>
    <row r="119" spans="1:51" ht="24.75" customHeight="1" x14ac:dyDescent="0.15">
      <c r="A119" s="988"/>
      <c r="B119" s="989"/>
      <c r="C119" s="989"/>
      <c r="D119" s="989"/>
      <c r="E119" s="989"/>
      <c r="F119" s="990"/>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c r="AY119" s="34">
        <f t="shared" si="8"/>
        <v>0</v>
      </c>
    </row>
    <row r="120" spans="1:51" ht="24.75" customHeight="1" thickBot="1" x14ac:dyDescent="0.2">
      <c r="A120" s="988"/>
      <c r="B120" s="989"/>
      <c r="C120" s="989"/>
      <c r="D120" s="989"/>
      <c r="E120" s="989"/>
      <c r="F120" s="990"/>
      <c r="G120" s="301" t="s">
        <v>18</v>
      </c>
      <c r="H120" s="302"/>
      <c r="I120" s="302"/>
      <c r="J120" s="302"/>
      <c r="K120" s="302"/>
      <c r="L120" s="303"/>
      <c r="M120" s="304"/>
      <c r="N120" s="304"/>
      <c r="O120" s="304"/>
      <c r="P120" s="304"/>
      <c r="Q120" s="304"/>
      <c r="R120" s="304"/>
      <c r="S120" s="304"/>
      <c r="T120" s="304"/>
      <c r="U120" s="304"/>
      <c r="V120" s="304"/>
      <c r="W120" s="304"/>
      <c r="X120" s="305"/>
      <c r="Y120" s="306">
        <f>SUM(Y110:AB119)</f>
        <v>0</v>
      </c>
      <c r="Z120" s="307"/>
      <c r="AA120" s="307"/>
      <c r="AB120" s="308"/>
      <c r="AC120" s="301" t="s">
        <v>18</v>
      </c>
      <c r="AD120" s="302"/>
      <c r="AE120" s="302"/>
      <c r="AF120" s="302"/>
      <c r="AG120" s="302"/>
      <c r="AH120" s="303"/>
      <c r="AI120" s="304"/>
      <c r="AJ120" s="304"/>
      <c r="AK120" s="304"/>
      <c r="AL120" s="304"/>
      <c r="AM120" s="304"/>
      <c r="AN120" s="304"/>
      <c r="AO120" s="304"/>
      <c r="AP120" s="304"/>
      <c r="AQ120" s="304"/>
      <c r="AR120" s="304"/>
      <c r="AS120" s="304"/>
      <c r="AT120" s="305"/>
      <c r="AU120" s="306">
        <f>SUM(AU110:AX119)</f>
        <v>0</v>
      </c>
      <c r="AV120" s="307"/>
      <c r="AW120" s="307"/>
      <c r="AX120" s="309"/>
      <c r="AY120" s="34">
        <f t="shared" si="8"/>
        <v>0</v>
      </c>
    </row>
    <row r="121" spans="1:51" ht="30" customHeight="1" x14ac:dyDescent="0.15">
      <c r="A121" s="988"/>
      <c r="B121" s="989"/>
      <c r="C121" s="989"/>
      <c r="D121" s="989"/>
      <c r="E121" s="989"/>
      <c r="F121" s="990"/>
      <c r="G121" s="330" t="s">
        <v>256</v>
      </c>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C121" s="330" t="s">
        <v>257</v>
      </c>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3"/>
      <c r="AY121">
        <f>COUNTA($G$123,$AC$123)</f>
        <v>0</v>
      </c>
    </row>
    <row r="122" spans="1:51" ht="25.5" customHeight="1" x14ac:dyDescent="0.15">
      <c r="A122" s="988"/>
      <c r="B122" s="989"/>
      <c r="C122" s="989"/>
      <c r="D122" s="989"/>
      <c r="E122" s="989"/>
      <c r="F122" s="990"/>
      <c r="G122" s="334" t="s">
        <v>15</v>
      </c>
      <c r="H122" s="335"/>
      <c r="I122" s="335"/>
      <c r="J122" s="335"/>
      <c r="K122" s="335"/>
      <c r="L122" s="336" t="s">
        <v>16</v>
      </c>
      <c r="M122" s="335"/>
      <c r="N122" s="335"/>
      <c r="O122" s="335"/>
      <c r="P122" s="335"/>
      <c r="Q122" s="335"/>
      <c r="R122" s="335"/>
      <c r="S122" s="335"/>
      <c r="T122" s="335"/>
      <c r="U122" s="335"/>
      <c r="V122" s="335"/>
      <c r="W122" s="335"/>
      <c r="X122" s="337"/>
      <c r="Y122" s="338" t="s">
        <v>17</v>
      </c>
      <c r="Z122" s="339"/>
      <c r="AA122" s="339"/>
      <c r="AB122" s="340"/>
      <c r="AC122" s="334" t="s">
        <v>15</v>
      </c>
      <c r="AD122" s="335"/>
      <c r="AE122" s="335"/>
      <c r="AF122" s="335"/>
      <c r="AG122" s="335"/>
      <c r="AH122" s="336" t="s">
        <v>16</v>
      </c>
      <c r="AI122" s="335"/>
      <c r="AJ122" s="335"/>
      <c r="AK122" s="335"/>
      <c r="AL122" s="335"/>
      <c r="AM122" s="335"/>
      <c r="AN122" s="335"/>
      <c r="AO122" s="335"/>
      <c r="AP122" s="335"/>
      <c r="AQ122" s="335"/>
      <c r="AR122" s="335"/>
      <c r="AS122" s="335"/>
      <c r="AT122" s="337"/>
      <c r="AU122" s="338" t="s">
        <v>17</v>
      </c>
      <c r="AV122" s="339"/>
      <c r="AW122" s="339"/>
      <c r="AX122" s="341"/>
      <c r="AY122" s="34">
        <f>$AY$121</f>
        <v>0</v>
      </c>
    </row>
    <row r="123" spans="1:51" ht="24.75" customHeight="1" x14ac:dyDescent="0.15">
      <c r="A123" s="988"/>
      <c r="B123" s="989"/>
      <c r="C123" s="989"/>
      <c r="D123" s="989"/>
      <c r="E123" s="989"/>
      <c r="F123" s="990"/>
      <c r="G123" s="320"/>
      <c r="H123" s="321"/>
      <c r="I123" s="321"/>
      <c r="J123" s="321"/>
      <c r="K123" s="322"/>
      <c r="L123" s="323"/>
      <c r="M123" s="324"/>
      <c r="N123" s="324"/>
      <c r="O123" s="324"/>
      <c r="P123" s="324"/>
      <c r="Q123" s="324"/>
      <c r="R123" s="324"/>
      <c r="S123" s="324"/>
      <c r="T123" s="324"/>
      <c r="U123" s="324"/>
      <c r="V123" s="324"/>
      <c r="W123" s="324"/>
      <c r="X123" s="325"/>
      <c r="Y123" s="326"/>
      <c r="Z123" s="327"/>
      <c r="AA123" s="327"/>
      <c r="AB123" s="328"/>
      <c r="AC123" s="320"/>
      <c r="AD123" s="321"/>
      <c r="AE123" s="321"/>
      <c r="AF123" s="321"/>
      <c r="AG123" s="322"/>
      <c r="AH123" s="323"/>
      <c r="AI123" s="324"/>
      <c r="AJ123" s="324"/>
      <c r="AK123" s="324"/>
      <c r="AL123" s="324"/>
      <c r="AM123" s="324"/>
      <c r="AN123" s="324"/>
      <c r="AO123" s="324"/>
      <c r="AP123" s="324"/>
      <c r="AQ123" s="324"/>
      <c r="AR123" s="324"/>
      <c r="AS123" s="324"/>
      <c r="AT123" s="325"/>
      <c r="AU123" s="326"/>
      <c r="AV123" s="327"/>
      <c r="AW123" s="327"/>
      <c r="AX123" s="329"/>
      <c r="AY123" s="34">
        <f t="shared" ref="AY123:AY133" si="9">$AY$121</f>
        <v>0</v>
      </c>
    </row>
    <row r="124" spans="1:51" ht="24.75" customHeight="1" x14ac:dyDescent="0.15">
      <c r="A124" s="988"/>
      <c r="B124" s="989"/>
      <c r="C124" s="989"/>
      <c r="D124" s="989"/>
      <c r="E124" s="989"/>
      <c r="F124" s="990"/>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c r="AY124" s="34">
        <f t="shared" si="9"/>
        <v>0</v>
      </c>
    </row>
    <row r="125" spans="1:51" ht="24.75" customHeight="1" x14ac:dyDescent="0.15">
      <c r="A125" s="988"/>
      <c r="B125" s="989"/>
      <c r="C125" s="989"/>
      <c r="D125" s="989"/>
      <c r="E125" s="989"/>
      <c r="F125" s="990"/>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c r="AY125" s="34">
        <f t="shared" si="9"/>
        <v>0</v>
      </c>
    </row>
    <row r="126" spans="1:51" ht="24.75" customHeight="1" x14ac:dyDescent="0.15">
      <c r="A126" s="988"/>
      <c r="B126" s="989"/>
      <c r="C126" s="989"/>
      <c r="D126" s="989"/>
      <c r="E126" s="989"/>
      <c r="F126" s="990"/>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c r="AY126" s="34">
        <f t="shared" si="9"/>
        <v>0</v>
      </c>
    </row>
    <row r="127" spans="1:51" ht="24.75" customHeight="1" x14ac:dyDescent="0.15">
      <c r="A127" s="988"/>
      <c r="B127" s="989"/>
      <c r="C127" s="989"/>
      <c r="D127" s="989"/>
      <c r="E127" s="989"/>
      <c r="F127" s="990"/>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c r="AY127" s="34">
        <f t="shared" si="9"/>
        <v>0</v>
      </c>
    </row>
    <row r="128" spans="1:51" ht="24.75" customHeight="1" x14ac:dyDescent="0.15">
      <c r="A128" s="988"/>
      <c r="B128" s="989"/>
      <c r="C128" s="989"/>
      <c r="D128" s="989"/>
      <c r="E128" s="989"/>
      <c r="F128" s="990"/>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c r="AY128" s="34">
        <f t="shared" si="9"/>
        <v>0</v>
      </c>
    </row>
    <row r="129" spans="1:51" ht="24.75" customHeight="1" x14ac:dyDescent="0.15">
      <c r="A129" s="988"/>
      <c r="B129" s="989"/>
      <c r="C129" s="989"/>
      <c r="D129" s="989"/>
      <c r="E129" s="989"/>
      <c r="F129" s="990"/>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c r="AY129" s="34">
        <f t="shared" si="9"/>
        <v>0</v>
      </c>
    </row>
    <row r="130" spans="1:51" ht="24.75" customHeight="1" x14ac:dyDescent="0.15">
      <c r="A130" s="988"/>
      <c r="B130" s="989"/>
      <c r="C130" s="989"/>
      <c r="D130" s="989"/>
      <c r="E130" s="989"/>
      <c r="F130" s="990"/>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c r="AY130" s="34">
        <f t="shared" si="9"/>
        <v>0</v>
      </c>
    </row>
    <row r="131" spans="1:51" ht="24.75" customHeight="1" x14ac:dyDescent="0.15">
      <c r="A131" s="988"/>
      <c r="B131" s="989"/>
      <c r="C131" s="989"/>
      <c r="D131" s="989"/>
      <c r="E131" s="989"/>
      <c r="F131" s="990"/>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c r="AY131" s="34">
        <f t="shared" si="9"/>
        <v>0</v>
      </c>
    </row>
    <row r="132" spans="1:51" ht="24.75" customHeight="1" x14ac:dyDescent="0.15">
      <c r="A132" s="988"/>
      <c r="B132" s="989"/>
      <c r="C132" s="989"/>
      <c r="D132" s="989"/>
      <c r="E132" s="989"/>
      <c r="F132" s="990"/>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c r="AY132" s="34">
        <f t="shared" si="9"/>
        <v>0</v>
      </c>
    </row>
    <row r="133" spans="1:51" ht="24.75" customHeight="1" thickBot="1" x14ac:dyDescent="0.2">
      <c r="A133" s="988"/>
      <c r="B133" s="989"/>
      <c r="C133" s="989"/>
      <c r="D133" s="989"/>
      <c r="E133" s="989"/>
      <c r="F133" s="990"/>
      <c r="G133" s="301" t="s">
        <v>18</v>
      </c>
      <c r="H133" s="302"/>
      <c r="I133" s="302"/>
      <c r="J133" s="302"/>
      <c r="K133" s="302"/>
      <c r="L133" s="303"/>
      <c r="M133" s="304"/>
      <c r="N133" s="304"/>
      <c r="O133" s="304"/>
      <c r="P133" s="304"/>
      <c r="Q133" s="304"/>
      <c r="R133" s="304"/>
      <c r="S133" s="304"/>
      <c r="T133" s="304"/>
      <c r="U133" s="304"/>
      <c r="V133" s="304"/>
      <c r="W133" s="304"/>
      <c r="X133" s="305"/>
      <c r="Y133" s="306">
        <f>SUM(Y123:AB132)</f>
        <v>0</v>
      </c>
      <c r="Z133" s="307"/>
      <c r="AA133" s="307"/>
      <c r="AB133" s="308"/>
      <c r="AC133" s="301" t="s">
        <v>18</v>
      </c>
      <c r="AD133" s="302"/>
      <c r="AE133" s="302"/>
      <c r="AF133" s="302"/>
      <c r="AG133" s="302"/>
      <c r="AH133" s="303"/>
      <c r="AI133" s="304"/>
      <c r="AJ133" s="304"/>
      <c r="AK133" s="304"/>
      <c r="AL133" s="304"/>
      <c r="AM133" s="304"/>
      <c r="AN133" s="304"/>
      <c r="AO133" s="304"/>
      <c r="AP133" s="304"/>
      <c r="AQ133" s="304"/>
      <c r="AR133" s="304"/>
      <c r="AS133" s="304"/>
      <c r="AT133" s="305"/>
      <c r="AU133" s="306">
        <f>SUM(AU123:AX132)</f>
        <v>0</v>
      </c>
      <c r="AV133" s="307"/>
      <c r="AW133" s="307"/>
      <c r="AX133" s="309"/>
      <c r="AY133" s="34">
        <f t="shared" si="9"/>
        <v>0</v>
      </c>
    </row>
    <row r="134" spans="1:51" ht="30" customHeight="1" x14ac:dyDescent="0.15">
      <c r="A134" s="988"/>
      <c r="B134" s="989"/>
      <c r="C134" s="989"/>
      <c r="D134" s="989"/>
      <c r="E134" s="989"/>
      <c r="F134" s="990"/>
      <c r="G134" s="330" t="s">
        <v>258</v>
      </c>
      <c r="H134" s="331"/>
      <c r="I134" s="331"/>
      <c r="J134" s="331"/>
      <c r="K134" s="331"/>
      <c r="L134" s="331"/>
      <c r="M134" s="331"/>
      <c r="N134" s="331"/>
      <c r="O134" s="331"/>
      <c r="P134" s="331"/>
      <c r="Q134" s="331"/>
      <c r="R134" s="331"/>
      <c r="S134" s="331"/>
      <c r="T134" s="331"/>
      <c r="U134" s="331"/>
      <c r="V134" s="331"/>
      <c r="W134" s="331"/>
      <c r="X134" s="331"/>
      <c r="Y134" s="331"/>
      <c r="Z134" s="331"/>
      <c r="AA134" s="331"/>
      <c r="AB134" s="332"/>
      <c r="AC134" s="330" t="s">
        <v>259</v>
      </c>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3"/>
      <c r="AY134">
        <f>COUNTA($G$136,$AC$136)</f>
        <v>0</v>
      </c>
    </row>
    <row r="135" spans="1:51" ht="24.75" customHeight="1" x14ac:dyDescent="0.15">
      <c r="A135" s="988"/>
      <c r="B135" s="989"/>
      <c r="C135" s="989"/>
      <c r="D135" s="989"/>
      <c r="E135" s="989"/>
      <c r="F135" s="990"/>
      <c r="G135" s="334" t="s">
        <v>15</v>
      </c>
      <c r="H135" s="335"/>
      <c r="I135" s="335"/>
      <c r="J135" s="335"/>
      <c r="K135" s="335"/>
      <c r="L135" s="336" t="s">
        <v>16</v>
      </c>
      <c r="M135" s="335"/>
      <c r="N135" s="335"/>
      <c r="O135" s="335"/>
      <c r="P135" s="335"/>
      <c r="Q135" s="335"/>
      <c r="R135" s="335"/>
      <c r="S135" s="335"/>
      <c r="T135" s="335"/>
      <c r="U135" s="335"/>
      <c r="V135" s="335"/>
      <c r="W135" s="335"/>
      <c r="X135" s="337"/>
      <c r="Y135" s="338" t="s">
        <v>17</v>
      </c>
      <c r="Z135" s="339"/>
      <c r="AA135" s="339"/>
      <c r="AB135" s="340"/>
      <c r="AC135" s="334" t="s">
        <v>15</v>
      </c>
      <c r="AD135" s="335"/>
      <c r="AE135" s="335"/>
      <c r="AF135" s="335"/>
      <c r="AG135" s="335"/>
      <c r="AH135" s="336" t="s">
        <v>16</v>
      </c>
      <c r="AI135" s="335"/>
      <c r="AJ135" s="335"/>
      <c r="AK135" s="335"/>
      <c r="AL135" s="335"/>
      <c r="AM135" s="335"/>
      <c r="AN135" s="335"/>
      <c r="AO135" s="335"/>
      <c r="AP135" s="335"/>
      <c r="AQ135" s="335"/>
      <c r="AR135" s="335"/>
      <c r="AS135" s="335"/>
      <c r="AT135" s="337"/>
      <c r="AU135" s="338" t="s">
        <v>17</v>
      </c>
      <c r="AV135" s="339"/>
      <c r="AW135" s="339"/>
      <c r="AX135" s="341"/>
      <c r="AY135" s="34">
        <f>$AY$134</f>
        <v>0</v>
      </c>
    </row>
    <row r="136" spans="1:51" ht="24.75" customHeight="1" x14ac:dyDescent="0.15">
      <c r="A136" s="988"/>
      <c r="B136" s="989"/>
      <c r="C136" s="989"/>
      <c r="D136" s="989"/>
      <c r="E136" s="989"/>
      <c r="F136" s="990"/>
      <c r="G136" s="320"/>
      <c r="H136" s="321"/>
      <c r="I136" s="321"/>
      <c r="J136" s="321"/>
      <c r="K136" s="322"/>
      <c r="L136" s="323"/>
      <c r="M136" s="324"/>
      <c r="N136" s="324"/>
      <c r="O136" s="324"/>
      <c r="P136" s="324"/>
      <c r="Q136" s="324"/>
      <c r="R136" s="324"/>
      <c r="S136" s="324"/>
      <c r="T136" s="324"/>
      <c r="U136" s="324"/>
      <c r="V136" s="324"/>
      <c r="W136" s="324"/>
      <c r="X136" s="325"/>
      <c r="Y136" s="326"/>
      <c r="Z136" s="327"/>
      <c r="AA136" s="327"/>
      <c r="AB136" s="328"/>
      <c r="AC136" s="320"/>
      <c r="AD136" s="321"/>
      <c r="AE136" s="321"/>
      <c r="AF136" s="321"/>
      <c r="AG136" s="322"/>
      <c r="AH136" s="323"/>
      <c r="AI136" s="324"/>
      <c r="AJ136" s="324"/>
      <c r="AK136" s="324"/>
      <c r="AL136" s="324"/>
      <c r="AM136" s="324"/>
      <c r="AN136" s="324"/>
      <c r="AO136" s="324"/>
      <c r="AP136" s="324"/>
      <c r="AQ136" s="324"/>
      <c r="AR136" s="324"/>
      <c r="AS136" s="324"/>
      <c r="AT136" s="325"/>
      <c r="AU136" s="326"/>
      <c r="AV136" s="327"/>
      <c r="AW136" s="327"/>
      <c r="AX136" s="329"/>
      <c r="AY136" s="34">
        <f t="shared" ref="AY136:AY146" si="10">$AY$134</f>
        <v>0</v>
      </c>
    </row>
    <row r="137" spans="1:51" ht="24.75" customHeight="1" x14ac:dyDescent="0.15">
      <c r="A137" s="988"/>
      <c r="B137" s="989"/>
      <c r="C137" s="989"/>
      <c r="D137" s="989"/>
      <c r="E137" s="989"/>
      <c r="F137" s="990"/>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c r="AY137" s="34">
        <f t="shared" si="10"/>
        <v>0</v>
      </c>
    </row>
    <row r="138" spans="1:51" ht="24.75" customHeight="1" x14ac:dyDescent="0.15">
      <c r="A138" s="988"/>
      <c r="B138" s="989"/>
      <c r="C138" s="989"/>
      <c r="D138" s="989"/>
      <c r="E138" s="989"/>
      <c r="F138" s="990"/>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c r="AY138" s="34">
        <f t="shared" si="10"/>
        <v>0</v>
      </c>
    </row>
    <row r="139" spans="1:51" ht="24.75" customHeight="1" x14ac:dyDescent="0.15">
      <c r="A139" s="988"/>
      <c r="B139" s="989"/>
      <c r="C139" s="989"/>
      <c r="D139" s="989"/>
      <c r="E139" s="989"/>
      <c r="F139" s="990"/>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c r="AY139" s="34">
        <f t="shared" si="10"/>
        <v>0</v>
      </c>
    </row>
    <row r="140" spans="1:51" ht="24.75" customHeight="1" x14ac:dyDescent="0.15">
      <c r="A140" s="988"/>
      <c r="B140" s="989"/>
      <c r="C140" s="989"/>
      <c r="D140" s="989"/>
      <c r="E140" s="989"/>
      <c r="F140" s="990"/>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c r="AY140" s="34">
        <f t="shared" si="10"/>
        <v>0</v>
      </c>
    </row>
    <row r="141" spans="1:51" ht="24.75" customHeight="1" x14ac:dyDescent="0.15">
      <c r="A141" s="988"/>
      <c r="B141" s="989"/>
      <c r="C141" s="989"/>
      <c r="D141" s="989"/>
      <c r="E141" s="989"/>
      <c r="F141" s="990"/>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c r="AY141" s="34">
        <f t="shared" si="10"/>
        <v>0</v>
      </c>
    </row>
    <row r="142" spans="1:51" ht="24.75" customHeight="1" x14ac:dyDescent="0.15">
      <c r="A142" s="988"/>
      <c r="B142" s="989"/>
      <c r="C142" s="989"/>
      <c r="D142" s="989"/>
      <c r="E142" s="989"/>
      <c r="F142" s="990"/>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c r="AY142" s="34">
        <f t="shared" si="10"/>
        <v>0</v>
      </c>
    </row>
    <row r="143" spans="1:51" ht="24.75" customHeight="1" x14ac:dyDescent="0.15">
      <c r="A143" s="988"/>
      <c r="B143" s="989"/>
      <c r="C143" s="989"/>
      <c r="D143" s="989"/>
      <c r="E143" s="989"/>
      <c r="F143" s="990"/>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c r="AY143" s="34">
        <f t="shared" si="10"/>
        <v>0</v>
      </c>
    </row>
    <row r="144" spans="1:51" ht="24.75" customHeight="1" x14ac:dyDescent="0.15">
      <c r="A144" s="988"/>
      <c r="B144" s="989"/>
      <c r="C144" s="989"/>
      <c r="D144" s="989"/>
      <c r="E144" s="989"/>
      <c r="F144" s="990"/>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c r="AY144" s="34">
        <f t="shared" si="10"/>
        <v>0</v>
      </c>
    </row>
    <row r="145" spans="1:51" ht="24.75" customHeight="1" x14ac:dyDescent="0.15">
      <c r="A145" s="988"/>
      <c r="B145" s="989"/>
      <c r="C145" s="989"/>
      <c r="D145" s="989"/>
      <c r="E145" s="989"/>
      <c r="F145" s="990"/>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c r="AY145" s="34">
        <f t="shared" si="10"/>
        <v>0</v>
      </c>
    </row>
    <row r="146" spans="1:51" ht="24.75" customHeight="1" thickBot="1" x14ac:dyDescent="0.2">
      <c r="A146" s="988"/>
      <c r="B146" s="989"/>
      <c r="C146" s="989"/>
      <c r="D146" s="989"/>
      <c r="E146" s="989"/>
      <c r="F146" s="990"/>
      <c r="G146" s="301" t="s">
        <v>18</v>
      </c>
      <c r="H146" s="302"/>
      <c r="I146" s="302"/>
      <c r="J146" s="302"/>
      <c r="K146" s="302"/>
      <c r="L146" s="303"/>
      <c r="M146" s="304"/>
      <c r="N146" s="304"/>
      <c r="O146" s="304"/>
      <c r="P146" s="304"/>
      <c r="Q146" s="304"/>
      <c r="R146" s="304"/>
      <c r="S146" s="304"/>
      <c r="T146" s="304"/>
      <c r="U146" s="304"/>
      <c r="V146" s="304"/>
      <c r="W146" s="304"/>
      <c r="X146" s="305"/>
      <c r="Y146" s="306">
        <f>SUM(Y136:AB145)</f>
        <v>0</v>
      </c>
      <c r="Z146" s="307"/>
      <c r="AA146" s="307"/>
      <c r="AB146" s="308"/>
      <c r="AC146" s="301" t="s">
        <v>18</v>
      </c>
      <c r="AD146" s="302"/>
      <c r="AE146" s="302"/>
      <c r="AF146" s="302"/>
      <c r="AG146" s="302"/>
      <c r="AH146" s="303"/>
      <c r="AI146" s="304"/>
      <c r="AJ146" s="304"/>
      <c r="AK146" s="304"/>
      <c r="AL146" s="304"/>
      <c r="AM146" s="304"/>
      <c r="AN146" s="304"/>
      <c r="AO146" s="304"/>
      <c r="AP146" s="304"/>
      <c r="AQ146" s="304"/>
      <c r="AR146" s="304"/>
      <c r="AS146" s="304"/>
      <c r="AT146" s="305"/>
      <c r="AU146" s="306">
        <f>SUM(AU136:AX145)</f>
        <v>0</v>
      </c>
      <c r="AV146" s="307"/>
      <c r="AW146" s="307"/>
      <c r="AX146" s="309"/>
      <c r="AY146" s="34">
        <f t="shared" si="10"/>
        <v>0</v>
      </c>
    </row>
    <row r="147" spans="1:51" ht="30" customHeight="1" x14ac:dyDescent="0.15">
      <c r="A147" s="988"/>
      <c r="B147" s="989"/>
      <c r="C147" s="989"/>
      <c r="D147" s="989"/>
      <c r="E147" s="989"/>
      <c r="F147" s="990"/>
      <c r="G147" s="330" t="s">
        <v>260</v>
      </c>
      <c r="H147" s="331"/>
      <c r="I147" s="331"/>
      <c r="J147" s="331"/>
      <c r="K147" s="331"/>
      <c r="L147" s="331"/>
      <c r="M147" s="331"/>
      <c r="N147" s="331"/>
      <c r="O147" s="331"/>
      <c r="P147" s="331"/>
      <c r="Q147" s="331"/>
      <c r="R147" s="331"/>
      <c r="S147" s="331"/>
      <c r="T147" s="331"/>
      <c r="U147" s="331"/>
      <c r="V147" s="331"/>
      <c r="W147" s="331"/>
      <c r="X147" s="331"/>
      <c r="Y147" s="331"/>
      <c r="Z147" s="331"/>
      <c r="AA147" s="331"/>
      <c r="AB147" s="332"/>
      <c r="AC147" s="330" t="s">
        <v>177</v>
      </c>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3"/>
      <c r="AY147">
        <f>COUNTA($G$149,$AC$149)</f>
        <v>0</v>
      </c>
    </row>
    <row r="148" spans="1:51" ht="24.75" customHeight="1" x14ac:dyDescent="0.15">
      <c r="A148" s="988"/>
      <c r="B148" s="989"/>
      <c r="C148" s="989"/>
      <c r="D148" s="989"/>
      <c r="E148" s="989"/>
      <c r="F148" s="990"/>
      <c r="G148" s="334" t="s">
        <v>15</v>
      </c>
      <c r="H148" s="335"/>
      <c r="I148" s="335"/>
      <c r="J148" s="335"/>
      <c r="K148" s="335"/>
      <c r="L148" s="336" t="s">
        <v>16</v>
      </c>
      <c r="M148" s="335"/>
      <c r="N148" s="335"/>
      <c r="O148" s="335"/>
      <c r="P148" s="335"/>
      <c r="Q148" s="335"/>
      <c r="R148" s="335"/>
      <c r="S148" s="335"/>
      <c r="T148" s="335"/>
      <c r="U148" s="335"/>
      <c r="V148" s="335"/>
      <c r="W148" s="335"/>
      <c r="X148" s="337"/>
      <c r="Y148" s="338" t="s">
        <v>17</v>
      </c>
      <c r="Z148" s="339"/>
      <c r="AA148" s="339"/>
      <c r="AB148" s="340"/>
      <c r="AC148" s="334" t="s">
        <v>15</v>
      </c>
      <c r="AD148" s="335"/>
      <c r="AE148" s="335"/>
      <c r="AF148" s="335"/>
      <c r="AG148" s="335"/>
      <c r="AH148" s="336" t="s">
        <v>16</v>
      </c>
      <c r="AI148" s="335"/>
      <c r="AJ148" s="335"/>
      <c r="AK148" s="335"/>
      <c r="AL148" s="335"/>
      <c r="AM148" s="335"/>
      <c r="AN148" s="335"/>
      <c r="AO148" s="335"/>
      <c r="AP148" s="335"/>
      <c r="AQ148" s="335"/>
      <c r="AR148" s="335"/>
      <c r="AS148" s="335"/>
      <c r="AT148" s="337"/>
      <c r="AU148" s="338" t="s">
        <v>17</v>
      </c>
      <c r="AV148" s="339"/>
      <c r="AW148" s="339"/>
      <c r="AX148" s="341"/>
      <c r="AY148" s="34">
        <f>$AY$147</f>
        <v>0</v>
      </c>
    </row>
    <row r="149" spans="1:51" ht="24.75" customHeight="1" x14ac:dyDescent="0.15">
      <c r="A149" s="988"/>
      <c r="B149" s="989"/>
      <c r="C149" s="989"/>
      <c r="D149" s="989"/>
      <c r="E149" s="989"/>
      <c r="F149" s="990"/>
      <c r="G149" s="320"/>
      <c r="H149" s="321"/>
      <c r="I149" s="321"/>
      <c r="J149" s="321"/>
      <c r="K149" s="322"/>
      <c r="L149" s="323"/>
      <c r="M149" s="324"/>
      <c r="N149" s="324"/>
      <c r="O149" s="324"/>
      <c r="P149" s="324"/>
      <c r="Q149" s="324"/>
      <c r="R149" s="324"/>
      <c r="S149" s="324"/>
      <c r="T149" s="324"/>
      <c r="U149" s="324"/>
      <c r="V149" s="324"/>
      <c r="W149" s="324"/>
      <c r="X149" s="325"/>
      <c r="Y149" s="326"/>
      <c r="Z149" s="327"/>
      <c r="AA149" s="327"/>
      <c r="AB149" s="328"/>
      <c r="AC149" s="320"/>
      <c r="AD149" s="321"/>
      <c r="AE149" s="321"/>
      <c r="AF149" s="321"/>
      <c r="AG149" s="322"/>
      <c r="AH149" s="323"/>
      <c r="AI149" s="324"/>
      <c r="AJ149" s="324"/>
      <c r="AK149" s="324"/>
      <c r="AL149" s="324"/>
      <c r="AM149" s="324"/>
      <c r="AN149" s="324"/>
      <c r="AO149" s="324"/>
      <c r="AP149" s="324"/>
      <c r="AQ149" s="324"/>
      <c r="AR149" s="324"/>
      <c r="AS149" s="324"/>
      <c r="AT149" s="325"/>
      <c r="AU149" s="326"/>
      <c r="AV149" s="327"/>
      <c r="AW149" s="327"/>
      <c r="AX149" s="329"/>
      <c r="AY149" s="34">
        <f t="shared" ref="AY149:AY159" si="11">$AY$147</f>
        <v>0</v>
      </c>
    </row>
    <row r="150" spans="1:51" ht="24.75" customHeight="1" x14ac:dyDescent="0.15">
      <c r="A150" s="988"/>
      <c r="B150" s="989"/>
      <c r="C150" s="989"/>
      <c r="D150" s="989"/>
      <c r="E150" s="989"/>
      <c r="F150" s="990"/>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c r="AY150" s="34">
        <f t="shared" si="11"/>
        <v>0</v>
      </c>
    </row>
    <row r="151" spans="1:51" ht="24.75" customHeight="1" x14ac:dyDescent="0.15">
      <c r="A151" s="988"/>
      <c r="B151" s="989"/>
      <c r="C151" s="989"/>
      <c r="D151" s="989"/>
      <c r="E151" s="989"/>
      <c r="F151" s="990"/>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c r="AY151" s="34">
        <f t="shared" si="11"/>
        <v>0</v>
      </c>
    </row>
    <row r="152" spans="1:51" ht="24.75" customHeight="1" x14ac:dyDescent="0.15">
      <c r="A152" s="988"/>
      <c r="B152" s="989"/>
      <c r="C152" s="989"/>
      <c r="D152" s="989"/>
      <c r="E152" s="989"/>
      <c r="F152" s="990"/>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c r="AY152" s="34">
        <f t="shared" si="11"/>
        <v>0</v>
      </c>
    </row>
    <row r="153" spans="1:51" ht="24.75" customHeight="1" x14ac:dyDescent="0.15">
      <c r="A153" s="988"/>
      <c r="B153" s="989"/>
      <c r="C153" s="989"/>
      <c r="D153" s="989"/>
      <c r="E153" s="989"/>
      <c r="F153" s="990"/>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c r="AY153" s="34">
        <f t="shared" si="11"/>
        <v>0</v>
      </c>
    </row>
    <row r="154" spans="1:51" ht="24.75" customHeight="1" x14ac:dyDescent="0.15">
      <c r="A154" s="988"/>
      <c r="B154" s="989"/>
      <c r="C154" s="989"/>
      <c r="D154" s="989"/>
      <c r="E154" s="989"/>
      <c r="F154" s="990"/>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c r="AY154" s="34">
        <f t="shared" si="11"/>
        <v>0</v>
      </c>
    </row>
    <row r="155" spans="1:51" ht="24.75" customHeight="1" x14ac:dyDescent="0.15">
      <c r="A155" s="988"/>
      <c r="B155" s="989"/>
      <c r="C155" s="989"/>
      <c r="D155" s="989"/>
      <c r="E155" s="989"/>
      <c r="F155" s="990"/>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c r="AY155" s="34">
        <f t="shared" si="11"/>
        <v>0</v>
      </c>
    </row>
    <row r="156" spans="1:51" ht="24.75" customHeight="1" x14ac:dyDescent="0.15">
      <c r="A156" s="988"/>
      <c r="B156" s="989"/>
      <c r="C156" s="989"/>
      <c r="D156" s="989"/>
      <c r="E156" s="989"/>
      <c r="F156" s="990"/>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c r="AY156" s="34">
        <f t="shared" si="11"/>
        <v>0</v>
      </c>
    </row>
    <row r="157" spans="1:51" ht="24.75" customHeight="1" x14ac:dyDescent="0.15">
      <c r="A157" s="988"/>
      <c r="B157" s="989"/>
      <c r="C157" s="989"/>
      <c r="D157" s="989"/>
      <c r="E157" s="989"/>
      <c r="F157" s="990"/>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c r="AY157" s="34">
        <f t="shared" si="11"/>
        <v>0</v>
      </c>
    </row>
    <row r="158" spans="1:51" ht="24.75" customHeight="1" x14ac:dyDescent="0.15">
      <c r="A158" s="988"/>
      <c r="B158" s="989"/>
      <c r="C158" s="989"/>
      <c r="D158" s="989"/>
      <c r="E158" s="989"/>
      <c r="F158" s="990"/>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c r="AY158" s="34">
        <f t="shared" si="11"/>
        <v>0</v>
      </c>
    </row>
    <row r="159" spans="1:51" ht="24.75" customHeight="1" thickBot="1" x14ac:dyDescent="0.2">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
    <row r="161" spans="1:51" ht="30" customHeight="1" x14ac:dyDescent="0.15">
      <c r="A161" s="985" t="s">
        <v>26</v>
      </c>
      <c r="B161" s="986"/>
      <c r="C161" s="986"/>
      <c r="D161" s="986"/>
      <c r="E161" s="986"/>
      <c r="F161" s="987"/>
      <c r="G161" s="330" t="s">
        <v>178</v>
      </c>
      <c r="H161" s="331"/>
      <c r="I161" s="331"/>
      <c r="J161" s="331"/>
      <c r="K161" s="331"/>
      <c r="L161" s="331"/>
      <c r="M161" s="331"/>
      <c r="N161" s="331"/>
      <c r="O161" s="331"/>
      <c r="P161" s="331"/>
      <c r="Q161" s="331"/>
      <c r="R161" s="331"/>
      <c r="S161" s="331"/>
      <c r="T161" s="331"/>
      <c r="U161" s="331"/>
      <c r="V161" s="331"/>
      <c r="W161" s="331"/>
      <c r="X161" s="331"/>
      <c r="Y161" s="331"/>
      <c r="Z161" s="331"/>
      <c r="AA161" s="331"/>
      <c r="AB161" s="332"/>
      <c r="AC161" s="330" t="s">
        <v>261</v>
      </c>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3"/>
      <c r="AY161">
        <f>COUNTA($G$163,$AC$163)</f>
        <v>0</v>
      </c>
    </row>
    <row r="162" spans="1:51" ht="24.75" customHeight="1" x14ac:dyDescent="0.15">
      <c r="A162" s="988"/>
      <c r="B162" s="989"/>
      <c r="C162" s="989"/>
      <c r="D162" s="989"/>
      <c r="E162" s="989"/>
      <c r="F162" s="990"/>
      <c r="G162" s="334" t="s">
        <v>15</v>
      </c>
      <c r="H162" s="335"/>
      <c r="I162" s="335"/>
      <c r="J162" s="335"/>
      <c r="K162" s="335"/>
      <c r="L162" s="336" t="s">
        <v>16</v>
      </c>
      <c r="M162" s="335"/>
      <c r="N162" s="335"/>
      <c r="O162" s="335"/>
      <c r="P162" s="335"/>
      <c r="Q162" s="335"/>
      <c r="R162" s="335"/>
      <c r="S162" s="335"/>
      <c r="T162" s="335"/>
      <c r="U162" s="335"/>
      <c r="V162" s="335"/>
      <c r="W162" s="335"/>
      <c r="X162" s="337"/>
      <c r="Y162" s="338" t="s">
        <v>17</v>
      </c>
      <c r="Z162" s="339"/>
      <c r="AA162" s="339"/>
      <c r="AB162" s="340"/>
      <c r="AC162" s="334" t="s">
        <v>15</v>
      </c>
      <c r="AD162" s="335"/>
      <c r="AE162" s="335"/>
      <c r="AF162" s="335"/>
      <c r="AG162" s="335"/>
      <c r="AH162" s="336" t="s">
        <v>16</v>
      </c>
      <c r="AI162" s="335"/>
      <c r="AJ162" s="335"/>
      <c r="AK162" s="335"/>
      <c r="AL162" s="335"/>
      <c r="AM162" s="335"/>
      <c r="AN162" s="335"/>
      <c r="AO162" s="335"/>
      <c r="AP162" s="335"/>
      <c r="AQ162" s="335"/>
      <c r="AR162" s="335"/>
      <c r="AS162" s="335"/>
      <c r="AT162" s="337"/>
      <c r="AU162" s="338" t="s">
        <v>17</v>
      </c>
      <c r="AV162" s="339"/>
      <c r="AW162" s="339"/>
      <c r="AX162" s="341"/>
      <c r="AY162" s="34">
        <f>$AY$161</f>
        <v>0</v>
      </c>
    </row>
    <row r="163" spans="1:51" ht="24.75" customHeight="1" x14ac:dyDescent="0.15">
      <c r="A163" s="988"/>
      <c r="B163" s="989"/>
      <c r="C163" s="989"/>
      <c r="D163" s="989"/>
      <c r="E163" s="989"/>
      <c r="F163" s="990"/>
      <c r="G163" s="320"/>
      <c r="H163" s="321"/>
      <c r="I163" s="321"/>
      <c r="J163" s="321"/>
      <c r="K163" s="322"/>
      <c r="L163" s="323"/>
      <c r="M163" s="324"/>
      <c r="N163" s="324"/>
      <c r="O163" s="324"/>
      <c r="P163" s="324"/>
      <c r="Q163" s="324"/>
      <c r="R163" s="324"/>
      <c r="S163" s="324"/>
      <c r="T163" s="324"/>
      <c r="U163" s="324"/>
      <c r="V163" s="324"/>
      <c r="W163" s="324"/>
      <c r="X163" s="325"/>
      <c r="Y163" s="326"/>
      <c r="Z163" s="327"/>
      <c r="AA163" s="327"/>
      <c r="AB163" s="328"/>
      <c r="AC163" s="320"/>
      <c r="AD163" s="321"/>
      <c r="AE163" s="321"/>
      <c r="AF163" s="321"/>
      <c r="AG163" s="322"/>
      <c r="AH163" s="323"/>
      <c r="AI163" s="324"/>
      <c r="AJ163" s="324"/>
      <c r="AK163" s="324"/>
      <c r="AL163" s="324"/>
      <c r="AM163" s="324"/>
      <c r="AN163" s="324"/>
      <c r="AO163" s="324"/>
      <c r="AP163" s="324"/>
      <c r="AQ163" s="324"/>
      <c r="AR163" s="324"/>
      <c r="AS163" s="324"/>
      <c r="AT163" s="325"/>
      <c r="AU163" s="326"/>
      <c r="AV163" s="327"/>
      <c r="AW163" s="327"/>
      <c r="AX163" s="329"/>
      <c r="AY163" s="34">
        <f t="shared" ref="AY163:AY173" si="12">$AY$161</f>
        <v>0</v>
      </c>
    </row>
    <row r="164" spans="1:51" ht="24.75" customHeight="1" x14ac:dyDescent="0.15">
      <c r="A164" s="988"/>
      <c r="B164" s="989"/>
      <c r="C164" s="989"/>
      <c r="D164" s="989"/>
      <c r="E164" s="989"/>
      <c r="F164" s="990"/>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c r="AY164" s="34">
        <f t="shared" si="12"/>
        <v>0</v>
      </c>
    </row>
    <row r="165" spans="1:51" ht="24.75" customHeight="1" x14ac:dyDescent="0.15">
      <c r="A165" s="988"/>
      <c r="B165" s="989"/>
      <c r="C165" s="989"/>
      <c r="D165" s="989"/>
      <c r="E165" s="989"/>
      <c r="F165" s="990"/>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c r="AY165" s="34">
        <f t="shared" si="12"/>
        <v>0</v>
      </c>
    </row>
    <row r="166" spans="1:51" ht="24.75" customHeight="1" x14ac:dyDescent="0.15">
      <c r="A166" s="988"/>
      <c r="B166" s="989"/>
      <c r="C166" s="989"/>
      <c r="D166" s="989"/>
      <c r="E166" s="989"/>
      <c r="F166" s="990"/>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c r="AY166" s="34">
        <f t="shared" si="12"/>
        <v>0</v>
      </c>
    </row>
    <row r="167" spans="1:51" ht="24.75" customHeight="1" x14ac:dyDescent="0.15">
      <c r="A167" s="988"/>
      <c r="B167" s="989"/>
      <c r="C167" s="989"/>
      <c r="D167" s="989"/>
      <c r="E167" s="989"/>
      <c r="F167" s="990"/>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c r="AY167" s="34">
        <f t="shared" si="12"/>
        <v>0</v>
      </c>
    </row>
    <row r="168" spans="1:51" ht="24.75" customHeight="1" x14ac:dyDescent="0.15">
      <c r="A168" s="988"/>
      <c r="B168" s="989"/>
      <c r="C168" s="989"/>
      <c r="D168" s="989"/>
      <c r="E168" s="989"/>
      <c r="F168" s="990"/>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c r="AY168" s="34">
        <f t="shared" si="12"/>
        <v>0</v>
      </c>
    </row>
    <row r="169" spans="1:51" ht="24.75" customHeight="1" x14ac:dyDescent="0.15">
      <c r="A169" s="988"/>
      <c r="B169" s="989"/>
      <c r="C169" s="989"/>
      <c r="D169" s="989"/>
      <c r="E169" s="989"/>
      <c r="F169" s="990"/>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c r="AY169" s="34">
        <f t="shared" si="12"/>
        <v>0</v>
      </c>
    </row>
    <row r="170" spans="1:51" ht="24.75" customHeight="1" x14ac:dyDescent="0.15">
      <c r="A170" s="988"/>
      <c r="B170" s="989"/>
      <c r="C170" s="989"/>
      <c r="D170" s="989"/>
      <c r="E170" s="989"/>
      <c r="F170" s="990"/>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c r="AY170" s="34">
        <f t="shared" si="12"/>
        <v>0</v>
      </c>
    </row>
    <row r="171" spans="1:51" ht="24.75" customHeight="1" x14ac:dyDescent="0.15">
      <c r="A171" s="988"/>
      <c r="B171" s="989"/>
      <c r="C171" s="989"/>
      <c r="D171" s="989"/>
      <c r="E171" s="989"/>
      <c r="F171" s="990"/>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c r="AY171" s="34">
        <f t="shared" si="12"/>
        <v>0</v>
      </c>
    </row>
    <row r="172" spans="1:51" ht="24.75" customHeight="1" x14ac:dyDescent="0.15">
      <c r="A172" s="988"/>
      <c r="B172" s="989"/>
      <c r="C172" s="989"/>
      <c r="D172" s="989"/>
      <c r="E172" s="989"/>
      <c r="F172" s="990"/>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c r="AY172" s="34">
        <f t="shared" si="12"/>
        <v>0</v>
      </c>
    </row>
    <row r="173" spans="1:51" ht="24.75" customHeight="1" thickBot="1" x14ac:dyDescent="0.2">
      <c r="A173" s="988"/>
      <c r="B173" s="989"/>
      <c r="C173" s="989"/>
      <c r="D173" s="989"/>
      <c r="E173" s="989"/>
      <c r="F173" s="990"/>
      <c r="G173" s="301" t="s">
        <v>18</v>
      </c>
      <c r="H173" s="302"/>
      <c r="I173" s="302"/>
      <c r="J173" s="302"/>
      <c r="K173" s="302"/>
      <c r="L173" s="303"/>
      <c r="M173" s="304"/>
      <c r="N173" s="304"/>
      <c r="O173" s="304"/>
      <c r="P173" s="304"/>
      <c r="Q173" s="304"/>
      <c r="R173" s="304"/>
      <c r="S173" s="304"/>
      <c r="T173" s="304"/>
      <c r="U173" s="304"/>
      <c r="V173" s="304"/>
      <c r="W173" s="304"/>
      <c r="X173" s="305"/>
      <c r="Y173" s="306">
        <f>SUM(Y163:AB172)</f>
        <v>0</v>
      </c>
      <c r="Z173" s="307"/>
      <c r="AA173" s="307"/>
      <c r="AB173" s="308"/>
      <c r="AC173" s="301" t="s">
        <v>18</v>
      </c>
      <c r="AD173" s="302"/>
      <c r="AE173" s="302"/>
      <c r="AF173" s="302"/>
      <c r="AG173" s="302"/>
      <c r="AH173" s="303"/>
      <c r="AI173" s="304"/>
      <c r="AJ173" s="304"/>
      <c r="AK173" s="304"/>
      <c r="AL173" s="304"/>
      <c r="AM173" s="304"/>
      <c r="AN173" s="304"/>
      <c r="AO173" s="304"/>
      <c r="AP173" s="304"/>
      <c r="AQ173" s="304"/>
      <c r="AR173" s="304"/>
      <c r="AS173" s="304"/>
      <c r="AT173" s="305"/>
      <c r="AU173" s="306">
        <f>SUM(AU163:AX172)</f>
        <v>0</v>
      </c>
      <c r="AV173" s="307"/>
      <c r="AW173" s="307"/>
      <c r="AX173" s="309"/>
      <c r="AY173" s="34">
        <f t="shared" si="12"/>
        <v>0</v>
      </c>
    </row>
    <row r="174" spans="1:51" ht="30" customHeight="1" x14ac:dyDescent="0.15">
      <c r="A174" s="988"/>
      <c r="B174" s="989"/>
      <c r="C174" s="989"/>
      <c r="D174" s="989"/>
      <c r="E174" s="989"/>
      <c r="F174" s="990"/>
      <c r="G174" s="330" t="s">
        <v>262</v>
      </c>
      <c r="H174" s="331"/>
      <c r="I174" s="331"/>
      <c r="J174" s="331"/>
      <c r="K174" s="331"/>
      <c r="L174" s="331"/>
      <c r="M174" s="331"/>
      <c r="N174" s="331"/>
      <c r="O174" s="331"/>
      <c r="P174" s="331"/>
      <c r="Q174" s="331"/>
      <c r="R174" s="331"/>
      <c r="S174" s="331"/>
      <c r="T174" s="331"/>
      <c r="U174" s="331"/>
      <c r="V174" s="331"/>
      <c r="W174" s="331"/>
      <c r="X174" s="331"/>
      <c r="Y174" s="331"/>
      <c r="Z174" s="331"/>
      <c r="AA174" s="331"/>
      <c r="AB174" s="332"/>
      <c r="AC174" s="330" t="s">
        <v>263</v>
      </c>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3"/>
      <c r="AY174">
        <f>COUNTA($G$176,$AC$176)</f>
        <v>0</v>
      </c>
    </row>
    <row r="175" spans="1:51" ht="25.5" customHeight="1" x14ac:dyDescent="0.15">
      <c r="A175" s="988"/>
      <c r="B175" s="989"/>
      <c r="C175" s="989"/>
      <c r="D175" s="989"/>
      <c r="E175" s="989"/>
      <c r="F175" s="990"/>
      <c r="G175" s="334" t="s">
        <v>15</v>
      </c>
      <c r="H175" s="335"/>
      <c r="I175" s="335"/>
      <c r="J175" s="335"/>
      <c r="K175" s="335"/>
      <c r="L175" s="336" t="s">
        <v>16</v>
      </c>
      <c r="M175" s="335"/>
      <c r="N175" s="335"/>
      <c r="O175" s="335"/>
      <c r="P175" s="335"/>
      <c r="Q175" s="335"/>
      <c r="R175" s="335"/>
      <c r="S175" s="335"/>
      <c r="T175" s="335"/>
      <c r="U175" s="335"/>
      <c r="V175" s="335"/>
      <c r="W175" s="335"/>
      <c r="X175" s="337"/>
      <c r="Y175" s="338" t="s">
        <v>17</v>
      </c>
      <c r="Z175" s="339"/>
      <c r="AA175" s="339"/>
      <c r="AB175" s="340"/>
      <c r="AC175" s="334" t="s">
        <v>15</v>
      </c>
      <c r="AD175" s="335"/>
      <c r="AE175" s="335"/>
      <c r="AF175" s="335"/>
      <c r="AG175" s="335"/>
      <c r="AH175" s="336" t="s">
        <v>16</v>
      </c>
      <c r="AI175" s="335"/>
      <c r="AJ175" s="335"/>
      <c r="AK175" s="335"/>
      <c r="AL175" s="335"/>
      <c r="AM175" s="335"/>
      <c r="AN175" s="335"/>
      <c r="AO175" s="335"/>
      <c r="AP175" s="335"/>
      <c r="AQ175" s="335"/>
      <c r="AR175" s="335"/>
      <c r="AS175" s="335"/>
      <c r="AT175" s="337"/>
      <c r="AU175" s="338" t="s">
        <v>17</v>
      </c>
      <c r="AV175" s="339"/>
      <c r="AW175" s="339"/>
      <c r="AX175" s="341"/>
      <c r="AY175" s="34">
        <f>$AY$174</f>
        <v>0</v>
      </c>
    </row>
    <row r="176" spans="1:51" ht="24.75" customHeight="1" x14ac:dyDescent="0.15">
      <c r="A176" s="988"/>
      <c r="B176" s="989"/>
      <c r="C176" s="989"/>
      <c r="D176" s="989"/>
      <c r="E176" s="989"/>
      <c r="F176" s="990"/>
      <c r="G176" s="320"/>
      <c r="H176" s="321"/>
      <c r="I176" s="321"/>
      <c r="J176" s="321"/>
      <c r="K176" s="322"/>
      <c r="L176" s="323"/>
      <c r="M176" s="324"/>
      <c r="N176" s="324"/>
      <c r="O176" s="324"/>
      <c r="P176" s="324"/>
      <c r="Q176" s="324"/>
      <c r="R176" s="324"/>
      <c r="S176" s="324"/>
      <c r="T176" s="324"/>
      <c r="U176" s="324"/>
      <c r="V176" s="324"/>
      <c r="W176" s="324"/>
      <c r="X176" s="325"/>
      <c r="Y176" s="326"/>
      <c r="Z176" s="327"/>
      <c r="AA176" s="327"/>
      <c r="AB176" s="328"/>
      <c r="AC176" s="320"/>
      <c r="AD176" s="321"/>
      <c r="AE176" s="321"/>
      <c r="AF176" s="321"/>
      <c r="AG176" s="322"/>
      <c r="AH176" s="323"/>
      <c r="AI176" s="324"/>
      <c r="AJ176" s="324"/>
      <c r="AK176" s="324"/>
      <c r="AL176" s="324"/>
      <c r="AM176" s="324"/>
      <c r="AN176" s="324"/>
      <c r="AO176" s="324"/>
      <c r="AP176" s="324"/>
      <c r="AQ176" s="324"/>
      <c r="AR176" s="324"/>
      <c r="AS176" s="324"/>
      <c r="AT176" s="325"/>
      <c r="AU176" s="326"/>
      <c r="AV176" s="327"/>
      <c r="AW176" s="327"/>
      <c r="AX176" s="329"/>
      <c r="AY176" s="34">
        <f t="shared" ref="AY176:AY186" si="13">$AY$174</f>
        <v>0</v>
      </c>
    </row>
    <row r="177" spans="1:51" ht="24.75" customHeight="1" x14ac:dyDescent="0.15">
      <c r="A177" s="988"/>
      <c r="B177" s="989"/>
      <c r="C177" s="989"/>
      <c r="D177" s="989"/>
      <c r="E177" s="989"/>
      <c r="F177" s="990"/>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c r="AY177" s="34">
        <f t="shared" si="13"/>
        <v>0</v>
      </c>
    </row>
    <row r="178" spans="1:51" ht="24.75" customHeight="1" x14ac:dyDescent="0.15">
      <c r="A178" s="988"/>
      <c r="B178" s="989"/>
      <c r="C178" s="989"/>
      <c r="D178" s="989"/>
      <c r="E178" s="989"/>
      <c r="F178" s="990"/>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c r="AY178" s="34">
        <f t="shared" si="13"/>
        <v>0</v>
      </c>
    </row>
    <row r="179" spans="1:51" ht="24.75" customHeight="1" x14ac:dyDescent="0.15">
      <c r="A179" s="988"/>
      <c r="B179" s="989"/>
      <c r="C179" s="989"/>
      <c r="D179" s="989"/>
      <c r="E179" s="989"/>
      <c r="F179" s="990"/>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c r="AY179" s="34">
        <f t="shared" si="13"/>
        <v>0</v>
      </c>
    </row>
    <row r="180" spans="1:51" ht="24.75" customHeight="1" x14ac:dyDescent="0.15">
      <c r="A180" s="988"/>
      <c r="B180" s="989"/>
      <c r="C180" s="989"/>
      <c r="D180" s="989"/>
      <c r="E180" s="989"/>
      <c r="F180" s="990"/>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c r="AY180" s="34">
        <f t="shared" si="13"/>
        <v>0</v>
      </c>
    </row>
    <row r="181" spans="1:51" ht="24.75" customHeight="1" x14ac:dyDescent="0.15">
      <c r="A181" s="988"/>
      <c r="B181" s="989"/>
      <c r="C181" s="989"/>
      <c r="D181" s="989"/>
      <c r="E181" s="989"/>
      <c r="F181" s="990"/>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c r="AY181" s="34">
        <f t="shared" si="13"/>
        <v>0</v>
      </c>
    </row>
    <row r="182" spans="1:51" ht="24.75" customHeight="1" x14ac:dyDescent="0.15">
      <c r="A182" s="988"/>
      <c r="B182" s="989"/>
      <c r="C182" s="989"/>
      <c r="D182" s="989"/>
      <c r="E182" s="989"/>
      <c r="F182" s="990"/>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c r="AY182" s="34">
        <f t="shared" si="13"/>
        <v>0</v>
      </c>
    </row>
    <row r="183" spans="1:51" ht="24.75" customHeight="1" x14ac:dyDescent="0.15">
      <c r="A183" s="988"/>
      <c r="B183" s="989"/>
      <c r="C183" s="989"/>
      <c r="D183" s="989"/>
      <c r="E183" s="989"/>
      <c r="F183" s="990"/>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c r="AY183" s="34">
        <f t="shared" si="13"/>
        <v>0</v>
      </c>
    </row>
    <row r="184" spans="1:51" ht="24.75" customHeight="1" x14ac:dyDescent="0.15">
      <c r="A184" s="988"/>
      <c r="B184" s="989"/>
      <c r="C184" s="989"/>
      <c r="D184" s="989"/>
      <c r="E184" s="989"/>
      <c r="F184" s="990"/>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c r="AY184" s="34">
        <f t="shared" si="13"/>
        <v>0</v>
      </c>
    </row>
    <row r="185" spans="1:51" ht="24.75" customHeight="1" x14ac:dyDescent="0.15">
      <c r="A185" s="988"/>
      <c r="B185" s="989"/>
      <c r="C185" s="989"/>
      <c r="D185" s="989"/>
      <c r="E185" s="989"/>
      <c r="F185" s="990"/>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c r="AY185" s="34">
        <f t="shared" si="13"/>
        <v>0</v>
      </c>
    </row>
    <row r="186" spans="1:51" ht="24.75" customHeight="1" thickBot="1" x14ac:dyDescent="0.2">
      <c r="A186" s="988"/>
      <c r="B186" s="989"/>
      <c r="C186" s="989"/>
      <c r="D186" s="989"/>
      <c r="E186" s="989"/>
      <c r="F186" s="990"/>
      <c r="G186" s="301" t="s">
        <v>18</v>
      </c>
      <c r="H186" s="302"/>
      <c r="I186" s="302"/>
      <c r="J186" s="302"/>
      <c r="K186" s="302"/>
      <c r="L186" s="303"/>
      <c r="M186" s="304"/>
      <c r="N186" s="304"/>
      <c r="O186" s="304"/>
      <c r="P186" s="304"/>
      <c r="Q186" s="304"/>
      <c r="R186" s="304"/>
      <c r="S186" s="304"/>
      <c r="T186" s="304"/>
      <c r="U186" s="304"/>
      <c r="V186" s="304"/>
      <c r="W186" s="304"/>
      <c r="X186" s="305"/>
      <c r="Y186" s="306">
        <f>SUM(Y176:AB185)</f>
        <v>0</v>
      </c>
      <c r="Z186" s="307"/>
      <c r="AA186" s="307"/>
      <c r="AB186" s="308"/>
      <c r="AC186" s="301" t="s">
        <v>18</v>
      </c>
      <c r="AD186" s="302"/>
      <c r="AE186" s="302"/>
      <c r="AF186" s="302"/>
      <c r="AG186" s="302"/>
      <c r="AH186" s="303"/>
      <c r="AI186" s="304"/>
      <c r="AJ186" s="304"/>
      <c r="AK186" s="304"/>
      <c r="AL186" s="304"/>
      <c r="AM186" s="304"/>
      <c r="AN186" s="304"/>
      <c r="AO186" s="304"/>
      <c r="AP186" s="304"/>
      <c r="AQ186" s="304"/>
      <c r="AR186" s="304"/>
      <c r="AS186" s="304"/>
      <c r="AT186" s="305"/>
      <c r="AU186" s="306">
        <f>SUM(AU176:AX185)</f>
        <v>0</v>
      </c>
      <c r="AV186" s="307"/>
      <c r="AW186" s="307"/>
      <c r="AX186" s="309"/>
      <c r="AY186" s="34">
        <f t="shared" si="13"/>
        <v>0</v>
      </c>
    </row>
    <row r="187" spans="1:51" ht="30" customHeight="1" x14ac:dyDescent="0.15">
      <c r="A187" s="988"/>
      <c r="B187" s="989"/>
      <c r="C187" s="989"/>
      <c r="D187" s="989"/>
      <c r="E187" s="989"/>
      <c r="F187" s="990"/>
      <c r="G187" s="330" t="s">
        <v>265</v>
      </c>
      <c r="H187" s="331"/>
      <c r="I187" s="331"/>
      <c r="J187" s="331"/>
      <c r="K187" s="331"/>
      <c r="L187" s="331"/>
      <c r="M187" s="331"/>
      <c r="N187" s="331"/>
      <c r="O187" s="331"/>
      <c r="P187" s="331"/>
      <c r="Q187" s="331"/>
      <c r="R187" s="331"/>
      <c r="S187" s="331"/>
      <c r="T187" s="331"/>
      <c r="U187" s="331"/>
      <c r="V187" s="331"/>
      <c r="W187" s="331"/>
      <c r="X187" s="331"/>
      <c r="Y187" s="331"/>
      <c r="Z187" s="331"/>
      <c r="AA187" s="331"/>
      <c r="AB187" s="332"/>
      <c r="AC187" s="330" t="s">
        <v>264</v>
      </c>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3"/>
      <c r="AY187">
        <f>COUNTA($G$189,$AC$189)</f>
        <v>0</v>
      </c>
    </row>
    <row r="188" spans="1:51" ht="24.75" customHeight="1" x14ac:dyDescent="0.15">
      <c r="A188" s="988"/>
      <c r="B188" s="989"/>
      <c r="C188" s="989"/>
      <c r="D188" s="989"/>
      <c r="E188" s="989"/>
      <c r="F188" s="990"/>
      <c r="G188" s="334" t="s">
        <v>15</v>
      </c>
      <c r="H188" s="335"/>
      <c r="I188" s="335"/>
      <c r="J188" s="335"/>
      <c r="K188" s="335"/>
      <c r="L188" s="336" t="s">
        <v>16</v>
      </c>
      <c r="M188" s="335"/>
      <c r="N188" s="335"/>
      <c r="O188" s="335"/>
      <c r="P188" s="335"/>
      <c r="Q188" s="335"/>
      <c r="R188" s="335"/>
      <c r="S188" s="335"/>
      <c r="T188" s="335"/>
      <c r="U188" s="335"/>
      <c r="V188" s="335"/>
      <c r="W188" s="335"/>
      <c r="X188" s="337"/>
      <c r="Y188" s="338" t="s">
        <v>17</v>
      </c>
      <c r="Z188" s="339"/>
      <c r="AA188" s="339"/>
      <c r="AB188" s="340"/>
      <c r="AC188" s="334" t="s">
        <v>15</v>
      </c>
      <c r="AD188" s="335"/>
      <c r="AE188" s="335"/>
      <c r="AF188" s="335"/>
      <c r="AG188" s="335"/>
      <c r="AH188" s="336" t="s">
        <v>16</v>
      </c>
      <c r="AI188" s="335"/>
      <c r="AJ188" s="335"/>
      <c r="AK188" s="335"/>
      <c r="AL188" s="335"/>
      <c r="AM188" s="335"/>
      <c r="AN188" s="335"/>
      <c r="AO188" s="335"/>
      <c r="AP188" s="335"/>
      <c r="AQ188" s="335"/>
      <c r="AR188" s="335"/>
      <c r="AS188" s="335"/>
      <c r="AT188" s="337"/>
      <c r="AU188" s="338" t="s">
        <v>17</v>
      </c>
      <c r="AV188" s="339"/>
      <c r="AW188" s="339"/>
      <c r="AX188" s="341"/>
      <c r="AY188" s="34">
        <f>$AY$187</f>
        <v>0</v>
      </c>
    </row>
    <row r="189" spans="1:51" ht="24.75" customHeight="1" x14ac:dyDescent="0.15">
      <c r="A189" s="988"/>
      <c r="B189" s="989"/>
      <c r="C189" s="989"/>
      <c r="D189" s="989"/>
      <c r="E189" s="989"/>
      <c r="F189" s="990"/>
      <c r="G189" s="320"/>
      <c r="H189" s="321"/>
      <c r="I189" s="321"/>
      <c r="J189" s="321"/>
      <c r="K189" s="322"/>
      <c r="L189" s="323"/>
      <c r="M189" s="324"/>
      <c r="N189" s="324"/>
      <c r="O189" s="324"/>
      <c r="P189" s="324"/>
      <c r="Q189" s="324"/>
      <c r="R189" s="324"/>
      <c r="S189" s="324"/>
      <c r="T189" s="324"/>
      <c r="U189" s="324"/>
      <c r="V189" s="324"/>
      <c r="W189" s="324"/>
      <c r="X189" s="325"/>
      <c r="Y189" s="326"/>
      <c r="Z189" s="327"/>
      <c r="AA189" s="327"/>
      <c r="AB189" s="328"/>
      <c r="AC189" s="320"/>
      <c r="AD189" s="321"/>
      <c r="AE189" s="321"/>
      <c r="AF189" s="321"/>
      <c r="AG189" s="322"/>
      <c r="AH189" s="323"/>
      <c r="AI189" s="324"/>
      <c r="AJ189" s="324"/>
      <c r="AK189" s="324"/>
      <c r="AL189" s="324"/>
      <c r="AM189" s="324"/>
      <c r="AN189" s="324"/>
      <c r="AO189" s="324"/>
      <c r="AP189" s="324"/>
      <c r="AQ189" s="324"/>
      <c r="AR189" s="324"/>
      <c r="AS189" s="324"/>
      <c r="AT189" s="325"/>
      <c r="AU189" s="326"/>
      <c r="AV189" s="327"/>
      <c r="AW189" s="327"/>
      <c r="AX189" s="329"/>
      <c r="AY189" s="34">
        <f t="shared" ref="AY189:AY199" si="14">$AY$187</f>
        <v>0</v>
      </c>
    </row>
    <row r="190" spans="1:51" ht="24.75" customHeight="1" x14ac:dyDescent="0.15">
      <c r="A190" s="988"/>
      <c r="B190" s="989"/>
      <c r="C190" s="989"/>
      <c r="D190" s="989"/>
      <c r="E190" s="989"/>
      <c r="F190" s="990"/>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c r="AY190" s="34">
        <f t="shared" si="14"/>
        <v>0</v>
      </c>
    </row>
    <row r="191" spans="1:51" ht="24.75" customHeight="1" x14ac:dyDescent="0.15">
      <c r="A191" s="988"/>
      <c r="B191" s="989"/>
      <c r="C191" s="989"/>
      <c r="D191" s="989"/>
      <c r="E191" s="989"/>
      <c r="F191" s="990"/>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c r="AY191" s="34">
        <f t="shared" si="14"/>
        <v>0</v>
      </c>
    </row>
    <row r="192" spans="1:51" ht="24.75" customHeight="1" x14ac:dyDescent="0.15">
      <c r="A192" s="988"/>
      <c r="B192" s="989"/>
      <c r="C192" s="989"/>
      <c r="D192" s="989"/>
      <c r="E192" s="989"/>
      <c r="F192" s="990"/>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c r="AY192" s="34">
        <f t="shared" si="14"/>
        <v>0</v>
      </c>
    </row>
    <row r="193" spans="1:51" ht="24.75" customHeight="1" x14ac:dyDescent="0.15">
      <c r="A193" s="988"/>
      <c r="B193" s="989"/>
      <c r="C193" s="989"/>
      <c r="D193" s="989"/>
      <c r="E193" s="989"/>
      <c r="F193" s="990"/>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c r="AY193" s="34">
        <f t="shared" si="14"/>
        <v>0</v>
      </c>
    </row>
    <row r="194" spans="1:51" ht="24.75" customHeight="1" x14ac:dyDescent="0.15">
      <c r="A194" s="988"/>
      <c r="B194" s="989"/>
      <c r="C194" s="989"/>
      <c r="D194" s="989"/>
      <c r="E194" s="989"/>
      <c r="F194" s="990"/>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c r="AY194" s="34">
        <f t="shared" si="14"/>
        <v>0</v>
      </c>
    </row>
    <row r="195" spans="1:51" ht="24.75" customHeight="1" x14ac:dyDescent="0.15">
      <c r="A195" s="988"/>
      <c r="B195" s="989"/>
      <c r="C195" s="989"/>
      <c r="D195" s="989"/>
      <c r="E195" s="989"/>
      <c r="F195" s="990"/>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c r="AY195" s="34">
        <f t="shared" si="14"/>
        <v>0</v>
      </c>
    </row>
    <row r="196" spans="1:51" ht="24.75" customHeight="1" x14ac:dyDescent="0.15">
      <c r="A196" s="988"/>
      <c r="B196" s="989"/>
      <c r="C196" s="989"/>
      <c r="D196" s="989"/>
      <c r="E196" s="989"/>
      <c r="F196" s="990"/>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c r="AY196" s="34">
        <f t="shared" si="14"/>
        <v>0</v>
      </c>
    </row>
    <row r="197" spans="1:51" ht="24.75" customHeight="1" x14ac:dyDescent="0.15">
      <c r="A197" s="988"/>
      <c r="B197" s="989"/>
      <c r="C197" s="989"/>
      <c r="D197" s="989"/>
      <c r="E197" s="989"/>
      <c r="F197" s="990"/>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c r="AY197" s="34">
        <f t="shared" si="14"/>
        <v>0</v>
      </c>
    </row>
    <row r="198" spans="1:51" ht="24.75" customHeight="1" x14ac:dyDescent="0.15">
      <c r="A198" s="988"/>
      <c r="B198" s="989"/>
      <c r="C198" s="989"/>
      <c r="D198" s="989"/>
      <c r="E198" s="989"/>
      <c r="F198" s="990"/>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c r="AY198" s="34">
        <f t="shared" si="14"/>
        <v>0</v>
      </c>
    </row>
    <row r="199" spans="1:51" ht="24.75" customHeight="1" thickBot="1" x14ac:dyDescent="0.2">
      <c r="A199" s="988"/>
      <c r="B199" s="989"/>
      <c r="C199" s="989"/>
      <c r="D199" s="989"/>
      <c r="E199" s="989"/>
      <c r="F199" s="990"/>
      <c r="G199" s="301" t="s">
        <v>18</v>
      </c>
      <c r="H199" s="302"/>
      <c r="I199" s="302"/>
      <c r="J199" s="302"/>
      <c r="K199" s="302"/>
      <c r="L199" s="303"/>
      <c r="M199" s="304"/>
      <c r="N199" s="304"/>
      <c r="O199" s="304"/>
      <c r="P199" s="304"/>
      <c r="Q199" s="304"/>
      <c r="R199" s="304"/>
      <c r="S199" s="304"/>
      <c r="T199" s="304"/>
      <c r="U199" s="304"/>
      <c r="V199" s="304"/>
      <c r="W199" s="304"/>
      <c r="X199" s="305"/>
      <c r="Y199" s="306">
        <f>SUM(Y189:AB198)</f>
        <v>0</v>
      </c>
      <c r="Z199" s="307"/>
      <c r="AA199" s="307"/>
      <c r="AB199" s="308"/>
      <c r="AC199" s="301" t="s">
        <v>18</v>
      </c>
      <c r="AD199" s="302"/>
      <c r="AE199" s="302"/>
      <c r="AF199" s="302"/>
      <c r="AG199" s="302"/>
      <c r="AH199" s="303"/>
      <c r="AI199" s="304"/>
      <c r="AJ199" s="304"/>
      <c r="AK199" s="304"/>
      <c r="AL199" s="304"/>
      <c r="AM199" s="304"/>
      <c r="AN199" s="304"/>
      <c r="AO199" s="304"/>
      <c r="AP199" s="304"/>
      <c r="AQ199" s="304"/>
      <c r="AR199" s="304"/>
      <c r="AS199" s="304"/>
      <c r="AT199" s="305"/>
      <c r="AU199" s="306">
        <f>SUM(AU189:AX198)</f>
        <v>0</v>
      </c>
      <c r="AV199" s="307"/>
      <c r="AW199" s="307"/>
      <c r="AX199" s="309"/>
      <c r="AY199" s="34">
        <f t="shared" si="14"/>
        <v>0</v>
      </c>
    </row>
    <row r="200" spans="1:51" ht="30" customHeight="1" x14ac:dyDescent="0.15">
      <c r="A200" s="988"/>
      <c r="B200" s="989"/>
      <c r="C200" s="989"/>
      <c r="D200" s="989"/>
      <c r="E200" s="989"/>
      <c r="F200" s="990"/>
      <c r="G200" s="330" t="s">
        <v>266</v>
      </c>
      <c r="H200" s="331"/>
      <c r="I200" s="331"/>
      <c r="J200" s="331"/>
      <c r="K200" s="331"/>
      <c r="L200" s="331"/>
      <c r="M200" s="331"/>
      <c r="N200" s="331"/>
      <c r="O200" s="331"/>
      <c r="P200" s="331"/>
      <c r="Q200" s="331"/>
      <c r="R200" s="331"/>
      <c r="S200" s="331"/>
      <c r="T200" s="331"/>
      <c r="U200" s="331"/>
      <c r="V200" s="331"/>
      <c r="W200" s="331"/>
      <c r="X200" s="331"/>
      <c r="Y200" s="331"/>
      <c r="Z200" s="331"/>
      <c r="AA200" s="331"/>
      <c r="AB200" s="332"/>
      <c r="AC200" s="330" t="s">
        <v>179</v>
      </c>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3"/>
      <c r="AY200">
        <f>COUNTA($G$202,$AC$202)</f>
        <v>0</v>
      </c>
    </row>
    <row r="201" spans="1:51" ht="24.75" customHeight="1" x14ac:dyDescent="0.15">
      <c r="A201" s="988"/>
      <c r="B201" s="989"/>
      <c r="C201" s="989"/>
      <c r="D201" s="989"/>
      <c r="E201" s="989"/>
      <c r="F201" s="990"/>
      <c r="G201" s="334" t="s">
        <v>15</v>
      </c>
      <c r="H201" s="335"/>
      <c r="I201" s="335"/>
      <c r="J201" s="335"/>
      <c r="K201" s="335"/>
      <c r="L201" s="336" t="s">
        <v>16</v>
      </c>
      <c r="M201" s="335"/>
      <c r="N201" s="335"/>
      <c r="O201" s="335"/>
      <c r="P201" s="335"/>
      <c r="Q201" s="335"/>
      <c r="R201" s="335"/>
      <c r="S201" s="335"/>
      <c r="T201" s="335"/>
      <c r="U201" s="335"/>
      <c r="V201" s="335"/>
      <c r="W201" s="335"/>
      <c r="X201" s="337"/>
      <c r="Y201" s="338" t="s">
        <v>17</v>
      </c>
      <c r="Z201" s="339"/>
      <c r="AA201" s="339"/>
      <c r="AB201" s="340"/>
      <c r="AC201" s="334" t="s">
        <v>15</v>
      </c>
      <c r="AD201" s="335"/>
      <c r="AE201" s="335"/>
      <c r="AF201" s="335"/>
      <c r="AG201" s="335"/>
      <c r="AH201" s="336" t="s">
        <v>16</v>
      </c>
      <c r="AI201" s="335"/>
      <c r="AJ201" s="335"/>
      <c r="AK201" s="335"/>
      <c r="AL201" s="335"/>
      <c r="AM201" s="335"/>
      <c r="AN201" s="335"/>
      <c r="AO201" s="335"/>
      <c r="AP201" s="335"/>
      <c r="AQ201" s="335"/>
      <c r="AR201" s="335"/>
      <c r="AS201" s="335"/>
      <c r="AT201" s="337"/>
      <c r="AU201" s="338" t="s">
        <v>17</v>
      </c>
      <c r="AV201" s="339"/>
      <c r="AW201" s="339"/>
      <c r="AX201" s="341"/>
      <c r="AY201" s="34">
        <f>$AY$200</f>
        <v>0</v>
      </c>
    </row>
    <row r="202" spans="1:51" ht="24.75" customHeight="1" x14ac:dyDescent="0.15">
      <c r="A202" s="988"/>
      <c r="B202" s="989"/>
      <c r="C202" s="989"/>
      <c r="D202" s="989"/>
      <c r="E202" s="989"/>
      <c r="F202" s="990"/>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s="34">
        <f t="shared" ref="AY202:AY212" si="15">$AY$200</f>
        <v>0</v>
      </c>
    </row>
    <row r="203" spans="1:51" ht="24.75" customHeight="1" x14ac:dyDescent="0.15">
      <c r="A203" s="988"/>
      <c r="B203" s="989"/>
      <c r="C203" s="989"/>
      <c r="D203" s="989"/>
      <c r="E203" s="989"/>
      <c r="F203" s="990"/>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s="34">
        <f t="shared" si="15"/>
        <v>0</v>
      </c>
    </row>
    <row r="204" spans="1:51" ht="24.75" customHeight="1" x14ac:dyDescent="0.15">
      <c r="A204" s="988"/>
      <c r="B204" s="989"/>
      <c r="C204" s="989"/>
      <c r="D204" s="989"/>
      <c r="E204" s="989"/>
      <c r="F204" s="990"/>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s="34">
        <f t="shared" si="15"/>
        <v>0</v>
      </c>
    </row>
    <row r="205" spans="1:51" ht="24.75" customHeight="1" x14ac:dyDescent="0.15">
      <c r="A205" s="988"/>
      <c r="B205" s="989"/>
      <c r="C205" s="989"/>
      <c r="D205" s="989"/>
      <c r="E205" s="989"/>
      <c r="F205" s="990"/>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s="34">
        <f t="shared" si="15"/>
        <v>0</v>
      </c>
    </row>
    <row r="206" spans="1:51" ht="24.75" customHeight="1" x14ac:dyDescent="0.15">
      <c r="A206" s="988"/>
      <c r="B206" s="989"/>
      <c r="C206" s="989"/>
      <c r="D206" s="989"/>
      <c r="E206" s="989"/>
      <c r="F206" s="990"/>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s="34">
        <f t="shared" si="15"/>
        <v>0</v>
      </c>
    </row>
    <row r="207" spans="1:51" ht="24.75" customHeight="1" x14ac:dyDescent="0.15">
      <c r="A207" s="988"/>
      <c r="B207" s="989"/>
      <c r="C207" s="989"/>
      <c r="D207" s="989"/>
      <c r="E207" s="989"/>
      <c r="F207" s="990"/>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s="34">
        <f t="shared" si="15"/>
        <v>0</v>
      </c>
    </row>
    <row r="208" spans="1:51" ht="24.75" customHeight="1" x14ac:dyDescent="0.15">
      <c r="A208" s="988"/>
      <c r="B208" s="989"/>
      <c r="C208" s="989"/>
      <c r="D208" s="989"/>
      <c r="E208" s="989"/>
      <c r="F208" s="990"/>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s="34">
        <f t="shared" si="15"/>
        <v>0</v>
      </c>
    </row>
    <row r="209" spans="1:51" ht="24.75" customHeight="1" x14ac:dyDescent="0.15">
      <c r="A209" s="988"/>
      <c r="B209" s="989"/>
      <c r="C209" s="989"/>
      <c r="D209" s="989"/>
      <c r="E209" s="989"/>
      <c r="F209" s="990"/>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s="34">
        <f t="shared" si="15"/>
        <v>0</v>
      </c>
    </row>
    <row r="210" spans="1:51" ht="24.75" customHeight="1" x14ac:dyDescent="0.15">
      <c r="A210" s="988"/>
      <c r="B210" s="989"/>
      <c r="C210" s="989"/>
      <c r="D210" s="989"/>
      <c r="E210" s="989"/>
      <c r="F210" s="990"/>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c r="AY210" s="34">
        <f t="shared" si="15"/>
        <v>0</v>
      </c>
    </row>
    <row r="211" spans="1:51" ht="24.75" customHeight="1" x14ac:dyDescent="0.15">
      <c r="A211" s="988"/>
      <c r="B211" s="989"/>
      <c r="C211" s="989"/>
      <c r="D211" s="989"/>
      <c r="E211" s="989"/>
      <c r="F211" s="990"/>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c r="AY211" s="34">
        <f t="shared" si="15"/>
        <v>0</v>
      </c>
    </row>
    <row r="212" spans="1:51" ht="24.75" customHeight="1" thickBot="1" x14ac:dyDescent="0.2">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
    <row r="214" spans="1:51" ht="30" customHeight="1" x14ac:dyDescent="0.15">
      <c r="A214" s="1005" t="s">
        <v>26</v>
      </c>
      <c r="B214" s="1006"/>
      <c r="C214" s="1006"/>
      <c r="D214" s="1006"/>
      <c r="E214" s="1006"/>
      <c r="F214" s="1007"/>
      <c r="G214" s="330" t="s">
        <v>180</v>
      </c>
      <c r="H214" s="331"/>
      <c r="I214" s="331"/>
      <c r="J214" s="331"/>
      <c r="K214" s="331"/>
      <c r="L214" s="331"/>
      <c r="M214" s="331"/>
      <c r="N214" s="331"/>
      <c r="O214" s="331"/>
      <c r="P214" s="331"/>
      <c r="Q214" s="331"/>
      <c r="R214" s="331"/>
      <c r="S214" s="331"/>
      <c r="T214" s="331"/>
      <c r="U214" s="331"/>
      <c r="V214" s="331"/>
      <c r="W214" s="331"/>
      <c r="X214" s="331"/>
      <c r="Y214" s="331"/>
      <c r="Z214" s="331"/>
      <c r="AA214" s="331"/>
      <c r="AB214" s="332"/>
      <c r="AC214" s="330" t="s">
        <v>267</v>
      </c>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3"/>
      <c r="AY214">
        <f>COUNTA($G$216,$AC$216)</f>
        <v>0</v>
      </c>
    </row>
    <row r="215" spans="1:51" ht="24.75" customHeight="1" x14ac:dyDescent="0.15">
      <c r="A215" s="988"/>
      <c r="B215" s="989"/>
      <c r="C215" s="989"/>
      <c r="D215" s="989"/>
      <c r="E215" s="989"/>
      <c r="F215" s="990"/>
      <c r="G215" s="334" t="s">
        <v>15</v>
      </c>
      <c r="H215" s="335"/>
      <c r="I215" s="335"/>
      <c r="J215" s="335"/>
      <c r="K215" s="335"/>
      <c r="L215" s="336" t="s">
        <v>16</v>
      </c>
      <c r="M215" s="335"/>
      <c r="N215" s="335"/>
      <c r="O215" s="335"/>
      <c r="P215" s="335"/>
      <c r="Q215" s="335"/>
      <c r="R215" s="335"/>
      <c r="S215" s="335"/>
      <c r="T215" s="335"/>
      <c r="U215" s="335"/>
      <c r="V215" s="335"/>
      <c r="W215" s="335"/>
      <c r="X215" s="337"/>
      <c r="Y215" s="338" t="s">
        <v>17</v>
      </c>
      <c r="Z215" s="339"/>
      <c r="AA215" s="339"/>
      <c r="AB215" s="340"/>
      <c r="AC215" s="334" t="s">
        <v>15</v>
      </c>
      <c r="AD215" s="335"/>
      <c r="AE215" s="335"/>
      <c r="AF215" s="335"/>
      <c r="AG215" s="335"/>
      <c r="AH215" s="336" t="s">
        <v>16</v>
      </c>
      <c r="AI215" s="335"/>
      <c r="AJ215" s="335"/>
      <c r="AK215" s="335"/>
      <c r="AL215" s="335"/>
      <c r="AM215" s="335"/>
      <c r="AN215" s="335"/>
      <c r="AO215" s="335"/>
      <c r="AP215" s="335"/>
      <c r="AQ215" s="335"/>
      <c r="AR215" s="335"/>
      <c r="AS215" s="335"/>
      <c r="AT215" s="337"/>
      <c r="AU215" s="338" t="s">
        <v>17</v>
      </c>
      <c r="AV215" s="339"/>
      <c r="AW215" s="339"/>
      <c r="AX215" s="341"/>
      <c r="AY215" s="34">
        <f>$AY$214</f>
        <v>0</v>
      </c>
    </row>
    <row r="216" spans="1:51" ht="24.75" customHeight="1" x14ac:dyDescent="0.15">
      <c r="A216" s="988"/>
      <c r="B216" s="989"/>
      <c r="C216" s="989"/>
      <c r="D216" s="989"/>
      <c r="E216" s="989"/>
      <c r="F216" s="990"/>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s="34">
        <f t="shared" ref="AY216:AY226" si="16">$AY$214</f>
        <v>0</v>
      </c>
    </row>
    <row r="217" spans="1:51" ht="24.75" customHeight="1" x14ac:dyDescent="0.15">
      <c r="A217" s="988"/>
      <c r="B217" s="989"/>
      <c r="C217" s="989"/>
      <c r="D217" s="989"/>
      <c r="E217" s="989"/>
      <c r="F217" s="990"/>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s="34">
        <f t="shared" si="16"/>
        <v>0</v>
      </c>
    </row>
    <row r="218" spans="1:51" ht="24.75" customHeight="1" x14ac:dyDescent="0.15">
      <c r="A218" s="988"/>
      <c r="B218" s="989"/>
      <c r="C218" s="989"/>
      <c r="D218" s="989"/>
      <c r="E218" s="989"/>
      <c r="F218" s="990"/>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s="34">
        <f t="shared" si="16"/>
        <v>0</v>
      </c>
    </row>
    <row r="219" spans="1:51" ht="24.75" customHeight="1" x14ac:dyDescent="0.15">
      <c r="A219" s="988"/>
      <c r="B219" s="989"/>
      <c r="C219" s="989"/>
      <c r="D219" s="989"/>
      <c r="E219" s="989"/>
      <c r="F219" s="990"/>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s="34">
        <f t="shared" si="16"/>
        <v>0</v>
      </c>
    </row>
    <row r="220" spans="1:51" ht="24.75" customHeight="1" x14ac:dyDescent="0.15">
      <c r="A220" s="988"/>
      <c r="B220" s="989"/>
      <c r="C220" s="989"/>
      <c r="D220" s="989"/>
      <c r="E220" s="989"/>
      <c r="F220" s="990"/>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s="34">
        <f t="shared" si="16"/>
        <v>0</v>
      </c>
    </row>
    <row r="221" spans="1:51" ht="24.75" customHeight="1" x14ac:dyDescent="0.15">
      <c r="A221" s="988"/>
      <c r="B221" s="989"/>
      <c r="C221" s="989"/>
      <c r="D221" s="989"/>
      <c r="E221" s="989"/>
      <c r="F221" s="990"/>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s="34">
        <f t="shared" si="16"/>
        <v>0</v>
      </c>
    </row>
    <row r="222" spans="1:51" ht="24.75" customHeight="1" x14ac:dyDescent="0.15">
      <c r="A222" s="988"/>
      <c r="B222" s="989"/>
      <c r="C222" s="989"/>
      <c r="D222" s="989"/>
      <c r="E222" s="989"/>
      <c r="F222" s="990"/>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s="34">
        <f t="shared" si="16"/>
        <v>0</v>
      </c>
    </row>
    <row r="223" spans="1:51" ht="24.75" customHeight="1" x14ac:dyDescent="0.15">
      <c r="A223" s="988"/>
      <c r="B223" s="989"/>
      <c r="C223" s="989"/>
      <c r="D223" s="989"/>
      <c r="E223" s="989"/>
      <c r="F223" s="990"/>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c r="AY223" s="34">
        <f t="shared" si="16"/>
        <v>0</v>
      </c>
    </row>
    <row r="224" spans="1:51" ht="24.75" customHeight="1" x14ac:dyDescent="0.15">
      <c r="A224" s="988"/>
      <c r="B224" s="989"/>
      <c r="C224" s="989"/>
      <c r="D224" s="989"/>
      <c r="E224" s="989"/>
      <c r="F224" s="990"/>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c r="AY224" s="34">
        <f t="shared" si="16"/>
        <v>0</v>
      </c>
    </row>
    <row r="225" spans="1:51" ht="24.75" customHeight="1" x14ac:dyDescent="0.15">
      <c r="A225" s="988"/>
      <c r="B225" s="989"/>
      <c r="C225" s="989"/>
      <c r="D225" s="989"/>
      <c r="E225" s="989"/>
      <c r="F225" s="990"/>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c r="AY225" s="34">
        <f t="shared" si="16"/>
        <v>0</v>
      </c>
    </row>
    <row r="226" spans="1:51" ht="24.75" customHeight="1" thickBot="1" x14ac:dyDescent="0.2">
      <c r="A226" s="988"/>
      <c r="B226" s="989"/>
      <c r="C226" s="989"/>
      <c r="D226" s="989"/>
      <c r="E226" s="989"/>
      <c r="F226" s="990"/>
      <c r="G226" s="301" t="s">
        <v>18</v>
      </c>
      <c r="H226" s="302"/>
      <c r="I226" s="302"/>
      <c r="J226" s="302"/>
      <c r="K226" s="302"/>
      <c r="L226" s="303"/>
      <c r="M226" s="304"/>
      <c r="N226" s="304"/>
      <c r="O226" s="304"/>
      <c r="P226" s="304"/>
      <c r="Q226" s="304"/>
      <c r="R226" s="304"/>
      <c r="S226" s="304"/>
      <c r="T226" s="304"/>
      <c r="U226" s="304"/>
      <c r="V226" s="304"/>
      <c r="W226" s="304"/>
      <c r="X226" s="305"/>
      <c r="Y226" s="306">
        <f>SUM(Y216:AB225)</f>
        <v>0</v>
      </c>
      <c r="Z226" s="307"/>
      <c r="AA226" s="307"/>
      <c r="AB226" s="308"/>
      <c r="AC226" s="301" t="s">
        <v>18</v>
      </c>
      <c r="AD226" s="302"/>
      <c r="AE226" s="302"/>
      <c r="AF226" s="302"/>
      <c r="AG226" s="302"/>
      <c r="AH226" s="303"/>
      <c r="AI226" s="304"/>
      <c r="AJ226" s="304"/>
      <c r="AK226" s="304"/>
      <c r="AL226" s="304"/>
      <c r="AM226" s="304"/>
      <c r="AN226" s="304"/>
      <c r="AO226" s="304"/>
      <c r="AP226" s="304"/>
      <c r="AQ226" s="304"/>
      <c r="AR226" s="304"/>
      <c r="AS226" s="304"/>
      <c r="AT226" s="305"/>
      <c r="AU226" s="306">
        <f>SUM(AU216:AX225)</f>
        <v>0</v>
      </c>
      <c r="AV226" s="307"/>
      <c r="AW226" s="307"/>
      <c r="AX226" s="309"/>
      <c r="AY226" s="34">
        <f t="shared" si="16"/>
        <v>0</v>
      </c>
    </row>
    <row r="227" spans="1:51" ht="30" customHeight="1" x14ac:dyDescent="0.15">
      <c r="A227" s="988"/>
      <c r="B227" s="989"/>
      <c r="C227" s="989"/>
      <c r="D227" s="989"/>
      <c r="E227" s="989"/>
      <c r="F227" s="990"/>
      <c r="G227" s="330" t="s">
        <v>268</v>
      </c>
      <c r="H227" s="331"/>
      <c r="I227" s="331"/>
      <c r="J227" s="331"/>
      <c r="K227" s="331"/>
      <c r="L227" s="331"/>
      <c r="M227" s="331"/>
      <c r="N227" s="331"/>
      <c r="O227" s="331"/>
      <c r="P227" s="331"/>
      <c r="Q227" s="331"/>
      <c r="R227" s="331"/>
      <c r="S227" s="331"/>
      <c r="T227" s="331"/>
      <c r="U227" s="331"/>
      <c r="V227" s="331"/>
      <c r="W227" s="331"/>
      <c r="X227" s="331"/>
      <c r="Y227" s="331"/>
      <c r="Z227" s="331"/>
      <c r="AA227" s="331"/>
      <c r="AB227" s="332"/>
      <c r="AC227" s="330" t="s">
        <v>269</v>
      </c>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3"/>
      <c r="AY227">
        <f>COUNTA($G$229,$AC$229)</f>
        <v>0</v>
      </c>
    </row>
    <row r="228" spans="1:51" ht="25.5" customHeight="1" x14ac:dyDescent="0.15">
      <c r="A228" s="988"/>
      <c r="B228" s="989"/>
      <c r="C228" s="989"/>
      <c r="D228" s="989"/>
      <c r="E228" s="989"/>
      <c r="F228" s="990"/>
      <c r="G228" s="334" t="s">
        <v>15</v>
      </c>
      <c r="H228" s="335"/>
      <c r="I228" s="335"/>
      <c r="J228" s="335"/>
      <c r="K228" s="335"/>
      <c r="L228" s="336" t="s">
        <v>16</v>
      </c>
      <c r="M228" s="335"/>
      <c r="N228" s="335"/>
      <c r="O228" s="335"/>
      <c r="P228" s="335"/>
      <c r="Q228" s="335"/>
      <c r="R228" s="335"/>
      <c r="S228" s="335"/>
      <c r="T228" s="335"/>
      <c r="U228" s="335"/>
      <c r="V228" s="335"/>
      <c r="W228" s="335"/>
      <c r="X228" s="337"/>
      <c r="Y228" s="338" t="s">
        <v>17</v>
      </c>
      <c r="Z228" s="339"/>
      <c r="AA228" s="339"/>
      <c r="AB228" s="340"/>
      <c r="AC228" s="334" t="s">
        <v>15</v>
      </c>
      <c r="AD228" s="335"/>
      <c r="AE228" s="335"/>
      <c r="AF228" s="335"/>
      <c r="AG228" s="335"/>
      <c r="AH228" s="336" t="s">
        <v>16</v>
      </c>
      <c r="AI228" s="335"/>
      <c r="AJ228" s="335"/>
      <c r="AK228" s="335"/>
      <c r="AL228" s="335"/>
      <c r="AM228" s="335"/>
      <c r="AN228" s="335"/>
      <c r="AO228" s="335"/>
      <c r="AP228" s="335"/>
      <c r="AQ228" s="335"/>
      <c r="AR228" s="335"/>
      <c r="AS228" s="335"/>
      <c r="AT228" s="337"/>
      <c r="AU228" s="338" t="s">
        <v>17</v>
      </c>
      <c r="AV228" s="339"/>
      <c r="AW228" s="339"/>
      <c r="AX228" s="341"/>
      <c r="AY228" s="34">
        <f>$AY$227</f>
        <v>0</v>
      </c>
    </row>
    <row r="229" spans="1:51" ht="24.75" customHeight="1" x14ac:dyDescent="0.15">
      <c r="A229" s="988"/>
      <c r="B229" s="989"/>
      <c r="C229" s="989"/>
      <c r="D229" s="989"/>
      <c r="E229" s="989"/>
      <c r="F229" s="990"/>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s="34">
        <f t="shared" ref="AY229:AY239" si="17">$AY$227</f>
        <v>0</v>
      </c>
    </row>
    <row r="230" spans="1:51" ht="24.75" customHeight="1" x14ac:dyDescent="0.15">
      <c r="A230" s="988"/>
      <c r="B230" s="989"/>
      <c r="C230" s="989"/>
      <c r="D230" s="989"/>
      <c r="E230" s="989"/>
      <c r="F230" s="990"/>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s="34">
        <f t="shared" si="17"/>
        <v>0</v>
      </c>
    </row>
    <row r="231" spans="1:51" ht="24.75" customHeight="1" x14ac:dyDescent="0.15">
      <c r="A231" s="988"/>
      <c r="B231" s="989"/>
      <c r="C231" s="989"/>
      <c r="D231" s="989"/>
      <c r="E231" s="989"/>
      <c r="F231" s="990"/>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s="34">
        <f t="shared" si="17"/>
        <v>0</v>
      </c>
    </row>
    <row r="232" spans="1:51" ht="24.75" customHeight="1" x14ac:dyDescent="0.15">
      <c r="A232" s="988"/>
      <c r="B232" s="989"/>
      <c r="C232" s="989"/>
      <c r="D232" s="989"/>
      <c r="E232" s="989"/>
      <c r="F232" s="990"/>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s="34">
        <f t="shared" si="17"/>
        <v>0</v>
      </c>
    </row>
    <row r="233" spans="1:51" ht="24.75" customHeight="1" x14ac:dyDescent="0.15">
      <c r="A233" s="988"/>
      <c r="B233" s="989"/>
      <c r="C233" s="989"/>
      <c r="D233" s="989"/>
      <c r="E233" s="989"/>
      <c r="F233" s="990"/>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s="34">
        <f t="shared" si="17"/>
        <v>0</v>
      </c>
    </row>
    <row r="234" spans="1:51" ht="24.75" customHeight="1" x14ac:dyDescent="0.15">
      <c r="A234" s="988"/>
      <c r="B234" s="989"/>
      <c r="C234" s="989"/>
      <c r="D234" s="989"/>
      <c r="E234" s="989"/>
      <c r="F234" s="990"/>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s="34">
        <f t="shared" si="17"/>
        <v>0</v>
      </c>
    </row>
    <row r="235" spans="1:51" ht="24.75" customHeight="1" x14ac:dyDescent="0.15">
      <c r="A235" s="988"/>
      <c r="B235" s="989"/>
      <c r="C235" s="989"/>
      <c r="D235" s="989"/>
      <c r="E235" s="989"/>
      <c r="F235" s="990"/>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s="34">
        <f t="shared" si="17"/>
        <v>0</v>
      </c>
    </row>
    <row r="236" spans="1:51" ht="24.75" customHeight="1" x14ac:dyDescent="0.15">
      <c r="A236" s="988"/>
      <c r="B236" s="989"/>
      <c r="C236" s="989"/>
      <c r="D236" s="989"/>
      <c r="E236" s="989"/>
      <c r="F236" s="990"/>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c r="AY236" s="34">
        <f t="shared" si="17"/>
        <v>0</v>
      </c>
    </row>
    <row r="237" spans="1:51" ht="24.75" customHeight="1" x14ac:dyDescent="0.15">
      <c r="A237" s="988"/>
      <c r="B237" s="989"/>
      <c r="C237" s="989"/>
      <c r="D237" s="989"/>
      <c r="E237" s="989"/>
      <c r="F237" s="990"/>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c r="AY237" s="34">
        <f t="shared" si="17"/>
        <v>0</v>
      </c>
    </row>
    <row r="238" spans="1:51" ht="24.75" customHeight="1" x14ac:dyDescent="0.15">
      <c r="A238" s="988"/>
      <c r="B238" s="989"/>
      <c r="C238" s="989"/>
      <c r="D238" s="989"/>
      <c r="E238" s="989"/>
      <c r="F238" s="990"/>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c r="AY238" s="34">
        <f t="shared" si="17"/>
        <v>0</v>
      </c>
    </row>
    <row r="239" spans="1:51" ht="24.75" customHeight="1" thickBot="1" x14ac:dyDescent="0.2">
      <c r="A239" s="988"/>
      <c r="B239" s="989"/>
      <c r="C239" s="989"/>
      <c r="D239" s="989"/>
      <c r="E239" s="989"/>
      <c r="F239" s="990"/>
      <c r="G239" s="301" t="s">
        <v>18</v>
      </c>
      <c r="H239" s="302"/>
      <c r="I239" s="302"/>
      <c r="J239" s="302"/>
      <c r="K239" s="302"/>
      <c r="L239" s="303"/>
      <c r="M239" s="304"/>
      <c r="N239" s="304"/>
      <c r="O239" s="304"/>
      <c r="P239" s="304"/>
      <c r="Q239" s="304"/>
      <c r="R239" s="304"/>
      <c r="S239" s="304"/>
      <c r="T239" s="304"/>
      <c r="U239" s="304"/>
      <c r="V239" s="304"/>
      <c r="W239" s="304"/>
      <c r="X239" s="305"/>
      <c r="Y239" s="306">
        <f>SUM(Y229:AB238)</f>
        <v>0</v>
      </c>
      <c r="Z239" s="307"/>
      <c r="AA239" s="307"/>
      <c r="AB239" s="308"/>
      <c r="AC239" s="301" t="s">
        <v>18</v>
      </c>
      <c r="AD239" s="302"/>
      <c r="AE239" s="302"/>
      <c r="AF239" s="302"/>
      <c r="AG239" s="302"/>
      <c r="AH239" s="303"/>
      <c r="AI239" s="304"/>
      <c r="AJ239" s="304"/>
      <c r="AK239" s="304"/>
      <c r="AL239" s="304"/>
      <c r="AM239" s="304"/>
      <c r="AN239" s="304"/>
      <c r="AO239" s="304"/>
      <c r="AP239" s="304"/>
      <c r="AQ239" s="304"/>
      <c r="AR239" s="304"/>
      <c r="AS239" s="304"/>
      <c r="AT239" s="305"/>
      <c r="AU239" s="306">
        <f>SUM(AU229:AX238)</f>
        <v>0</v>
      </c>
      <c r="AV239" s="307"/>
      <c r="AW239" s="307"/>
      <c r="AX239" s="309"/>
      <c r="AY239" s="34">
        <f t="shared" si="17"/>
        <v>0</v>
      </c>
    </row>
    <row r="240" spans="1:51" ht="30" customHeight="1" x14ac:dyDescent="0.15">
      <c r="A240" s="988"/>
      <c r="B240" s="989"/>
      <c r="C240" s="989"/>
      <c r="D240" s="989"/>
      <c r="E240" s="989"/>
      <c r="F240" s="990"/>
      <c r="G240" s="330" t="s">
        <v>270</v>
      </c>
      <c r="H240" s="331"/>
      <c r="I240" s="331"/>
      <c r="J240" s="331"/>
      <c r="K240" s="331"/>
      <c r="L240" s="331"/>
      <c r="M240" s="331"/>
      <c r="N240" s="331"/>
      <c r="O240" s="331"/>
      <c r="P240" s="331"/>
      <c r="Q240" s="331"/>
      <c r="R240" s="331"/>
      <c r="S240" s="331"/>
      <c r="T240" s="331"/>
      <c r="U240" s="331"/>
      <c r="V240" s="331"/>
      <c r="W240" s="331"/>
      <c r="X240" s="331"/>
      <c r="Y240" s="331"/>
      <c r="Z240" s="331"/>
      <c r="AA240" s="331"/>
      <c r="AB240" s="332"/>
      <c r="AC240" s="330" t="s">
        <v>271</v>
      </c>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3"/>
      <c r="AY240">
        <f>COUNTA($G$242,$AC$242)</f>
        <v>0</v>
      </c>
    </row>
    <row r="241" spans="1:51" ht="24.75" customHeight="1" x14ac:dyDescent="0.15">
      <c r="A241" s="988"/>
      <c r="B241" s="989"/>
      <c r="C241" s="989"/>
      <c r="D241" s="989"/>
      <c r="E241" s="989"/>
      <c r="F241" s="990"/>
      <c r="G241" s="334" t="s">
        <v>15</v>
      </c>
      <c r="H241" s="335"/>
      <c r="I241" s="335"/>
      <c r="J241" s="335"/>
      <c r="K241" s="335"/>
      <c r="L241" s="336" t="s">
        <v>16</v>
      </c>
      <c r="M241" s="335"/>
      <c r="N241" s="335"/>
      <c r="O241" s="335"/>
      <c r="P241" s="335"/>
      <c r="Q241" s="335"/>
      <c r="R241" s="335"/>
      <c r="S241" s="335"/>
      <c r="T241" s="335"/>
      <c r="U241" s="335"/>
      <c r="V241" s="335"/>
      <c r="W241" s="335"/>
      <c r="X241" s="337"/>
      <c r="Y241" s="338" t="s">
        <v>17</v>
      </c>
      <c r="Z241" s="339"/>
      <c r="AA241" s="339"/>
      <c r="AB241" s="340"/>
      <c r="AC241" s="334" t="s">
        <v>15</v>
      </c>
      <c r="AD241" s="335"/>
      <c r="AE241" s="335"/>
      <c r="AF241" s="335"/>
      <c r="AG241" s="335"/>
      <c r="AH241" s="336" t="s">
        <v>16</v>
      </c>
      <c r="AI241" s="335"/>
      <c r="AJ241" s="335"/>
      <c r="AK241" s="335"/>
      <c r="AL241" s="335"/>
      <c r="AM241" s="335"/>
      <c r="AN241" s="335"/>
      <c r="AO241" s="335"/>
      <c r="AP241" s="335"/>
      <c r="AQ241" s="335"/>
      <c r="AR241" s="335"/>
      <c r="AS241" s="335"/>
      <c r="AT241" s="337"/>
      <c r="AU241" s="338" t="s">
        <v>17</v>
      </c>
      <c r="AV241" s="339"/>
      <c r="AW241" s="339"/>
      <c r="AX241" s="341"/>
      <c r="AY241" s="34">
        <f>$AY$240</f>
        <v>0</v>
      </c>
    </row>
    <row r="242" spans="1:51" ht="24.75" customHeight="1" x14ac:dyDescent="0.15">
      <c r="A242" s="988"/>
      <c r="B242" s="989"/>
      <c r="C242" s="989"/>
      <c r="D242" s="989"/>
      <c r="E242" s="989"/>
      <c r="F242" s="990"/>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s="34">
        <f t="shared" ref="AY242:AY252" si="18">$AY$240</f>
        <v>0</v>
      </c>
    </row>
    <row r="243" spans="1:51" ht="24.75" customHeight="1" x14ac:dyDescent="0.15">
      <c r="A243" s="988"/>
      <c r="B243" s="989"/>
      <c r="C243" s="989"/>
      <c r="D243" s="989"/>
      <c r="E243" s="989"/>
      <c r="F243" s="990"/>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s="34">
        <f t="shared" si="18"/>
        <v>0</v>
      </c>
    </row>
    <row r="244" spans="1:51" ht="24.75" customHeight="1" x14ac:dyDescent="0.15">
      <c r="A244" s="988"/>
      <c r="B244" s="989"/>
      <c r="C244" s="989"/>
      <c r="D244" s="989"/>
      <c r="E244" s="989"/>
      <c r="F244" s="990"/>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s="34">
        <f t="shared" si="18"/>
        <v>0</v>
      </c>
    </row>
    <row r="245" spans="1:51" ht="24.75" customHeight="1" x14ac:dyDescent="0.15">
      <c r="A245" s="988"/>
      <c r="B245" s="989"/>
      <c r="C245" s="989"/>
      <c r="D245" s="989"/>
      <c r="E245" s="989"/>
      <c r="F245" s="990"/>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s="34">
        <f t="shared" si="18"/>
        <v>0</v>
      </c>
    </row>
    <row r="246" spans="1:51" ht="24.75" customHeight="1" x14ac:dyDescent="0.15">
      <c r="A246" s="988"/>
      <c r="B246" s="989"/>
      <c r="C246" s="989"/>
      <c r="D246" s="989"/>
      <c r="E246" s="989"/>
      <c r="F246" s="990"/>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s="34">
        <f t="shared" si="18"/>
        <v>0</v>
      </c>
    </row>
    <row r="247" spans="1:51" ht="24.75" customHeight="1" x14ac:dyDescent="0.15">
      <c r="A247" s="988"/>
      <c r="B247" s="989"/>
      <c r="C247" s="989"/>
      <c r="D247" s="989"/>
      <c r="E247" s="989"/>
      <c r="F247" s="990"/>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s="34">
        <f t="shared" si="18"/>
        <v>0</v>
      </c>
    </row>
    <row r="248" spans="1:51" ht="24.75" customHeight="1" x14ac:dyDescent="0.15">
      <c r="A248" s="988"/>
      <c r="B248" s="989"/>
      <c r="C248" s="989"/>
      <c r="D248" s="989"/>
      <c r="E248" s="989"/>
      <c r="F248" s="990"/>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s="34">
        <f t="shared" si="18"/>
        <v>0</v>
      </c>
    </row>
    <row r="249" spans="1:51" ht="24.75" customHeight="1" x14ac:dyDescent="0.15">
      <c r="A249" s="988"/>
      <c r="B249" s="989"/>
      <c r="C249" s="989"/>
      <c r="D249" s="989"/>
      <c r="E249" s="989"/>
      <c r="F249" s="990"/>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c r="AY249" s="34">
        <f t="shared" si="18"/>
        <v>0</v>
      </c>
    </row>
    <row r="250" spans="1:51" ht="24.75" customHeight="1" x14ac:dyDescent="0.15">
      <c r="A250" s="988"/>
      <c r="B250" s="989"/>
      <c r="C250" s="989"/>
      <c r="D250" s="989"/>
      <c r="E250" s="989"/>
      <c r="F250" s="990"/>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c r="AY250" s="34">
        <f t="shared" si="18"/>
        <v>0</v>
      </c>
    </row>
    <row r="251" spans="1:51" ht="24.75" customHeight="1" x14ac:dyDescent="0.15">
      <c r="A251" s="988"/>
      <c r="B251" s="989"/>
      <c r="C251" s="989"/>
      <c r="D251" s="989"/>
      <c r="E251" s="989"/>
      <c r="F251" s="990"/>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c r="AY251" s="34">
        <f t="shared" si="18"/>
        <v>0</v>
      </c>
    </row>
    <row r="252" spans="1:51" ht="24.75" customHeight="1" thickBot="1" x14ac:dyDescent="0.2">
      <c r="A252" s="988"/>
      <c r="B252" s="989"/>
      <c r="C252" s="989"/>
      <c r="D252" s="989"/>
      <c r="E252" s="989"/>
      <c r="F252" s="990"/>
      <c r="G252" s="301" t="s">
        <v>18</v>
      </c>
      <c r="H252" s="302"/>
      <c r="I252" s="302"/>
      <c r="J252" s="302"/>
      <c r="K252" s="302"/>
      <c r="L252" s="303"/>
      <c r="M252" s="304"/>
      <c r="N252" s="304"/>
      <c r="O252" s="304"/>
      <c r="P252" s="304"/>
      <c r="Q252" s="304"/>
      <c r="R252" s="304"/>
      <c r="S252" s="304"/>
      <c r="T252" s="304"/>
      <c r="U252" s="304"/>
      <c r="V252" s="304"/>
      <c r="W252" s="304"/>
      <c r="X252" s="305"/>
      <c r="Y252" s="306">
        <f>SUM(Y242:AB251)</f>
        <v>0</v>
      </c>
      <c r="Z252" s="307"/>
      <c r="AA252" s="307"/>
      <c r="AB252" s="308"/>
      <c r="AC252" s="301" t="s">
        <v>18</v>
      </c>
      <c r="AD252" s="302"/>
      <c r="AE252" s="302"/>
      <c r="AF252" s="302"/>
      <c r="AG252" s="302"/>
      <c r="AH252" s="303"/>
      <c r="AI252" s="304"/>
      <c r="AJ252" s="304"/>
      <c r="AK252" s="304"/>
      <c r="AL252" s="304"/>
      <c r="AM252" s="304"/>
      <c r="AN252" s="304"/>
      <c r="AO252" s="304"/>
      <c r="AP252" s="304"/>
      <c r="AQ252" s="304"/>
      <c r="AR252" s="304"/>
      <c r="AS252" s="304"/>
      <c r="AT252" s="305"/>
      <c r="AU252" s="306">
        <f>SUM(AU242:AX251)</f>
        <v>0</v>
      </c>
      <c r="AV252" s="307"/>
      <c r="AW252" s="307"/>
      <c r="AX252" s="309"/>
      <c r="AY252" s="34">
        <f t="shared" si="18"/>
        <v>0</v>
      </c>
    </row>
    <row r="253" spans="1:51" ht="30" customHeight="1" x14ac:dyDescent="0.15">
      <c r="A253" s="988"/>
      <c r="B253" s="989"/>
      <c r="C253" s="989"/>
      <c r="D253" s="989"/>
      <c r="E253" s="989"/>
      <c r="F253" s="990"/>
      <c r="G253" s="330" t="s">
        <v>272</v>
      </c>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330" t="s">
        <v>181</v>
      </c>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3"/>
      <c r="AY253">
        <f>COUNTA($G$255,$AC$255)</f>
        <v>0</v>
      </c>
    </row>
    <row r="254" spans="1:51" ht="24.75" customHeight="1" x14ac:dyDescent="0.15">
      <c r="A254" s="988"/>
      <c r="B254" s="989"/>
      <c r="C254" s="989"/>
      <c r="D254" s="989"/>
      <c r="E254" s="989"/>
      <c r="F254" s="990"/>
      <c r="G254" s="334" t="s">
        <v>15</v>
      </c>
      <c r="H254" s="335"/>
      <c r="I254" s="335"/>
      <c r="J254" s="335"/>
      <c r="K254" s="335"/>
      <c r="L254" s="336" t="s">
        <v>16</v>
      </c>
      <c r="M254" s="335"/>
      <c r="N254" s="335"/>
      <c r="O254" s="335"/>
      <c r="P254" s="335"/>
      <c r="Q254" s="335"/>
      <c r="R254" s="335"/>
      <c r="S254" s="335"/>
      <c r="T254" s="335"/>
      <c r="U254" s="335"/>
      <c r="V254" s="335"/>
      <c r="W254" s="335"/>
      <c r="X254" s="337"/>
      <c r="Y254" s="338" t="s">
        <v>17</v>
      </c>
      <c r="Z254" s="339"/>
      <c r="AA254" s="339"/>
      <c r="AB254" s="340"/>
      <c r="AC254" s="334" t="s">
        <v>15</v>
      </c>
      <c r="AD254" s="335"/>
      <c r="AE254" s="335"/>
      <c r="AF254" s="335"/>
      <c r="AG254" s="335"/>
      <c r="AH254" s="336" t="s">
        <v>16</v>
      </c>
      <c r="AI254" s="335"/>
      <c r="AJ254" s="335"/>
      <c r="AK254" s="335"/>
      <c r="AL254" s="335"/>
      <c r="AM254" s="335"/>
      <c r="AN254" s="335"/>
      <c r="AO254" s="335"/>
      <c r="AP254" s="335"/>
      <c r="AQ254" s="335"/>
      <c r="AR254" s="335"/>
      <c r="AS254" s="335"/>
      <c r="AT254" s="337"/>
      <c r="AU254" s="338" t="s">
        <v>17</v>
      </c>
      <c r="AV254" s="339"/>
      <c r="AW254" s="339"/>
      <c r="AX254" s="341"/>
      <c r="AY254" s="34">
        <f>$AY$253</f>
        <v>0</v>
      </c>
    </row>
    <row r="255" spans="1:51" ht="24.75" customHeight="1" x14ac:dyDescent="0.15">
      <c r="A255" s="988"/>
      <c r="B255" s="989"/>
      <c r="C255" s="989"/>
      <c r="D255" s="989"/>
      <c r="E255" s="989"/>
      <c r="F255" s="990"/>
      <c r="G255" s="320"/>
      <c r="H255" s="321"/>
      <c r="I255" s="321"/>
      <c r="J255" s="321"/>
      <c r="K255" s="322"/>
      <c r="L255" s="323"/>
      <c r="M255" s="324"/>
      <c r="N255" s="324"/>
      <c r="O255" s="324"/>
      <c r="P255" s="324"/>
      <c r="Q255" s="324"/>
      <c r="R255" s="324"/>
      <c r="S255" s="324"/>
      <c r="T255" s="324"/>
      <c r="U255" s="324"/>
      <c r="V255" s="324"/>
      <c r="W255" s="324"/>
      <c r="X255" s="325"/>
      <c r="Y255" s="326"/>
      <c r="Z255" s="327"/>
      <c r="AA255" s="327"/>
      <c r="AB255" s="328"/>
      <c r="AC255" s="320"/>
      <c r="AD255" s="321"/>
      <c r="AE255" s="321"/>
      <c r="AF255" s="321"/>
      <c r="AG255" s="322"/>
      <c r="AH255" s="323"/>
      <c r="AI255" s="324"/>
      <c r="AJ255" s="324"/>
      <c r="AK255" s="324"/>
      <c r="AL255" s="324"/>
      <c r="AM255" s="324"/>
      <c r="AN255" s="324"/>
      <c r="AO255" s="324"/>
      <c r="AP255" s="324"/>
      <c r="AQ255" s="324"/>
      <c r="AR255" s="324"/>
      <c r="AS255" s="324"/>
      <c r="AT255" s="325"/>
      <c r="AU255" s="326"/>
      <c r="AV255" s="327"/>
      <c r="AW255" s="327"/>
      <c r="AX255" s="329"/>
      <c r="AY255" s="34">
        <f t="shared" ref="AY255:AY265" si="19">$AY$253</f>
        <v>0</v>
      </c>
    </row>
    <row r="256" spans="1:51" ht="24.75" customHeight="1" x14ac:dyDescent="0.15">
      <c r="A256" s="988"/>
      <c r="B256" s="989"/>
      <c r="C256" s="989"/>
      <c r="D256" s="989"/>
      <c r="E256" s="989"/>
      <c r="F256" s="990"/>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c r="AY256" s="34">
        <f t="shared" si="19"/>
        <v>0</v>
      </c>
    </row>
    <row r="257" spans="1:51" ht="24.75" customHeight="1" x14ac:dyDescent="0.15">
      <c r="A257" s="988"/>
      <c r="B257" s="989"/>
      <c r="C257" s="989"/>
      <c r="D257" s="989"/>
      <c r="E257" s="989"/>
      <c r="F257" s="990"/>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c r="AY257" s="34">
        <f t="shared" si="19"/>
        <v>0</v>
      </c>
    </row>
    <row r="258" spans="1:51" ht="24.75" customHeight="1" x14ac:dyDescent="0.15">
      <c r="A258" s="988"/>
      <c r="B258" s="989"/>
      <c r="C258" s="989"/>
      <c r="D258" s="989"/>
      <c r="E258" s="989"/>
      <c r="F258" s="990"/>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c r="AY258" s="34">
        <f t="shared" si="19"/>
        <v>0</v>
      </c>
    </row>
    <row r="259" spans="1:51" ht="24.75" customHeight="1" x14ac:dyDescent="0.15">
      <c r="A259" s="988"/>
      <c r="B259" s="989"/>
      <c r="C259" s="989"/>
      <c r="D259" s="989"/>
      <c r="E259" s="989"/>
      <c r="F259" s="990"/>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c r="AY259" s="34">
        <f t="shared" si="19"/>
        <v>0</v>
      </c>
    </row>
    <row r="260" spans="1:51" ht="24.75" customHeight="1" x14ac:dyDescent="0.15">
      <c r="A260" s="988"/>
      <c r="B260" s="989"/>
      <c r="C260" s="989"/>
      <c r="D260" s="989"/>
      <c r="E260" s="989"/>
      <c r="F260" s="990"/>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c r="AY260" s="34">
        <f t="shared" si="19"/>
        <v>0</v>
      </c>
    </row>
    <row r="261" spans="1:51" ht="24.75" customHeight="1" x14ac:dyDescent="0.15">
      <c r="A261" s="988"/>
      <c r="B261" s="989"/>
      <c r="C261" s="989"/>
      <c r="D261" s="989"/>
      <c r="E261" s="989"/>
      <c r="F261" s="990"/>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c r="AY261" s="34">
        <f t="shared" si="19"/>
        <v>0</v>
      </c>
    </row>
    <row r="262" spans="1:51" ht="24.75" customHeight="1" x14ac:dyDescent="0.15">
      <c r="A262" s="988"/>
      <c r="B262" s="989"/>
      <c r="C262" s="989"/>
      <c r="D262" s="989"/>
      <c r="E262" s="989"/>
      <c r="F262" s="990"/>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c r="AY262" s="34">
        <f t="shared" si="19"/>
        <v>0</v>
      </c>
    </row>
    <row r="263" spans="1:51" ht="24.75" customHeight="1" x14ac:dyDescent="0.15">
      <c r="A263" s="988"/>
      <c r="B263" s="989"/>
      <c r="C263" s="989"/>
      <c r="D263" s="989"/>
      <c r="E263" s="989"/>
      <c r="F263" s="990"/>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c r="AY263" s="34">
        <f t="shared" si="19"/>
        <v>0</v>
      </c>
    </row>
    <row r="264" spans="1:51" ht="24.75" customHeight="1" x14ac:dyDescent="0.15">
      <c r="A264" s="988"/>
      <c r="B264" s="989"/>
      <c r="C264" s="989"/>
      <c r="D264" s="989"/>
      <c r="E264" s="989"/>
      <c r="F264" s="990"/>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c r="AY264" s="34">
        <f t="shared" si="19"/>
        <v>0</v>
      </c>
    </row>
    <row r="265" spans="1:51" ht="24.75" customHeight="1" thickBot="1" x14ac:dyDescent="0.2">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10" t="s">
        <v>274</v>
      </c>
      <c r="K3" s="1011"/>
      <c r="L3" s="1011"/>
      <c r="M3" s="1011"/>
      <c r="N3" s="1011"/>
      <c r="O3" s="1011"/>
      <c r="P3" s="134" t="s">
        <v>25</v>
      </c>
      <c r="Q3" s="134"/>
      <c r="R3" s="134"/>
      <c r="S3" s="134"/>
      <c r="T3" s="134"/>
      <c r="U3" s="134"/>
      <c r="V3" s="134"/>
      <c r="W3" s="134"/>
      <c r="X3" s="134"/>
      <c r="Y3" s="272" t="s">
        <v>319</v>
      </c>
      <c r="Z3" s="273"/>
      <c r="AA3" s="273"/>
      <c r="AB3" s="273"/>
      <c r="AC3" s="1010" t="s">
        <v>310</v>
      </c>
      <c r="AD3" s="1010"/>
      <c r="AE3" s="1010"/>
      <c r="AF3" s="1010"/>
      <c r="AG3" s="1010"/>
      <c r="AH3" s="272" t="s">
        <v>236</v>
      </c>
      <c r="AI3" s="270"/>
      <c r="AJ3" s="270"/>
      <c r="AK3" s="270"/>
      <c r="AL3" s="270" t="s">
        <v>19</v>
      </c>
      <c r="AM3" s="270"/>
      <c r="AN3" s="270"/>
      <c r="AO3" s="274"/>
      <c r="AP3" s="1009" t="s">
        <v>275</v>
      </c>
      <c r="AQ3" s="1009"/>
      <c r="AR3" s="1009"/>
      <c r="AS3" s="1009"/>
      <c r="AT3" s="1009"/>
      <c r="AU3" s="1009"/>
      <c r="AV3" s="1009"/>
      <c r="AW3" s="1009"/>
      <c r="AX3" s="1009"/>
      <c r="AY3">
        <f>$AY$2</f>
        <v>0</v>
      </c>
    </row>
    <row r="4" spans="1:51" ht="26.25" customHeight="1" x14ac:dyDescent="0.15">
      <c r="A4" s="1012">
        <v>1</v>
      </c>
      <c r="B4" s="101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2">
        <v>2</v>
      </c>
      <c r="B5" s="101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2">
        <v>3</v>
      </c>
      <c r="B6" s="101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2">
        <v>4</v>
      </c>
      <c r="B7" s="101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2">
        <v>5</v>
      </c>
      <c r="B8" s="101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2">
        <v>6</v>
      </c>
      <c r="B9" s="101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2">
        <v>7</v>
      </c>
      <c r="B10" s="101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2">
        <v>8</v>
      </c>
      <c r="B11" s="101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2">
        <v>9</v>
      </c>
      <c r="B12" s="101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2">
        <v>10</v>
      </c>
      <c r="B13" s="101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2">
        <v>11</v>
      </c>
      <c r="B14" s="101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2">
        <v>12</v>
      </c>
      <c r="B15" s="101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2">
        <v>13</v>
      </c>
      <c r="B16" s="101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2">
        <v>14</v>
      </c>
      <c r="B17" s="101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2">
        <v>15</v>
      </c>
      <c r="B18" s="101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2">
        <v>16</v>
      </c>
      <c r="B19" s="101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2">
        <v>17</v>
      </c>
      <c r="B20" s="101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2">
        <v>18</v>
      </c>
      <c r="B21" s="101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2">
        <v>19</v>
      </c>
      <c r="B22" s="101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2">
        <v>20</v>
      </c>
      <c r="B23" s="101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2">
        <v>21</v>
      </c>
      <c r="B24" s="101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2">
        <v>22</v>
      </c>
      <c r="B25" s="101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2">
        <v>23</v>
      </c>
      <c r="B26" s="101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2">
        <v>24</v>
      </c>
      <c r="B27" s="101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2">
        <v>25</v>
      </c>
      <c r="B28" s="101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2">
        <v>26</v>
      </c>
      <c r="B29" s="101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2">
        <v>27</v>
      </c>
      <c r="B30" s="101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2">
        <v>28</v>
      </c>
      <c r="B31" s="101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2">
        <v>29</v>
      </c>
      <c r="B32" s="101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2">
        <v>30</v>
      </c>
      <c r="B33" s="101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10" t="s">
        <v>274</v>
      </c>
      <c r="K36" s="1011"/>
      <c r="L36" s="1011"/>
      <c r="M36" s="1011"/>
      <c r="N36" s="1011"/>
      <c r="O36" s="1011"/>
      <c r="P36" s="134" t="s">
        <v>25</v>
      </c>
      <c r="Q36" s="134"/>
      <c r="R36" s="134"/>
      <c r="S36" s="134"/>
      <c r="T36" s="134"/>
      <c r="U36" s="134"/>
      <c r="V36" s="134"/>
      <c r="W36" s="134"/>
      <c r="X36" s="134"/>
      <c r="Y36" s="272" t="s">
        <v>319</v>
      </c>
      <c r="Z36" s="273"/>
      <c r="AA36" s="273"/>
      <c r="AB36" s="273"/>
      <c r="AC36" s="1010" t="s">
        <v>310</v>
      </c>
      <c r="AD36" s="1010"/>
      <c r="AE36" s="1010"/>
      <c r="AF36" s="1010"/>
      <c r="AG36" s="1010"/>
      <c r="AH36" s="272" t="s">
        <v>236</v>
      </c>
      <c r="AI36" s="270"/>
      <c r="AJ36" s="270"/>
      <c r="AK36" s="270"/>
      <c r="AL36" s="270" t="s">
        <v>19</v>
      </c>
      <c r="AM36" s="270"/>
      <c r="AN36" s="270"/>
      <c r="AO36" s="274"/>
      <c r="AP36" s="1009" t="s">
        <v>275</v>
      </c>
      <c r="AQ36" s="1009"/>
      <c r="AR36" s="1009"/>
      <c r="AS36" s="1009"/>
      <c r="AT36" s="1009"/>
      <c r="AU36" s="1009"/>
      <c r="AV36" s="1009"/>
      <c r="AW36" s="1009"/>
      <c r="AX36" s="1009"/>
      <c r="AY36">
        <f>$AY$34</f>
        <v>0</v>
      </c>
    </row>
    <row r="37" spans="1:51" ht="26.25" customHeight="1" x14ac:dyDescent="0.15">
      <c r="A37" s="1012">
        <v>1</v>
      </c>
      <c r="B37" s="101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2">
        <v>2</v>
      </c>
      <c r="B38" s="101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2">
        <v>3</v>
      </c>
      <c r="B39" s="101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2">
        <v>4</v>
      </c>
      <c r="B40" s="101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2">
        <v>5</v>
      </c>
      <c r="B41" s="101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2">
        <v>6</v>
      </c>
      <c r="B42" s="101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2">
        <v>7</v>
      </c>
      <c r="B43" s="101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2">
        <v>8</v>
      </c>
      <c r="B44" s="101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2">
        <v>9</v>
      </c>
      <c r="B45" s="101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2">
        <v>10</v>
      </c>
      <c r="B46" s="101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2">
        <v>11</v>
      </c>
      <c r="B47" s="101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2">
        <v>12</v>
      </c>
      <c r="B48" s="101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2">
        <v>13</v>
      </c>
      <c r="B49" s="101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2">
        <v>14</v>
      </c>
      <c r="B50" s="101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2">
        <v>15</v>
      </c>
      <c r="B51" s="101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2">
        <v>16</v>
      </c>
      <c r="B52" s="101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2">
        <v>17</v>
      </c>
      <c r="B53" s="101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2">
        <v>18</v>
      </c>
      <c r="B54" s="101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2">
        <v>19</v>
      </c>
      <c r="B55" s="101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2">
        <v>20</v>
      </c>
      <c r="B56" s="101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2">
        <v>21</v>
      </c>
      <c r="B57" s="101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2">
        <v>22</v>
      </c>
      <c r="B58" s="101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2">
        <v>23</v>
      </c>
      <c r="B59" s="101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2">
        <v>24</v>
      </c>
      <c r="B60" s="101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2">
        <v>25</v>
      </c>
      <c r="B61" s="101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2">
        <v>26</v>
      </c>
      <c r="B62" s="101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2">
        <v>27</v>
      </c>
      <c r="B63" s="101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2">
        <v>28</v>
      </c>
      <c r="B64" s="101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2">
        <v>29</v>
      </c>
      <c r="B65" s="101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2">
        <v>30</v>
      </c>
      <c r="B66" s="101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10" t="s">
        <v>274</v>
      </c>
      <c r="K69" s="1011"/>
      <c r="L69" s="1011"/>
      <c r="M69" s="1011"/>
      <c r="N69" s="1011"/>
      <c r="O69" s="1011"/>
      <c r="P69" s="134" t="s">
        <v>25</v>
      </c>
      <c r="Q69" s="134"/>
      <c r="R69" s="134"/>
      <c r="S69" s="134"/>
      <c r="T69" s="134"/>
      <c r="U69" s="134"/>
      <c r="V69" s="134"/>
      <c r="W69" s="134"/>
      <c r="X69" s="134"/>
      <c r="Y69" s="272" t="s">
        <v>319</v>
      </c>
      <c r="Z69" s="273"/>
      <c r="AA69" s="273"/>
      <c r="AB69" s="273"/>
      <c r="AC69" s="1010" t="s">
        <v>310</v>
      </c>
      <c r="AD69" s="1010"/>
      <c r="AE69" s="1010"/>
      <c r="AF69" s="1010"/>
      <c r="AG69" s="1010"/>
      <c r="AH69" s="272" t="s">
        <v>236</v>
      </c>
      <c r="AI69" s="270"/>
      <c r="AJ69" s="270"/>
      <c r="AK69" s="270"/>
      <c r="AL69" s="270" t="s">
        <v>19</v>
      </c>
      <c r="AM69" s="270"/>
      <c r="AN69" s="270"/>
      <c r="AO69" s="274"/>
      <c r="AP69" s="1009" t="s">
        <v>275</v>
      </c>
      <c r="AQ69" s="1009"/>
      <c r="AR69" s="1009"/>
      <c r="AS69" s="1009"/>
      <c r="AT69" s="1009"/>
      <c r="AU69" s="1009"/>
      <c r="AV69" s="1009"/>
      <c r="AW69" s="1009"/>
      <c r="AX69" s="1009"/>
      <c r="AY69" s="34">
        <f>$AY$67</f>
        <v>0</v>
      </c>
    </row>
    <row r="70" spans="1:51" ht="26.25" customHeight="1" x14ac:dyDescent="0.15">
      <c r="A70" s="1012">
        <v>1</v>
      </c>
      <c r="B70" s="101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2">
        <v>2</v>
      </c>
      <c r="B71" s="101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2">
        <v>3</v>
      </c>
      <c r="B72" s="101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2">
        <v>4</v>
      </c>
      <c r="B73" s="101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2">
        <v>5</v>
      </c>
      <c r="B74" s="101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2">
        <v>6</v>
      </c>
      <c r="B75" s="101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2">
        <v>7</v>
      </c>
      <c r="B76" s="101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2">
        <v>8</v>
      </c>
      <c r="B77" s="101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2">
        <v>9</v>
      </c>
      <c r="B78" s="101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2">
        <v>10</v>
      </c>
      <c r="B79" s="101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2">
        <v>11</v>
      </c>
      <c r="B80" s="101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2">
        <v>12</v>
      </c>
      <c r="B81" s="101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2">
        <v>13</v>
      </c>
      <c r="B82" s="101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2">
        <v>14</v>
      </c>
      <c r="B83" s="101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2">
        <v>15</v>
      </c>
      <c r="B84" s="101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2">
        <v>16</v>
      </c>
      <c r="B85" s="101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2">
        <v>17</v>
      </c>
      <c r="B86" s="101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2">
        <v>18</v>
      </c>
      <c r="B87" s="101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2">
        <v>19</v>
      </c>
      <c r="B88" s="101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2">
        <v>20</v>
      </c>
      <c r="B89" s="101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2">
        <v>21</v>
      </c>
      <c r="B90" s="101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2">
        <v>22</v>
      </c>
      <c r="B91" s="101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2">
        <v>23</v>
      </c>
      <c r="B92" s="101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2">
        <v>24</v>
      </c>
      <c r="B93" s="101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2">
        <v>25</v>
      </c>
      <c r="B94" s="101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2">
        <v>26</v>
      </c>
      <c r="B95" s="101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2">
        <v>27</v>
      </c>
      <c r="B96" s="101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2">
        <v>28</v>
      </c>
      <c r="B97" s="101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2">
        <v>29</v>
      </c>
      <c r="B98" s="101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2">
        <v>30</v>
      </c>
      <c r="B99" s="101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10" t="s">
        <v>274</v>
      </c>
      <c r="K102" s="1011"/>
      <c r="L102" s="1011"/>
      <c r="M102" s="1011"/>
      <c r="N102" s="1011"/>
      <c r="O102" s="1011"/>
      <c r="P102" s="134" t="s">
        <v>25</v>
      </c>
      <c r="Q102" s="134"/>
      <c r="R102" s="134"/>
      <c r="S102" s="134"/>
      <c r="T102" s="134"/>
      <c r="U102" s="134"/>
      <c r="V102" s="134"/>
      <c r="W102" s="134"/>
      <c r="X102" s="134"/>
      <c r="Y102" s="272" t="s">
        <v>319</v>
      </c>
      <c r="Z102" s="273"/>
      <c r="AA102" s="273"/>
      <c r="AB102" s="273"/>
      <c r="AC102" s="1010" t="s">
        <v>310</v>
      </c>
      <c r="AD102" s="1010"/>
      <c r="AE102" s="1010"/>
      <c r="AF102" s="1010"/>
      <c r="AG102" s="1010"/>
      <c r="AH102" s="272" t="s">
        <v>236</v>
      </c>
      <c r="AI102" s="270"/>
      <c r="AJ102" s="270"/>
      <c r="AK102" s="270"/>
      <c r="AL102" s="270" t="s">
        <v>19</v>
      </c>
      <c r="AM102" s="270"/>
      <c r="AN102" s="270"/>
      <c r="AO102" s="274"/>
      <c r="AP102" s="1009" t="s">
        <v>275</v>
      </c>
      <c r="AQ102" s="1009"/>
      <c r="AR102" s="1009"/>
      <c r="AS102" s="1009"/>
      <c r="AT102" s="1009"/>
      <c r="AU102" s="1009"/>
      <c r="AV102" s="1009"/>
      <c r="AW102" s="1009"/>
      <c r="AX102" s="1009"/>
      <c r="AY102" s="34">
        <f>$AY$100</f>
        <v>0</v>
      </c>
    </row>
    <row r="103" spans="1:51" ht="26.25" customHeight="1" x14ac:dyDescent="0.15">
      <c r="A103" s="1012">
        <v>1</v>
      </c>
      <c r="B103" s="101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2">
        <v>2</v>
      </c>
      <c r="B104" s="101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2">
        <v>3</v>
      </c>
      <c r="B105" s="101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2">
        <v>4</v>
      </c>
      <c r="B106" s="101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2">
        <v>5</v>
      </c>
      <c r="B107" s="101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2">
        <v>6</v>
      </c>
      <c r="B108" s="101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2">
        <v>7</v>
      </c>
      <c r="B109" s="101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2">
        <v>8</v>
      </c>
      <c r="B110" s="101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2">
        <v>9</v>
      </c>
      <c r="B111" s="101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2">
        <v>10</v>
      </c>
      <c r="B112" s="101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2">
        <v>11</v>
      </c>
      <c r="B113" s="101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2">
        <v>12</v>
      </c>
      <c r="B114" s="101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2">
        <v>13</v>
      </c>
      <c r="B115" s="101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2">
        <v>14</v>
      </c>
      <c r="B116" s="101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2">
        <v>15</v>
      </c>
      <c r="B117" s="101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2">
        <v>16</v>
      </c>
      <c r="B118" s="101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2">
        <v>17</v>
      </c>
      <c r="B119" s="101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2">
        <v>18</v>
      </c>
      <c r="B120" s="101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2">
        <v>19</v>
      </c>
      <c r="B121" s="101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2">
        <v>20</v>
      </c>
      <c r="B122" s="101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2">
        <v>21</v>
      </c>
      <c r="B123" s="101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2">
        <v>22</v>
      </c>
      <c r="B124" s="101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2">
        <v>23</v>
      </c>
      <c r="B125" s="101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2">
        <v>24</v>
      </c>
      <c r="B126" s="101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2">
        <v>25</v>
      </c>
      <c r="B127" s="101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2">
        <v>26</v>
      </c>
      <c r="B128" s="101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2">
        <v>27</v>
      </c>
      <c r="B129" s="101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2">
        <v>28</v>
      </c>
      <c r="B130" s="101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2">
        <v>29</v>
      </c>
      <c r="B131" s="101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2">
        <v>30</v>
      </c>
      <c r="B132" s="101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10" t="s">
        <v>274</v>
      </c>
      <c r="K135" s="1011"/>
      <c r="L135" s="1011"/>
      <c r="M135" s="1011"/>
      <c r="N135" s="1011"/>
      <c r="O135" s="1011"/>
      <c r="P135" s="134" t="s">
        <v>25</v>
      </c>
      <c r="Q135" s="134"/>
      <c r="R135" s="134"/>
      <c r="S135" s="134"/>
      <c r="T135" s="134"/>
      <c r="U135" s="134"/>
      <c r="V135" s="134"/>
      <c r="W135" s="134"/>
      <c r="X135" s="134"/>
      <c r="Y135" s="272" t="s">
        <v>319</v>
      </c>
      <c r="Z135" s="273"/>
      <c r="AA135" s="273"/>
      <c r="AB135" s="273"/>
      <c r="AC135" s="1010" t="s">
        <v>310</v>
      </c>
      <c r="AD135" s="1010"/>
      <c r="AE135" s="1010"/>
      <c r="AF135" s="1010"/>
      <c r="AG135" s="1010"/>
      <c r="AH135" s="272" t="s">
        <v>236</v>
      </c>
      <c r="AI135" s="270"/>
      <c r="AJ135" s="270"/>
      <c r="AK135" s="270"/>
      <c r="AL135" s="270" t="s">
        <v>19</v>
      </c>
      <c r="AM135" s="270"/>
      <c r="AN135" s="270"/>
      <c r="AO135" s="274"/>
      <c r="AP135" s="1009" t="s">
        <v>275</v>
      </c>
      <c r="AQ135" s="1009"/>
      <c r="AR135" s="1009"/>
      <c r="AS135" s="1009"/>
      <c r="AT135" s="1009"/>
      <c r="AU135" s="1009"/>
      <c r="AV135" s="1009"/>
      <c r="AW135" s="1009"/>
      <c r="AX135" s="1009"/>
      <c r="AY135" s="34">
        <f>$AY$133</f>
        <v>0</v>
      </c>
    </row>
    <row r="136" spans="1:51" ht="26.25" customHeight="1" x14ac:dyDescent="0.15">
      <c r="A136" s="1012">
        <v>1</v>
      </c>
      <c r="B136" s="101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2">
        <v>2</v>
      </c>
      <c r="B137" s="101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2">
        <v>3</v>
      </c>
      <c r="B138" s="101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2">
        <v>4</v>
      </c>
      <c r="B139" s="101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2">
        <v>5</v>
      </c>
      <c r="B140" s="101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2">
        <v>6</v>
      </c>
      <c r="B141" s="101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2">
        <v>7</v>
      </c>
      <c r="B142" s="101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2">
        <v>8</v>
      </c>
      <c r="B143" s="101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2">
        <v>9</v>
      </c>
      <c r="B144" s="101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2">
        <v>10</v>
      </c>
      <c r="B145" s="101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2">
        <v>11</v>
      </c>
      <c r="B146" s="101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2">
        <v>12</v>
      </c>
      <c r="B147" s="101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2">
        <v>13</v>
      </c>
      <c r="B148" s="101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2">
        <v>14</v>
      </c>
      <c r="B149" s="101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2">
        <v>15</v>
      </c>
      <c r="B150" s="101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2">
        <v>16</v>
      </c>
      <c r="B151" s="101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2">
        <v>17</v>
      </c>
      <c r="B152" s="101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2">
        <v>18</v>
      </c>
      <c r="B153" s="101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2">
        <v>19</v>
      </c>
      <c r="B154" s="101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2">
        <v>20</v>
      </c>
      <c r="B155" s="101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2">
        <v>21</v>
      </c>
      <c r="B156" s="101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2">
        <v>22</v>
      </c>
      <c r="B157" s="101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2">
        <v>23</v>
      </c>
      <c r="B158" s="101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2">
        <v>24</v>
      </c>
      <c r="B159" s="101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2">
        <v>25</v>
      </c>
      <c r="B160" s="101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2">
        <v>26</v>
      </c>
      <c r="B161" s="101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2">
        <v>27</v>
      </c>
      <c r="B162" s="101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2">
        <v>28</v>
      </c>
      <c r="B163" s="101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2">
        <v>29</v>
      </c>
      <c r="B164" s="101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2">
        <v>30</v>
      </c>
      <c r="B165" s="101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10" t="s">
        <v>274</v>
      </c>
      <c r="K168" s="1011"/>
      <c r="L168" s="1011"/>
      <c r="M168" s="1011"/>
      <c r="N168" s="1011"/>
      <c r="O168" s="1011"/>
      <c r="P168" s="134" t="s">
        <v>25</v>
      </c>
      <c r="Q168" s="134"/>
      <c r="R168" s="134"/>
      <c r="S168" s="134"/>
      <c r="T168" s="134"/>
      <c r="U168" s="134"/>
      <c r="V168" s="134"/>
      <c r="W168" s="134"/>
      <c r="X168" s="134"/>
      <c r="Y168" s="272" t="s">
        <v>319</v>
      </c>
      <c r="Z168" s="273"/>
      <c r="AA168" s="273"/>
      <c r="AB168" s="273"/>
      <c r="AC168" s="1010" t="s">
        <v>310</v>
      </c>
      <c r="AD168" s="1010"/>
      <c r="AE168" s="1010"/>
      <c r="AF168" s="1010"/>
      <c r="AG168" s="1010"/>
      <c r="AH168" s="272" t="s">
        <v>236</v>
      </c>
      <c r="AI168" s="270"/>
      <c r="AJ168" s="270"/>
      <c r="AK168" s="270"/>
      <c r="AL168" s="270" t="s">
        <v>19</v>
      </c>
      <c r="AM168" s="270"/>
      <c r="AN168" s="270"/>
      <c r="AO168" s="274"/>
      <c r="AP168" s="1009" t="s">
        <v>275</v>
      </c>
      <c r="AQ168" s="1009"/>
      <c r="AR168" s="1009"/>
      <c r="AS168" s="1009"/>
      <c r="AT168" s="1009"/>
      <c r="AU168" s="1009"/>
      <c r="AV168" s="1009"/>
      <c r="AW168" s="1009"/>
      <c r="AX168" s="1009"/>
      <c r="AY168" s="34">
        <f>$AY$166</f>
        <v>0</v>
      </c>
    </row>
    <row r="169" spans="1:51" ht="26.25" customHeight="1" x14ac:dyDescent="0.15">
      <c r="A169" s="1012">
        <v>1</v>
      </c>
      <c r="B169" s="101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2">
        <v>2</v>
      </c>
      <c r="B170" s="101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2">
        <v>3</v>
      </c>
      <c r="B171" s="101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2">
        <v>4</v>
      </c>
      <c r="B172" s="101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2">
        <v>5</v>
      </c>
      <c r="B173" s="101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2">
        <v>6</v>
      </c>
      <c r="B174" s="101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2">
        <v>7</v>
      </c>
      <c r="B175" s="101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2">
        <v>8</v>
      </c>
      <c r="B176" s="101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2">
        <v>9</v>
      </c>
      <c r="B177" s="101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2">
        <v>10</v>
      </c>
      <c r="B178" s="101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2">
        <v>11</v>
      </c>
      <c r="B179" s="101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2">
        <v>12</v>
      </c>
      <c r="B180" s="101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2">
        <v>13</v>
      </c>
      <c r="B181" s="101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2">
        <v>14</v>
      </c>
      <c r="B182" s="101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2">
        <v>15</v>
      </c>
      <c r="B183" s="101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2">
        <v>16</v>
      </c>
      <c r="B184" s="101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2">
        <v>17</v>
      </c>
      <c r="B185" s="101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2">
        <v>18</v>
      </c>
      <c r="B186" s="101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2">
        <v>19</v>
      </c>
      <c r="B187" s="101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2">
        <v>20</v>
      </c>
      <c r="B188" s="101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2">
        <v>21</v>
      </c>
      <c r="B189" s="101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2">
        <v>22</v>
      </c>
      <c r="B190" s="101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2">
        <v>23</v>
      </c>
      <c r="B191" s="101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2">
        <v>24</v>
      </c>
      <c r="B192" s="101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2">
        <v>25</v>
      </c>
      <c r="B193" s="101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2">
        <v>26</v>
      </c>
      <c r="B194" s="101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2">
        <v>27</v>
      </c>
      <c r="B195" s="101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2">
        <v>28</v>
      </c>
      <c r="B196" s="101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2">
        <v>29</v>
      </c>
      <c r="B197" s="101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2">
        <v>30</v>
      </c>
      <c r="B198" s="101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10" t="s">
        <v>274</v>
      </c>
      <c r="K201" s="1011"/>
      <c r="L201" s="1011"/>
      <c r="M201" s="1011"/>
      <c r="N201" s="1011"/>
      <c r="O201" s="1011"/>
      <c r="P201" s="134" t="s">
        <v>25</v>
      </c>
      <c r="Q201" s="134"/>
      <c r="R201" s="134"/>
      <c r="S201" s="134"/>
      <c r="T201" s="134"/>
      <c r="U201" s="134"/>
      <c r="V201" s="134"/>
      <c r="W201" s="134"/>
      <c r="X201" s="134"/>
      <c r="Y201" s="272" t="s">
        <v>319</v>
      </c>
      <c r="Z201" s="273"/>
      <c r="AA201" s="273"/>
      <c r="AB201" s="273"/>
      <c r="AC201" s="1010" t="s">
        <v>310</v>
      </c>
      <c r="AD201" s="1010"/>
      <c r="AE201" s="1010"/>
      <c r="AF201" s="1010"/>
      <c r="AG201" s="1010"/>
      <c r="AH201" s="272" t="s">
        <v>236</v>
      </c>
      <c r="AI201" s="270"/>
      <c r="AJ201" s="270"/>
      <c r="AK201" s="270"/>
      <c r="AL201" s="270" t="s">
        <v>19</v>
      </c>
      <c r="AM201" s="270"/>
      <c r="AN201" s="270"/>
      <c r="AO201" s="274"/>
      <c r="AP201" s="1009" t="s">
        <v>275</v>
      </c>
      <c r="AQ201" s="1009"/>
      <c r="AR201" s="1009"/>
      <c r="AS201" s="1009"/>
      <c r="AT201" s="1009"/>
      <c r="AU201" s="1009"/>
      <c r="AV201" s="1009"/>
      <c r="AW201" s="1009"/>
      <c r="AX201" s="1009"/>
      <c r="AY201" s="34">
        <f>$AY$199</f>
        <v>0</v>
      </c>
    </row>
    <row r="202" spans="1:51" ht="26.25" customHeight="1" x14ac:dyDescent="0.15">
      <c r="A202" s="1012">
        <v>1</v>
      </c>
      <c r="B202" s="101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2">
        <v>2</v>
      </c>
      <c r="B203" s="101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2">
        <v>3</v>
      </c>
      <c r="B204" s="101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2">
        <v>4</v>
      </c>
      <c r="B205" s="101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2">
        <v>5</v>
      </c>
      <c r="B206" s="101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2">
        <v>6</v>
      </c>
      <c r="B207" s="101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2">
        <v>7</v>
      </c>
      <c r="B208" s="101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2">
        <v>8</v>
      </c>
      <c r="B209" s="101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2">
        <v>9</v>
      </c>
      <c r="B210" s="101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2">
        <v>10</v>
      </c>
      <c r="B211" s="101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2">
        <v>11</v>
      </c>
      <c r="B212" s="101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2">
        <v>12</v>
      </c>
      <c r="B213" s="101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2">
        <v>13</v>
      </c>
      <c r="B214" s="101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2">
        <v>14</v>
      </c>
      <c r="B215" s="101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2">
        <v>15</v>
      </c>
      <c r="B216" s="101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2">
        <v>16</v>
      </c>
      <c r="B217" s="101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2">
        <v>17</v>
      </c>
      <c r="B218" s="101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2">
        <v>18</v>
      </c>
      <c r="B219" s="101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2">
        <v>19</v>
      </c>
      <c r="B220" s="101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2">
        <v>20</v>
      </c>
      <c r="B221" s="101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2">
        <v>21</v>
      </c>
      <c r="B222" s="101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2">
        <v>22</v>
      </c>
      <c r="B223" s="101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2">
        <v>23</v>
      </c>
      <c r="B224" s="101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2">
        <v>24</v>
      </c>
      <c r="B225" s="101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2">
        <v>25</v>
      </c>
      <c r="B226" s="101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2">
        <v>26</v>
      </c>
      <c r="B227" s="101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2">
        <v>27</v>
      </c>
      <c r="B228" s="101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2">
        <v>28</v>
      </c>
      <c r="B229" s="101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2">
        <v>29</v>
      </c>
      <c r="B230" s="101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2">
        <v>30</v>
      </c>
      <c r="B231" s="101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10" t="s">
        <v>274</v>
      </c>
      <c r="K234" s="1011"/>
      <c r="L234" s="1011"/>
      <c r="M234" s="1011"/>
      <c r="N234" s="1011"/>
      <c r="O234" s="1011"/>
      <c r="P234" s="134" t="s">
        <v>25</v>
      </c>
      <c r="Q234" s="134"/>
      <c r="R234" s="134"/>
      <c r="S234" s="134"/>
      <c r="T234" s="134"/>
      <c r="U234" s="134"/>
      <c r="V234" s="134"/>
      <c r="W234" s="134"/>
      <c r="X234" s="134"/>
      <c r="Y234" s="272" t="s">
        <v>319</v>
      </c>
      <c r="Z234" s="273"/>
      <c r="AA234" s="273"/>
      <c r="AB234" s="273"/>
      <c r="AC234" s="1010" t="s">
        <v>310</v>
      </c>
      <c r="AD234" s="1010"/>
      <c r="AE234" s="1010"/>
      <c r="AF234" s="1010"/>
      <c r="AG234" s="1010"/>
      <c r="AH234" s="272" t="s">
        <v>236</v>
      </c>
      <c r="AI234" s="270"/>
      <c r="AJ234" s="270"/>
      <c r="AK234" s="270"/>
      <c r="AL234" s="270" t="s">
        <v>19</v>
      </c>
      <c r="AM234" s="270"/>
      <c r="AN234" s="270"/>
      <c r="AO234" s="274"/>
      <c r="AP234" s="1009" t="s">
        <v>275</v>
      </c>
      <c r="AQ234" s="1009"/>
      <c r="AR234" s="1009"/>
      <c r="AS234" s="1009"/>
      <c r="AT234" s="1009"/>
      <c r="AU234" s="1009"/>
      <c r="AV234" s="1009"/>
      <c r="AW234" s="1009"/>
      <c r="AX234" s="1009"/>
      <c r="AY234" s="84">
        <f>$AY$232</f>
        <v>0</v>
      </c>
    </row>
    <row r="235" spans="1:51" ht="26.25" customHeight="1" x14ac:dyDescent="0.15">
      <c r="A235" s="1012">
        <v>1</v>
      </c>
      <c r="B235" s="101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2">
        <v>2</v>
      </c>
      <c r="B236" s="101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2">
        <v>3</v>
      </c>
      <c r="B237" s="101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2">
        <v>4</v>
      </c>
      <c r="B238" s="101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2">
        <v>5</v>
      </c>
      <c r="B239" s="101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2">
        <v>6</v>
      </c>
      <c r="B240" s="101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2">
        <v>7</v>
      </c>
      <c r="B241" s="101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2">
        <v>8</v>
      </c>
      <c r="B242" s="101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2">
        <v>9</v>
      </c>
      <c r="B243" s="101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2">
        <v>10</v>
      </c>
      <c r="B244" s="101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2">
        <v>11</v>
      </c>
      <c r="B245" s="101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2">
        <v>12</v>
      </c>
      <c r="B246" s="101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2">
        <v>13</v>
      </c>
      <c r="B247" s="101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2">
        <v>14</v>
      </c>
      <c r="B248" s="101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2">
        <v>15</v>
      </c>
      <c r="B249" s="101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2">
        <v>16</v>
      </c>
      <c r="B250" s="101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2">
        <v>17</v>
      </c>
      <c r="B251" s="101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2">
        <v>18</v>
      </c>
      <c r="B252" s="101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2">
        <v>19</v>
      </c>
      <c r="B253" s="101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2">
        <v>20</v>
      </c>
      <c r="B254" s="101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2">
        <v>21</v>
      </c>
      <c r="B255" s="101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2">
        <v>22</v>
      </c>
      <c r="B256" s="101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2">
        <v>23</v>
      </c>
      <c r="B257" s="101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2">
        <v>24</v>
      </c>
      <c r="B258" s="101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2">
        <v>25</v>
      </c>
      <c r="B259" s="101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2">
        <v>26</v>
      </c>
      <c r="B260" s="101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2">
        <v>27</v>
      </c>
      <c r="B261" s="101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2">
        <v>28</v>
      </c>
      <c r="B262" s="101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2">
        <v>29</v>
      </c>
      <c r="B263" s="101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2">
        <v>30</v>
      </c>
      <c r="B264" s="101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10" t="s">
        <v>274</v>
      </c>
      <c r="K267" s="1011"/>
      <c r="L267" s="1011"/>
      <c r="M267" s="1011"/>
      <c r="N267" s="1011"/>
      <c r="O267" s="1011"/>
      <c r="P267" s="134" t="s">
        <v>25</v>
      </c>
      <c r="Q267" s="134"/>
      <c r="R267" s="134"/>
      <c r="S267" s="134"/>
      <c r="T267" s="134"/>
      <c r="U267" s="134"/>
      <c r="V267" s="134"/>
      <c r="W267" s="134"/>
      <c r="X267" s="134"/>
      <c r="Y267" s="272" t="s">
        <v>319</v>
      </c>
      <c r="Z267" s="273"/>
      <c r="AA267" s="273"/>
      <c r="AB267" s="273"/>
      <c r="AC267" s="1010" t="s">
        <v>310</v>
      </c>
      <c r="AD267" s="1010"/>
      <c r="AE267" s="1010"/>
      <c r="AF267" s="1010"/>
      <c r="AG267" s="1010"/>
      <c r="AH267" s="272" t="s">
        <v>236</v>
      </c>
      <c r="AI267" s="270"/>
      <c r="AJ267" s="270"/>
      <c r="AK267" s="270"/>
      <c r="AL267" s="270" t="s">
        <v>19</v>
      </c>
      <c r="AM267" s="270"/>
      <c r="AN267" s="270"/>
      <c r="AO267" s="274"/>
      <c r="AP267" s="1009" t="s">
        <v>275</v>
      </c>
      <c r="AQ267" s="1009"/>
      <c r="AR267" s="1009"/>
      <c r="AS267" s="1009"/>
      <c r="AT267" s="1009"/>
      <c r="AU267" s="1009"/>
      <c r="AV267" s="1009"/>
      <c r="AW267" s="1009"/>
      <c r="AX267" s="1009"/>
      <c r="AY267" s="34">
        <f>$AY$265</f>
        <v>0</v>
      </c>
    </row>
    <row r="268" spans="1:51" ht="26.25" customHeight="1" x14ac:dyDescent="0.15">
      <c r="A268" s="1012">
        <v>1</v>
      </c>
      <c r="B268" s="101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2">
        <v>2</v>
      </c>
      <c r="B269" s="101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2">
        <v>3</v>
      </c>
      <c r="B270" s="101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2">
        <v>4</v>
      </c>
      <c r="B271" s="101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2">
        <v>5</v>
      </c>
      <c r="B272" s="101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2">
        <v>6</v>
      </c>
      <c r="B273" s="101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2">
        <v>7</v>
      </c>
      <c r="B274" s="101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2">
        <v>8</v>
      </c>
      <c r="B275" s="101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2">
        <v>9</v>
      </c>
      <c r="B276" s="101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2">
        <v>10</v>
      </c>
      <c r="B277" s="101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2">
        <v>11</v>
      </c>
      <c r="B278" s="101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2">
        <v>12</v>
      </c>
      <c r="B279" s="101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2">
        <v>13</v>
      </c>
      <c r="B280" s="101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2">
        <v>14</v>
      </c>
      <c r="B281" s="101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2">
        <v>15</v>
      </c>
      <c r="B282" s="101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2">
        <v>16</v>
      </c>
      <c r="B283" s="101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2">
        <v>17</v>
      </c>
      <c r="B284" s="101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2">
        <v>18</v>
      </c>
      <c r="B285" s="101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2">
        <v>19</v>
      </c>
      <c r="B286" s="101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2">
        <v>20</v>
      </c>
      <c r="B287" s="101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2">
        <v>21</v>
      </c>
      <c r="B288" s="101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2">
        <v>22</v>
      </c>
      <c r="B289" s="101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2">
        <v>23</v>
      </c>
      <c r="B290" s="101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2">
        <v>24</v>
      </c>
      <c r="B291" s="101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2">
        <v>25</v>
      </c>
      <c r="B292" s="101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2">
        <v>26</v>
      </c>
      <c r="B293" s="101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2">
        <v>27</v>
      </c>
      <c r="B294" s="101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2">
        <v>28</v>
      </c>
      <c r="B295" s="101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2">
        <v>29</v>
      </c>
      <c r="B296" s="101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2">
        <v>30</v>
      </c>
      <c r="B297" s="101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10" t="s">
        <v>274</v>
      </c>
      <c r="K300" s="1011"/>
      <c r="L300" s="1011"/>
      <c r="M300" s="1011"/>
      <c r="N300" s="1011"/>
      <c r="O300" s="1011"/>
      <c r="P300" s="134" t="s">
        <v>25</v>
      </c>
      <c r="Q300" s="134"/>
      <c r="R300" s="134"/>
      <c r="S300" s="134"/>
      <c r="T300" s="134"/>
      <c r="U300" s="134"/>
      <c r="V300" s="134"/>
      <c r="W300" s="134"/>
      <c r="X300" s="134"/>
      <c r="Y300" s="272" t="s">
        <v>319</v>
      </c>
      <c r="Z300" s="273"/>
      <c r="AA300" s="273"/>
      <c r="AB300" s="273"/>
      <c r="AC300" s="1010" t="s">
        <v>310</v>
      </c>
      <c r="AD300" s="1010"/>
      <c r="AE300" s="1010"/>
      <c r="AF300" s="1010"/>
      <c r="AG300" s="1010"/>
      <c r="AH300" s="272" t="s">
        <v>236</v>
      </c>
      <c r="AI300" s="270"/>
      <c r="AJ300" s="270"/>
      <c r="AK300" s="270"/>
      <c r="AL300" s="270" t="s">
        <v>19</v>
      </c>
      <c r="AM300" s="270"/>
      <c r="AN300" s="270"/>
      <c r="AO300" s="274"/>
      <c r="AP300" s="1009" t="s">
        <v>275</v>
      </c>
      <c r="AQ300" s="1009"/>
      <c r="AR300" s="1009"/>
      <c r="AS300" s="1009"/>
      <c r="AT300" s="1009"/>
      <c r="AU300" s="1009"/>
      <c r="AV300" s="1009"/>
      <c r="AW300" s="1009"/>
      <c r="AX300" s="1009"/>
      <c r="AY300" s="34">
        <f>$AY$298</f>
        <v>0</v>
      </c>
    </row>
    <row r="301" spans="1:51" ht="26.25" customHeight="1" x14ac:dyDescent="0.15">
      <c r="A301" s="1012">
        <v>1</v>
      </c>
      <c r="B301" s="101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2">
        <v>2</v>
      </c>
      <c r="B302" s="101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2">
        <v>3</v>
      </c>
      <c r="B303" s="101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2">
        <v>4</v>
      </c>
      <c r="B304" s="101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2">
        <v>5</v>
      </c>
      <c r="B305" s="101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2">
        <v>6</v>
      </c>
      <c r="B306" s="101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2">
        <v>7</v>
      </c>
      <c r="B307" s="101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2">
        <v>8</v>
      </c>
      <c r="B308" s="101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2">
        <v>9</v>
      </c>
      <c r="B309" s="101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2">
        <v>10</v>
      </c>
      <c r="B310" s="101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2">
        <v>11</v>
      </c>
      <c r="B311" s="101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2">
        <v>12</v>
      </c>
      <c r="B312" s="101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2">
        <v>13</v>
      </c>
      <c r="B313" s="101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2">
        <v>14</v>
      </c>
      <c r="B314" s="101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2">
        <v>15</v>
      </c>
      <c r="B315" s="101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2">
        <v>16</v>
      </c>
      <c r="B316" s="101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2">
        <v>17</v>
      </c>
      <c r="B317" s="101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2">
        <v>18</v>
      </c>
      <c r="B318" s="101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2">
        <v>19</v>
      </c>
      <c r="B319" s="101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2">
        <v>20</v>
      </c>
      <c r="B320" s="101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2">
        <v>21</v>
      </c>
      <c r="B321" s="101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2">
        <v>22</v>
      </c>
      <c r="B322" s="101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2">
        <v>23</v>
      </c>
      <c r="B323" s="101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2">
        <v>24</v>
      </c>
      <c r="B324" s="101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2">
        <v>25</v>
      </c>
      <c r="B325" s="101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2">
        <v>26</v>
      </c>
      <c r="B326" s="101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2">
        <v>27</v>
      </c>
      <c r="B327" s="101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2">
        <v>28</v>
      </c>
      <c r="B328" s="101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2">
        <v>29</v>
      </c>
      <c r="B329" s="101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2">
        <v>30</v>
      </c>
      <c r="B330" s="101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10" t="s">
        <v>274</v>
      </c>
      <c r="K333" s="1011"/>
      <c r="L333" s="1011"/>
      <c r="M333" s="1011"/>
      <c r="N333" s="1011"/>
      <c r="O333" s="1011"/>
      <c r="P333" s="134" t="s">
        <v>25</v>
      </c>
      <c r="Q333" s="134"/>
      <c r="R333" s="134"/>
      <c r="S333" s="134"/>
      <c r="T333" s="134"/>
      <c r="U333" s="134"/>
      <c r="V333" s="134"/>
      <c r="W333" s="134"/>
      <c r="X333" s="134"/>
      <c r="Y333" s="272" t="s">
        <v>319</v>
      </c>
      <c r="Z333" s="273"/>
      <c r="AA333" s="273"/>
      <c r="AB333" s="273"/>
      <c r="AC333" s="1010" t="s">
        <v>310</v>
      </c>
      <c r="AD333" s="1010"/>
      <c r="AE333" s="1010"/>
      <c r="AF333" s="1010"/>
      <c r="AG333" s="1010"/>
      <c r="AH333" s="272" t="s">
        <v>236</v>
      </c>
      <c r="AI333" s="270"/>
      <c r="AJ333" s="270"/>
      <c r="AK333" s="270"/>
      <c r="AL333" s="270" t="s">
        <v>19</v>
      </c>
      <c r="AM333" s="270"/>
      <c r="AN333" s="270"/>
      <c r="AO333" s="274"/>
      <c r="AP333" s="1009" t="s">
        <v>275</v>
      </c>
      <c r="AQ333" s="1009"/>
      <c r="AR333" s="1009"/>
      <c r="AS333" s="1009"/>
      <c r="AT333" s="1009"/>
      <c r="AU333" s="1009"/>
      <c r="AV333" s="1009"/>
      <c r="AW333" s="1009"/>
      <c r="AX333" s="1009"/>
      <c r="AY333" s="34">
        <f>$AY$331</f>
        <v>0</v>
      </c>
    </row>
    <row r="334" spans="1:51" ht="26.25" customHeight="1" x14ac:dyDescent="0.15">
      <c r="A334" s="1012">
        <v>1</v>
      </c>
      <c r="B334" s="101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2">
        <v>2</v>
      </c>
      <c r="B335" s="101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2">
        <v>3</v>
      </c>
      <c r="B336" s="101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2">
        <v>4</v>
      </c>
      <c r="B337" s="101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2">
        <v>5</v>
      </c>
      <c r="B338" s="101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2">
        <v>6</v>
      </c>
      <c r="B339" s="101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2">
        <v>7</v>
      </c>
      <c r="B340" s="101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2">
        <v>8</v>
      </c>
      <c r="B341" s="101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2">
        <v>9</v>
      </c>
      <c r="B342" s="101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2">
        <v>10</v>
      </c>
      <c r="B343" s="101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2">
        <v>11</v>
      </c>
      <c r="B344" s="101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2">
        <v>12</v>
      </c>
      <c r="B345" s="101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2">
        <v>13</v>
      </c>
      <c r="B346" s="101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2">
        <v>14</v>
      </c>
      <c r="B347" s="101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2">
        <v>15</v>
      </c>
      <c r="B348" s="101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2">
        <v>16</v>
      </c>
      <c r="B349" s="101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2">
        <v>17</v>
      </c>
      <c r="B350" s="101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2">
        <v>18</v>
      </c>
      <c r="B351" s="101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2">
        <v>19</v>
      </c>
      <c r="B352" s="101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2">
        <v>20</v>
      </c>
      <c r="B353" s="101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2">
        <v>21</v>
      </c>
      <c r="B354" s="101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2">
        <v>22</v>
      </c>
      <c r="B355" s="101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2">
        <v>23</v>
      </c>
      <c r="B356" s="101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2">
        <v>24</v>
      </c>
      <c r="B357" s="101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2">
        <v>25</v>
      </c>
      <c r="B358" s="101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2">
        <v>26</v>
      </c>
      <c r="B359" s="101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2">
        <v>27</v>
      </c>
      <c r="B360" s="101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2">
        <v>28</v>
      </c>
      <c r="B361" s="101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2">
        <v>29</v>
      </c>
      <c r="B362" s="101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2">
        <v>30</v>
      </c>
      <c r="B363" s="101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10" t="s">
        <v>274</v>
      </c>
      <c r="K366" s="1011"/>
      <c r="L366" s="1011"/>
      <c r="M366" s="1011"/>
      <c r="N366" s="1011"/>
      <c r="O366" s="1011"/>
      <c r="P366" s="134" t="s">
        <v>25</v>
      </c>
      <c r="Q366" s="134"/>
      <c r="R366" s="134"/>
      <c r="S366" s="134"/>
      <c r="T366" s="134"/>
      <c r="U366" s="134"/>
      <c r="V366" s="134"/>
      <c r="W366" s="134"/>
      <c r="X366" s="134"/>
      <c r="Y366" s="272" t="s">
        <v>319</v>
      </c>
      <c r="Z366" s="273"/>
      <c r="AA366" s="273"/>
      <c r="AB366" s="273"/>
      <c r="AC366" s="1010" t="s">
        <v>310</v>
      </c>
      <c r="AD366" s="1010"/>
      <c r="AE366" s="1010"/>
      <c r="AF366" s="1010"/>
      <c r="AG366" s="1010"/>
      <c r="AH366" s="272" t="s">
        <v>236</v>
      </c>
      <c r="AI366" s="270"/>
      <c r="AJ366" s="270"/>
      <c r="AK366" s="270"/>
      <c r="AL366" s="270" t="s">
        <v>19</v>
      </c>
      <c r="AM366" s="270"/>
      <c r="AN366" s="270"/>
      <c r="AO366" s="274"/>
      <c r="AP366" s="1009" t="s">
        <v>275</v>
      </c>
      <c r="AQ366" s="1009"/>
      <c r="AR366" s="1009"/>
      <c r="AS366" s="1009"/>
      <c r="AT366" s="1009"/>
      <c r="AU366" s="1009"/>
      <c r="AV366" s="1009"/>
      <c r="AW366" s="1009"/>
      <c r="AX366" s="1009"/>
      <c r="AY366" s="34">
        <f>$AY$364</f>
        <v>0</v>
      </c>
    </row>
    <row r="367" spans="1:51" ht="26.25" customHeight="1" x14ac:dyDescent="0.15">
      <c r="A367" s="1012">
        <v>1</v>
      </c>
      <c r="B367" s="101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2">
        <v>2</v>
      </c>
      <c r="B368" s="101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2">
        <v>3</v>
      </c>
      <c r="B369" s="101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2">
        <v>4</v>
      </c>
      <c r="B370" s="101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2">
        <v>5</v>
      </c>
      <c r="B371" s="101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2">
        <v>6</v>
      </c>
      <c r="B372" s="101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2">
        <v>7</v>
      </c>
      <c r="B373" s="101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2">
        <v>8</v>
      </c>
      <c r="B374" s="101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2">
        <v>9</v>
      </c>
      <c r="B375" s="101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2">
        <v>10</v>
      </c>
      <c r="B376" s="101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2">
        <v>11</v>
      </c>
      <c r="B377" s="101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2">
        <v>12</v>
      </c>
      <c r="B378" s="101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2">
        <v>13</v>
      </c>
      <c r="B379" s="101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2">
        <v>14</v>
      </c>
      <c r="B380" s="101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2">
        <v>15</v>
      </c>
      <c r="B381" s="101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2">
        <v>16</v>
      </c>
      <c r="B382" s="101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2">
        <v>17</v>
      </c>
      <c r="B383" s="101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2">
        <v>18</v>
      </c>
      <c r="B384" s="101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2">
        <v>19</v>
      </c>
      <c r="B385" s="101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2">
        <v>20</v>
      </c>
      <c r="B386" s="101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2">
        <v>21</v>
      </c>
      <c r="B387" s="101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2">
        <v>22</v>
      </c>
      <c r="B388" s="101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2">
        <v>23</v>
      </c>
      <c r="B389" s="101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2">
        <v>24</v>
      </c>
      <c r="B390" s="101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2">
        <v>25</v>
      </c>
      <c r="B391" s="101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2">
        <v>26</v>
      </c>
      <c r="B392" s="101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2">
        <v>27</v>
      </c>
      <c r="B393" s="101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2">
        <v>28</v>
      </c>
      <c r="B394" s="101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2">
        <v>29</v>
      </c>
      <c r="B395" s="101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2">
        <v>30</v>
      </c>
      <c r="B396" s="101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10" t="s">
        <v>274</v>
      </c>
      <c r="K399" s="1011"/>
      <c r="L399" s="1011"/>
      <c r="M399" s="1011"/>
      <c r="N399" s="1011"/>
      <c r="O399" s="1011"/>
      <c r="P399" s="134" t="s">
        <v>25</v>
      </c>
      <c r="Q399" s="134"/>
      <c r="R399" s="134"/>
      <c r="S399" s="134"/>
      <c r="T399" s="134"/>
      <c r="U399" s="134"/>
      <c r="V399" s="134"/>
      <c r="W399" s="134"/>
      <c r="X399" s="134"/>
      <c r="Y399" s="272" t="s">
        <v>319</v>
      </c>
      <c r="Z399" s="273"/>
      <c r="AA399" s="273"/>
      <c r="AB399" s="273"/>
      <c r="AC399" s="1010" t="s">
        <v>310</v>
      </c>
      <c r="AD399" s="1010"/>
      <c r="AE399" s="1010"/>
      <c r="AF399" s="1010"/>
      <c r="AG399" s="1010"/>
      <c r="AH399" s="272" t="s">
        <v>236</v>
      </c>
      <c r="AI399" s="270"/>
      <c r="AJ399" s="270"/>
      <c r="AK399" s="270"/>
      <c r="AL399" s="270" t="s">
        <v>19</v>
      </c>
      <c r="AM399" s="270"/>
      <c r="AN399" s="270"/>
      <c r="AO399" s="274"/>
      <c r="AP399" s="1009" t="s">
        <v>275</v>
      </c>
      <c r="AQ399" s="1009"/>
      <c r="AR399" s="1009"/>
      <c r="AS399" s="1009"/>
      <c r="AT399" s="1009"/>
      <c r="AU399" s="1009"/>
      <c r="AV399" s="1009"/>
      <c r="AW399" s="1009"/>
      <c r="AX399" s="1009"/>
      <c r="AY399" s="34">
        <f>$AY$397</f>
        <v>0</v>
      </c>
    </row>
    <row r="400" spans="1:51" ht="26.25" customHeight="1" x14ac:dyDescent="0.15">
      <c r="A400" s="1012">
        <v>1</v>
      </c>
      <c r="B400" s="101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2">
        <v>2</v>
      </c>
      <c r="B401" s="101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2">
        <v>3</v>
      </c>
      <c r="B402" s="101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2">
        <v>4</v>
      </c>
      <c r="B403" s="101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2">
        <v>5</v>
      </c>
      <c r="B404" s="101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2">
        <v>6</v>
      </c>
      <c r="B405" s="101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2">
        <v>7</v>
      </c>
      <c r="B406" s="101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2">
        <v>8</v>
      </c>
      <c r="B407" s="101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2">
        <v>9</v>
      </c>
      <c r="B408" s="101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2">
        <v>10</v>
      </c>
      <c r="B409" s="101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2">
        <v>11</v>
      </c>
      <c r="B410" s="101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2">
        <v>12</v>
      </c>
      <c r="B411" s="101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2">
        <v>13</v>
      </c>
      <c r="B412" s="101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2">
        <v>14</v>
      </c>
      <c r="B413" s="101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2">
        <v>15</v>
      </c>
      <c r="B414" s="101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2">
        <v>16</v>
      </c>
      <c r="B415" s="101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2">
        <v>17</v>
      </c>
      <c r="B416" s="101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2">
        <v>18</v>
      </c>
      <c r="B417" s="101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2">
        <v>19</v>
      </c>
      <c r="B418" s="101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2">
        <v>20</v>
      </c>
      <c r="B419" s="101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2">
        <v>21</v>
      </c>
      <c r="B420" s="101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2">
        <v>22</v>
      </c>
      <c r="B421" s="101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2">
        <v>23</v>
      </c>
      <c r="B422" s="101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2">
        <v>24</v>
      </c>
      <c r="B423" s="101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2">
        <v>25</v>
      </c>
      <c r="B424" s="101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2">
        <v>26</v>
      </c>
      <c r="B425" s="101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2">
        <v>27</v>
      </c>
      <c r="B426" s="101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2">
        <v>28</v>
      </c>
      <c r="B427" s="101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2">
        <v>29</v>
      </c>
      <c r="B428" s="101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2">
        <v>30</v>
      </c>
      <c r="B429" s="101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10" t="s">
        <v>274</v>
      </c>
      <c r="K432" s="1011"/>
      <c r="L432" s="1011"/>
      <c r="M432" s="1011"/>
      <c r="N432" s="1011"/>
      <c r="O432" s="1011"/>
      <c r="P432" s="134" t="s">
        <v>25</v>
      </c>
      <c r="Q432" s="134"/>
      <c r="R432" s="134"/>
      <c r="S432" s="134"/>
      <c r="T432" s="134"/>
      <c r="U432" s="134"/>
      <c r="V432" s="134"/>
      <c r="W432" s="134"/>
      <c r="X432" s="134"/>
      <c r="Y432" s="272" t="s">
        <v>319</v>
      </c>
      <c r="Z432" s="273"/>
      <c r="AA432" s="273"/>
      <c r="AB432" s="273"/>
      <c r="AC432" s="1010" t="s">
        <v>310</v>
      </c>
      <c r="AD432" s="1010"/>
      <c r="AE432" s="1010"/>
      <c r="AF432" s="1010"/>
      <c r="AG432" s="1010"/>
      <c r="AH432" s="272" t="s">
        <v>236</v>
      </c>
      <c r="AI432" s="270"/>
      <c r="AJ432" s="270"/>
      <c r="AK432" s="270"/>
      <c r="AL432" s="270" t="s">
        <v>19</v>
      </c>
      <c r="AM432" s="270"/>
      <c r="AN432" s="270"/>
      <c r="AO432" s="274"/>
      <c r="AP432" s="1009" t="s">
        <v>275</v>
      </c>
      <c r="AQ432" s="1009"/>
      <c r="AR432" s="1009"/>
      <c r="AS432" s="1009"/>
      <c r="AT432" s="1009"/>
      <c r="AU432" s="1009"/>
      <c r="AV432" s="1009"/>
      <c r="AW432" s="1009"/>
      <c r="AX432" s="1009"/>
      <c r="AY432" s="34">
        <f>$AY$430</f>
        <v>0</v>
      </c>
    </row>
    <row r="433" spans="1:51" ht="26.25" customHeight="1" x14ac:dyDescent="0.15">
      <c r="A433" s="1012">
        <v>1</v>
      </c>
      <c r="B433" s="101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2">
        <v>2</v>
      </c>
      <c r="B434" s="101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2">
        <v>3</v>
      </c>
      <c r="B435" s="101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2">
        <v>4</v>
      </c>
      <c r="B436" s="101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2">
        <v>5</v>
      </c>
      <c r="B437" s="101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2">
        <v>6</v>
      </c>
      <c r="B438" s="101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2">
        <v>7</v>
      </c>
      <c r="B439" s="101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2">
        <v>8</v>
      </c>
      <c r="B440" s="101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2">
        <v>9</v>
      </c>
      <c r="B441" s="101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2">
        <v>10</v>
      </c>
      <c r="B442" s="101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2">
        <v>11</v>
      </c>
      <c r="B443" s="101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2">
        <v>12</v>
      </c>
      <c r="B444" s="101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2">
        <v>13</v>
      </c>
      <c r="B445" s="101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2">
        <v>14</v>
      </c>
      <c r="B446" s="101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2">
        <v>15</v>
      </c>
      <c r="B447" s="101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2">
        <v>16</v>
      </c>
      <c r="B448" s="101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2">
        <v>17</v>
      </c>
      <c r="B449" s="101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2">
        <v>18</v>
      </c>
      <c r="B450" s="101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2">
        <v>19</v>
      </c>
      <c r="B451" s="101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2">
        <v>20</v>
      </c>
      <c r="B452" s="101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2">
        <v>21</v>
      </c>
      <c r="B453" s="101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2">
        <v>22</v>
      </c>
      <c r="B454" s="101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2">
        <v>23</v>
      </c>
      <c r="B455" s="101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2">
        <v>24</v>
      </c>
      <c r="B456" s="101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2">
        <v>25</v>
      </c>
      <c r="B457" s="101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2">
        <v>26</v>
      </c>
      <c r="B458" s="101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2">
        <v>27</v>
      </c>
      <c r="B459" s="101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2">
        <v>28</v>
      </c>
      <c r="B460" s="101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2">
        <v>29</v>
      </c>
      <c r="B461" s="101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2">
        <v>30</v>
      </c>
      <c r="B462" s="101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10" t="s">
        <v>274</v>
      </c>
      <c r="K465" s="1011"/>
      <c r="L465" s="1011"/>
      <c r="M465" s="1011"/>
      <c r="N465" s="1011"/>
      <c r="O465" s="1011"/>
      <c r="P465" s="134" t="s">
        <v>25</v>
      </c>
      <c r="Q465" s="134"/>
      <c r="R465" s="134"/>
      <c r="S465" s="134"/>
      <c r="T465" s="134"/>
      <c r="U465" s="134"/>
      <c r="V465" s="134"/>
      <c r="W465" s="134"/>
      <c r="X465" s="134"/>
      <c r="Y465" s="272" t="s">
        <v>319</v>
      </c>
      <c r="Z465" s="273"/>
      <c r="AA465" s="273"/>
      <c r="AB465" s="273"/>
      <c r="AC465" s="1010" t="s">
        <v>310</v>
      </c>
      <c r="AD465" s="1010"/>
      <c r="AE465" s="1010"/>
      <c r="AF465" s="1010"/>
      <c r="AG465" s="1010"/>
      <c r="AH465" s="272" t="s">
        <v>236</v>
      </c>
      <c r="AI465" s="270"/>
      <c r="AJ465" s="270"/>
      <c r="AK465" s="270"/>
      <c r="AL465" s="270" t="s">
        <v>19</v>
      </c>
      <c r="AM465" s="270"/>
      <c r="AN465" s="270"/>
      <c r="AO465" s="274"/>
      <c r="AP465" s="1009" t="s">
        <v>275</v>
      </c>
      <c r="AQ465" s="1009"/>
      <c r="AR465" s="1009"/>
      <c r="AS465" s="1009"/>
      <c r="AT465" s="1009"/>
      <c r="AU465" s="1009"/>
      <c r="AV465" s="1009"/>
      <c r="AW465" s="1009"/>
      <c r="AX465" s="1009"/>
      <c r="AY465" s="34">
        <f>$AY$463</f>
        <v>0</v>
      </c>
    </row>
    <row r="466" spans="1:51" ht="26.25" customHeight="1" x14ac:dyDescent="0.15">
      <c r="A466" s="1012">
        <v>1</v>
      </c>
      <c r="B466" s="101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2">
        <v>2</v>
      </c>
      <c r="B467" s="101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2">
        <v>3</v>
      </c>
      <c r="B468" s="101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2">
        <v>4</v>
      </c>
      <c r="B469" s="101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2">
        <v>5</v>
      </c>
      <c r="B470" s="101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2">
        <v>6</v>
      </c>
      <c r="B471" s="101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2">
        <v>7</v>
      </c>
      <c r="B472" s="101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2">
        <v>8</v>
      </c>
      <c r="B473" s="101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2">
        <v>9</v>
      </c>
      <c r="B474" s="101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2">
        <v>10</v>
      </c>
      <c r="B475" s="101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2">
        <v>11</v>
      </c>
      <c r="B476" s="101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2">
        <v>12</v>
      </c>
      <c r="B477" s="101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2">
        <v>13</v>
      </c>
      <c r="B478" s="101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2">
        <v>14</v>
      </c>
      <c r="B479" s="101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2">
        <v>15</v>
      </c>
      <c r="B480" s="101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2">
        <v>16</v>
      </c>
      <c r="B481" s="101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2">
        <v>17</v>
      </c>
      <c r="B482" s="101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2">
        <v>18</v>
      </c>
      <c r="B483" s="101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2">
        <v>19</v>
      </c>
      <c r="B484" s="101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2">
        <v>20</v>
      </c>
      <c r="B485" s="101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2">
        <v>21</v>
      </c>
      <c r="B486" s="101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2">
        <v>22</v>
      </c>
      <c r="B487" s="101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2">
        <v>23</v>
      </c>
      <c r="B488" s="101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2">
        <v>24</v>
      </c>
      <c r="B489" s="101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2">
        <v>25</v>
      </c>
      <c r="B490" s="101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2">
        <v>26</v>
      </c>
      <c r="B491" s="101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2">
        <v>27</v>
      </c>
      <c r="B492" s="101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2">
        <v>28</v>
      </c>
      <c r="B493" s="101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2">
        <v>29</v>
      </c>
      <c r="B494" s="101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2">
        <v>30</v>
      </c>
      <c r="B495" s="101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10" t="s">
        <v>274</v>
      </c>
      <c r="K498" s="1011"/>
      <c r="L498" s="1011"/>
      <c r="M498" s="1011"/>
      <c r="N498" s="1011"/>
      <c r="O498" s="1011"/>
      <c r="P498" s="134" t="s">
        <v>25</v>
      </c>
      <c r="Q498" s="134"/>
      <c r="R498" s="134"/>
      <c r="S498" s="134"/>
      <c r="T498" s="134"/>
      <c r="U498" s="134"/>
      <c r="V498" s="134"/>
      <c r="W498" s="134"/>
      <c r="X498" s="134"/>
      <c r="Y498" s="272" t="s">
        <v>319</v>
      </c>
      <c r="Z498" s="273"/>
      <c r="AA498" s="273"/>
      <c r="AB498" s="273"/>
      <c r="AC498" s="1010" t="s">
        <v>310</v>
      </c>
      <c r="AD498" s="1010"/>
      <c r="AE498" s="1010"/>
      <c r="AF498" s="1010"/>
      <c r="AG498" s="1010"/>
      <c r="AH498" s="272" t="s">
        <v>236</v>
      </c>
      <c r="AI498" s="270"/>
      <c r="AJ498" s="270"/>
      <c r="AK498" s="270"/>
      <c r="AL498" s="270" t="s">
        <v>19</v>
      </c>
      <c r="AM498" s="270"/>
      <c r="AN498" s="270"/>
      <c r="AO498" s="274"/>
      <c r="AP498" s="1009" t="s">
        <v>275</v>
      </c>
      <c r="AQ498" s="1009"/>
      <c r="AR498" s="1009"/>
      <c r="AS498" s="1009"/>
      <c r="AT498" s="1009"/>
      <c r="AU498" s="1009"/>
      <c r="AV498" s="1009"/>
      <c r="AW498" s="1009"/>
      <c r="AX498" s="1009"/>
      <c r="AY498" s="34">
        <f>$AY$496</f>
        <v>0</v>
      </c>
    </row>
    <row r="499" spans="1:51" ht="26.25" customHeight="1" x14ac:dyDescent="0.15">
      <c r="A499" s="1012">
        <v>1</v>
      </c>
      <c r="B499" s="101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2">
        <v>2</v>
      </c>
      <c r="B500" s="101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2">
        <v>3</v>
      </c>
      <c r="B501" s="101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2">
        <v>4</v>
      </c>
      <c r="B502" s="101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2">
        <v>5</v>
      </c>
      <c r="B503" s="101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2">
        <v>6</v>
      </c>
      <c r="B504" s="101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2">
        <v>7</v>
      </c>
      <c r="B505" s="101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2">
        <v>8</v>
      </c>
      <c r="B506" s="101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2">
        <v>9</v>
      </c>
      <c r="B507" s="101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2">
        <v>10</v>
      </c>
      <c r="B508" s="101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2">
        <v>11</v>
      </c>
      <c r="B509" s="101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2">
        <v>12</v>
      </c>
      <c r="B510" s="101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2">
        <v>13</v>
      </c>
      <c r="B511" s="101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2">
        <v>14</v>
      </c>
      <c r="B512" s="101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2">
        <v>15</v>
      </c>
      <c r="B513" s="101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2">
        <v>16</v>
      </c>
      <c r="B514" s="101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2">
        <v>17</v>
      </c>
      <c r="B515" s="101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2">
        <v>18</v>
      </c>
      <c r="B516" s="101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2">
        <v>19</v>
      </c>
      <c r="B517" s="101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2">
        <v>20</v>
      </c>
      <c r="B518" s="101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2">
        <v>21</v>
      </c>
      <c r="B519" s="101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2">
        <v>22</v>
      </c>
      <c r="B520" s="101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2">
        <v>23</v>
      </c>
      <c r="B521" s="101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2">
        <v>24</v>
      </c>
      <c r="B522" s="101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2">
        <v>25</v>
      </c>
      <c r="B523" s="101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2">
        <v>26</v>
      </c>
      <c r="B524" s="101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2">
        <v>27</v>
      </c>
      <c r="B525" s="101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2">
        <v>28</v>
      </c>
      <c r="B526" s="101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2">
        <v>29</v>
      </c>
      <c r="B527" s="101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2">
        <v>30</v>
      </c>
      <c r="B528" s="101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10" t="s">
        <v>274</v>
      </c>
      <c r="K531" s="1011"/>
      <c r="L531" s="1011"/>
      <c r="M531" s="1011"/>
      <c r="N531" s="1011"/>
      <c r="O531" s="1011"/>
      <c r="P531" s="134" t="s">
        <v>25</v>
      </c>
      <c r="Q531" s="134"/>
      <c r="R531" s="134"/>
      <c r="S531" s="134"/>
      <c r="T531" s="134"/>
      <c r="U531" s="134"/>
      <c r="V531" s="134"/>
      <c r="W531" s="134"/>
      <c r="X531" s="134"/>
      <c r="Y531" s="272" t="s">
        <v>319</v>
      </c>
      <c r="Z531" s="273"/>
      <c r="AA531" s="273"/>
      <c r="AB531" s="273"/>
      <c r="AC531" s="1010" t="s">
        <v>310</v>
      </c>
      <c r="AD531" s="1010"/>
      <c r="AE531" s="1010"/>
      <c r="AF531" s="1010"/>
      <c r="AG531" s="1010"/>
      <c r="AH531" s="272" t="s">
        <v>236</v>
      </c>
      <c r="AI531" s="270"/>
      <c r="AJ531" s="270"/>
      <c r="AK531" s="270"/>
      <c r="AL531" s="270" t="s">
        <v>19</v>
      </c>
      <c r="AM531" s="270"/>
      <c r="AN531" s="270"/>
      <c r="AO531" s="274"/>
      <c r="AP531" s="1009" t="s">
        <v>275</v>
      </c>
      <c r="AQ531" s="1009"/>
      <c r="AR531" s="1009"/>
      <c r="AS531" s="1009"/>
      <c r="AT531" s="1009"/>
      <c r="AU531" s="1009"/>
      <c r="AV531" s="1009"/>
      <c r="AW531" s="1009"/>
      <c r="AX531" s="1009"/>
      <c r="AY531" s="34">
        <f>$AY$529</f>
        <v>0</v>
      </c>
    </row>
    <row r="532" spans="1:51" ht="26.25" customHeight="1" x14ac:dyDescent="0.15">
      <c r="A532" s="1012">
        <v>1</v>
      </c>
      <c r="B532" s="101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2">
        <v>2</v>
      </c>
      <c r="B533" s="101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2">
        <v>3</v>
      </c>
      <c r="B534" s="101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2">
        <v>4</v>
      </c>
      <c r="B535" s="101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2">
        <v>5</v>
      </c>
      <c r="B536" s="101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2">
        <v>6</v>
      </c>
      <c r="B537" s="101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2">
        <v>7</v>
      </c>
      <c r="B538" s="101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2">
        <v>8</v>
      </c>
      <c r="B539" s="101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2">
        <v>9</v>
      </c>
      <c r="B540" s="101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2">
        <v>10</v>
      </c>
      <c r="B541" s="101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2">
        <v>11</v>
      </c>
      <c r="B542" s="101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2">
        <v>12</v>
      </c>
      <c r="B543" s="101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2">
        <v>13</v>
      </c>
      <c r="B544" s="101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2">
        <v>14</v>
      </c>
      <c r="B545" s="101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2">
        <v>15</v>
      </c>
      <c r="B546" s="101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2">
        <v>16</v>
      </c>
      <c r="B547" s="101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2">
        <v>17</v>
      </c>
      <c r="B548" s="101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2">
        <v>18</v>
      </c>
      <c r="B549" s="101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2">
        <v>19</v>
      </c>
      <c r="B550" s="101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2">
        <v>20</v>
      </c>
      <c r="B551" s="101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2">
        <v>21</v>
      </c>
      <c r="B552" s="101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2">
        <v>22</v>
      </c>
      <c r="B553" s="101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2">
        <v>23</v>
      </c>
      <c r="B554" s="101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2">
        <v>24</v>
      </c>
      <c r="B555" s="101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2">
        <v>25</v>
      </c>
      <c r="B556" s="101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2">
        <v>26</v>
      </c>
      <c r="B557" s="101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2">
        <v>27</v>
      </c>
      <c r="B558" s="101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2">
        <v>28</v>
      </c>
      <c r="B559" s="101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2">
        <v>29</v>
      </c>
      <c r="B560" s="101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2">
        <v>30</v>
      </c>
      <c r="B561" s="101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10" t="s">
        <v>274</v>
      </c>
      <c r="K564" s="1011"/>
      <c r="L564" s="1011"/>
      <c r="M564" s="1011"/>
      <c r="N564" s="1011"/>
      <c r="O564" s="1011"/>
      <c r="P564" s="134" t="s">
        <v>25</v>
      </c>
      <c r="Q564" s="134"/>
      <c r="R564" s="134"/>
      <c r="S564" s="134"/>
      <c r="T564" s="134"/>
      <c r="U564" s="134"/>
      <c r="V564" s="134"/>
      <c r="W564" s="134"/>
      <c r="X564" s="134"/>
      <c r="Y564" s="272" t="s">
        <v>319</v>
      </c>
      <c r="Z564" s="273"/>
      <c r="AA564" s="273"/>
      <c r="AB564" s="273"/>
      <c r="AC564" s="1010" t="s">
        <v>310</v>
      </c>
      <c r="AD564" s="1010"/>
      <c r="AE564" s="1010"/>
      <c r="AF564" s="1010"/>
      <c r="AG564" s="1010"/>
      <c r="AH564" s="272" t="s">
        <v>236</v>
      </c>
      <c r="AI564" s="270"/>
      <c r="AJ564" s="270"/>
      <c r="AK564" s="270"/>
      <c r="AL564" s="270" t="s">
        <v>19</v>
      </c>
      <c r="AM564" s="270"/>
      <c r="AN564" s="270"/>
      <c r="AO564" s="274"/>
      <c r="AP564" s="1009" t="s">
        <v>275</v>
      </c>
      <c r="AQ564" s="1009"/>
      <c r="AR564" s="1009"/>
      <c r="AS564" s="1009"/>
      <c r="AT564" s="1009"/>
      <c r="AU564" s="1009"/>
      <c r="AV564" s="1009"/>
      <c r="AW564" s="1009"/>
      <c r="AX564" s="1009"/>
      <c r="AY564" s="34">
        <f>$AY$562</f>
        <v>0</v>
      </c>
    </row>
    <row r="565" spans="1:51" ht="26.25" customHeight="1" x14ac:dyDescent="0.15">
      <c r="A565" s="1012">
        <v>1</v>
      </c>
      <c r="B565" s="101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2">
        <v>2</v>
      </c>
      <c r="B566" s="101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2">
        <v>3</v>
      </c>
      <c r="B567" s="101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2">
        <v>4</v>
      </c>
      <c r="B568" s="101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2">
        <v>5</v>
      </c>
      <c r="B569" s="101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2">
        <v>6</v>
      </c>
      <c r="B570" s="101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2">
        <v>7</v>
      </c>
      <c r="B571" s="101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2">
        <v>8</v>
      </c>
      <c r="B572" s="101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2">
        <v>9</v>
      </c>
      <c r="B573" s="101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2">
        <v>10</v>
      </c>
      <c r="B574" s="101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2">
        <v>11</v>
      </c>
      <c r="B575" s="101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2">
        <v>12</v>
      </c>
      <c r="B576" s="101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2">
        <v>13</v>
      </c>
      <c r="B577" s="101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2">
        <v>14</v>
      </c>
      <c r="B578" s="101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2">
        <v>15</v>
      </c>
      <c r="B579" s="101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2">
        <v>16</v>
      </c>
      <c r="B580" s="101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2">
        <v>17</v>
      </c>
      <c r="B581" s="101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2">
        <v>18</v>
      </c>
      <c r="B582" s="101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2">
        <v>19</v>
      </c>
      <c r="B583" s="101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2">
        <v>20</v>
      </c>
      <c r="B584" s="101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2">
        <v>21</v>
      </c>
      <c r="B585" s="101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2">
        <v>22</v>
      </c>
      <c r="B586" s="101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2">
        <v>23</v>
      </c>
      <c r="B587" s="101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2">
        <v>24</v>
      </c>
      <c r="B588" s="101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2">
        <v>25</v>
      </c>
      <c r="B589" s="101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2">
        <v>26</v>
      </c>
      <c r="B590" s="101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2">
        <v>27</v>
      </c>
      <c r="B591" s="101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2">
        <v>28</v>
      </c>
      <c r="B592" s="101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2">
        <v>29</v>
      </c>
      <c r="B593" s="101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2">
        <v>30</v>
      </c>
      <c r="B594" s="101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10" t="s">
        <v>274</v>
      </c>
      <c r="K597" s="1011"/>
      <c r="L597" s="1011"/>
      <c r="M597" s="1011"/>
      <c r="N597" s="1011"/>
      <c r="O597" s="1011"/>
      <c r="P597" s="134" t="s">
        <v>25</v>
      </c>
      <c r="Q597" s="134"/>
      <c r="R597" s="134"/>
      <c r="S597" s="134"/>
      <c r="T597" s="134"/>
      <c r="U597" s="134"/>
      <c r="V597" s="134"/>
      <c r="W597" s="134"/>
      <c r="X597" s="134"/>
      <c r="Y597" s="272" t="s">
        <v>319</v>
      </c>
      <c r="Z597" s="273"/>
      <c r="AA597" s="273"/>
      <c r="AB597" s="273"/>
      <c r="AC597" s="1010" t="s">
        <v>310</v>
      </c>
      <c r="AD597" s="1010"/>
      <c r="AE597" s="1010"/>
      <c r="AF597" s="1010"/>
      <c r="AG597" s="1010"/>
      <c r="AH597" s="272" t="s">
        <v>236</v>
      </c>
      <c r="AI597" s="270"/>
      <c r="AJ597" s="270"/>
      <c r="AK597" s="270"/>
      <c r="AL597" s="270" t="s">
        <v>19</v>
      </c>
      <c r="AM597" s="270"/>
      <c r="AN597" s="270"/>
      <c r="AO597" s="274"/>
      <c r="AP597" s="1009" t="s">
        <v>275</v>
      </c>
      <c r="AQ597" s="1009"/>
      <c r="AR597" s="1009"/>
      <c r="AS597" s="1009"/>
      <c r="AT597" s="1009"/>
      <c r="AU597" s="1009"/>
      <c r="AV597" s="1009"/>
      <c r="AW597" s="1009"/>
      <c r="AX597" s="1009"/>
      <c r="AY597" s="34">
        <f>$AY$595</f>
        <v>0</v>
      </c>
    </row>
    <row r="598" spans="1:51" ht="26.25" customHeight="1" x14ac:dyDescent="0.15">
      <c r="A598" s="1012">
        <v>1</v>
      </c>
      <c r="B598" s="101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2">
        <v>2</v>
      </c>
      <c r="B599" s="101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2">
        <v>3</v>
      </c>
      <c r="B600" s="101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2">
        <v>4</v>
      </c>
      <c r="B601" s="101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2">
        <v>5</v>
      </c>
      <c r="B602" s="101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2">
        <v>6</v>
      </c>
      <c r="B603" s="101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2">
        <v>7</v>
      </c>
      <c r="B604" s="101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2">
        <v>8</v>
      </c>
      <c r="B605" s="101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2">
        <v>9</v>
      </c>
      <c r="B606" s="101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2">
        <v>10</v>
      </c>
      <c r="B607" s="101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2">
        <v>11</v>
      </c>
      <c r="B608" s="101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2">
        <v>12</v>
      </c>
      <c r="B609" s="101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2">
        <v>13</v>
      </c>
      <c r="B610" s="101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2">
        <v>14</v>
      </c>
      <c r="B611" s="101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2">
        <v>15</v>
      </c>
      <c r="B612" s="101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2">
        <v>16</v>
      </c>
      <c r="B613" s="101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2">
        <v>17</v>
      </c>
      <c r="B614" s="101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2">
        <v>18</v>
      </c>
      <c r="B615" s="101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2">
        <v>19</v>
      </c>
      <c r="B616" s="101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2">
        <v>20</v>
      </c>
      <c r="B617" s="101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2">
        <v>21</v>
      </c>
      <c r="B618" s="101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2">
        <v>22</v>
      </c>
      <c r="B619" s="101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2">
        <v>23</v>
      </c>
      <c r="B620" s="101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2">
        <v>24</v>
      </c>
      <c r="B621" s="101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2">
        <v>25</v>
      </c>
      <c r="B622" s="101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2">
        <v>26</v>
      </c>
      <c r="B623" s="101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2">
        <v>27</v>
      </c>
      <c r="B624" s="101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2">
        <v>28</v>
      </c>
      <c r="B625" s="101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2">
        <v>29</v>
      </c>
      <c r="B626" s="101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2">
        <v>30</v>
      </c>
      <c r="B627" s="101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10" t="s">
        <v>274</v>
      </c>
      <c r="K630" s="1011"/>
      <c r="L630" s="1011"/>
      <c r="M630" s="1011"/>
      <c r="N630" s="1011"/>
      <c r="O630" s="1011"/>
      <c r="P630" s="134" t="s">
        <v>25</v>
      </c>
      <c r="Q630" s="134"/>
      <c r="R630" s="134"/>
      <c r="S630" s="134"/>
      <c r="T630" s="134"/>
      <c r="U630" s="134"/>
      <c r="V630" s="134"/>
      <c r="W630" s="134"/>
      <c r="X630" s="134"/>
      <c r="Y630" s="272" t="s">
        <v>319</v>
      </c>
      <c r="Z630" s="273"/>
      <c r="AA630" s="273"/>
      <c r="AB630" s="273"/>
      <c r="AC630" s="1010" t="s">
        <v>310</v>
      </c>
      <c r="AD630" s="1010"/>
      <c r="AE630" s="1010"/>
      <c r="AF630" s="1010"/>
      <c r="AG630" s="1010"/>
      <c r="AH630" s="272" t="s">
        <v>236</v>
      </c>
      <c r="AI630" s="270"/>
      <c r="AJ630" s="270"/>
      <c r="AK630" s="270"/>
      <c r="AL630" s="270" t="s">
        <v>19</v>
      </c>
      <c r="AM630" s="270"/>
      <c r="AN630" s="270"/>
      <c r="AO630" s="274"/>
      <c r="AP630" s="1009" t="s">
        <v>275</v>
      </c>
      <c r="AQ630" s="1009"/>
      <c r="AR630" s="1009"/>
      <c r="AS630" s="1009"/>
      <c r="AT630" s="1009"/>
      <c r="AU630" s="1009"/>
      <c r="AV630" s="1009"/>
      <c r="AW630" s="1009"/>
      <c r="AX630" s="1009"/>
      <c r="AY630" s="34">
        <f>$AY$628</f>
        <v>0</v>
      </c>
    </row>
    <row r="631" spans="1:51" ht="26.25" customHeight="1" x14ac:dyDescent="0.15">
      <c r="A631" s="1012">
        <v>1</v>
      </c>
      <c r="B631" s="101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2">
        <v>2</v>
      </c>
      <c r="B632" s="101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2">
        <v>3</v>
      </c>
      <c r="B633" s="101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2">
        <v>4</v>
      </c>
      <c r="B634" s="101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2">
        <v>5</v>
      </c>
      <c r="B635" s="101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2">
        <v>6</v>
      </c>
      <c r="B636" s="101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2">
        <v>7</v>
      </c>
      <c r="B637" s="101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2">
        <v>8</v>
      </c>
      <c r="B638" s="101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2">
        <v>9</v>
      </c>
      <c r="B639" s="101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2">
        <v>10</v>
      </c>
      <c r="B640" s="101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2">
        <v>11</v>
      </c>
      <c r="B641" s="101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2">
        <v>12</v>
      </c>
      <c r="B642" s="101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2">
        <v>13</v>
      </c>
      <c r="B643" s="101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2">
        <v>14</v>
      </c>
      <c r="B644" s="101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2">
        <v>15</v>
      </c>
      <c r="B645" s="101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2">
        <v>16</v>
      </c>
      <c r="B646" s="101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2">
        <v>17</v>
      </c>
      <c r="B647" s="101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2">
        <v>18</v>
      </c>
      <c r="B648" s="101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2">
        <v>19</v>
      </c>
      <c r="B649" s="101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2">
        <v>20</v>
      </c>
      <c r="B650" s="101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2">
        <v>21</v>
      </c>
      <c r="B651" s="101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2">
        <v>22</v>
      </c>
      <c r="B652" s="101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2">
        <v>23</v>
      </c>
      <c r="B653" s="101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2">
        <v>24</v>
      </c>
      <c r="B654" s="101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2">
        <v>25</v>
      </c>
      <c r="B655" s="101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2">
        <v>26</v>
      </c>
      <c r="B656" s="101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2">
        <v>27</v>
      </c>
      <c r="B657" s="101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2">
        <v>28</v>
      </c>
      <c r="B658" s="101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2">
        <v>29</v>
      </c>
      <c r="B659" s="101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2">
        <v>30</v>
      </c>
      <c r="B660" s="101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10" t="s">
        <v>274</v>
      </c>
      <c r="K663" s="1011"/>
      <c r="L663" s="1011"/>
      <c r="M663" s="1011"/>
      <c r="N663" s="1011"/>
      <c r="O663" s="1011"/>
      <c r="P663" s="134" t="s">
        <v>25</v>
      </c>
      <c r="Q663" s="134"/>
      <c r="R663" s="134"/>
      <c r="S663" s="134"/>
      <c r="T663" s="134"/>
      <c r="U663" s="134"/>
      <c r="V663" s="134"/>
      <c r="W663" s="134"/>
      <c r="X663" s="134"/>
      <c r="Y663" s="272" t="s">
        <v>319</v>
      </c>
      <c r="Z663" s="273"/>
      <c r="AA663" s="273"/>
      <c r="AB663" s="273"/>
      <c r="AC663" s="1010" t="s">
        <v>310</v>
      </c>
      <c r="AD663" s="1010"/>
      <c r="AE663" s="1010"/>
      <c r="AF663" s="1010"/>
      <c r="AG663" s="1010"/>
      <c r="AH663" s="272" t="s">
        <v>236</v>
      </c>
      <c r="AI663" s="270"/>
      <c r="AJ663" s="270"/>
      <c r="AK663" s="270"/>
      <c r="AL663" s="270" t="s">
        <v>19</v>
      </c>
      <c r="AM663" s="270"/>
      <c r="AN663" s="270"/>
      <c r="AO663" s="274"/>
      <c r="AP663" s="1009" t="s">
        <v>275</v>
      </c>
      <c r="AQ663" s="1009"/>
      <c r="AR663" s="1009"/>
      <c r="AS663" s="1009"/>
      <c r="AT663" s="1009"/>
      <c r="AU663" s="1009"/>
      <c r="AV663" s="1009"/>
      <c r="AW663" s="1009"/>
      <c r="AX663" s="1009"/>
      <c r="AY663" s="34">
        <f>$AY$661</f>
        <v>0</v>
      </c>
    </row>
    <row r="664" spans="1:51" ht="26.25" customHeight="1" x14ac:dyDescent="0.15">
      <c r="A664" s="1012">
        <v>1</v>
      </c>
      <c r="B664" s="101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2">
        <v>2</v>
      </c>
      <c r="B665" s="101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2">
        <v>3</v>
      </c>
      <c r="B666" s="101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2">
        <v>4</v>
      </c>
      <c r="B667" s="101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2">
        <v>5</v>
      </c>
      <c r="B668" s="101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2">
        <v>6</v>
      </c>
      <c r="B669" s="101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2">
        <v>7</v>
      </c>
      <c r="B670" s="101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2">
        <v>8</v>
      </c>
      <c r="B671" s="101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2">
        <v>9</v>
      </c>
      <c r="B672" s="101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2">
        <v>10</v>
      </c>
      <c r="B673" s="101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2">
        <v>11</v>
      </c>
      <c r="B674" s="101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2">
        <v>12</v>
      </c>
      <c r="B675" s="101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2">
        <v>13</v>
      </c>
      <c r="B676" s="101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2">
        <v>14</v>
      </c>
      <c r="B677" s="101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2">
        <v>15</v>
      </c>
      <c r="B678" s="101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2">
        <v>16</v>
      </c>
      <c r="B679" s="101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2">
        <v>17</v>
      </c>
      <c r="B680" s="101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2">
        <v>18</v>
      </c>
      <c r="B681" s="101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2">
        <v>19</v>
      </c>
      <c r="B682" s="101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2">
        <v>20</v>
      </c>
      <c r="B683" s="101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2">
        <v>21</v>
      </c>
      <c r="B684" s="101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2">
        <v>22</v>
      </c>
      <c r="B685" s="101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2">
        <v>23</v>
      </c>
      <c r="B686" s="101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2">
        <v>24</v>
      </c>
      <c r="B687" s="101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2">
        <v>25</v>
      </c>
      <c r="B688" s="101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2">
        <v>26</v>
      </c>
      <c r="B689" s="101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2">
        <v>27</v>
      </c>
      <c r="B690" s="101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2">
        <v>28</v>
      </c>
      <c r="B691" s="101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2">
        <v>29</v>
      </c>
      <c r="B692" s="101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2">
        <v>30</v>
      </c>
      <c r="B693" s="101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10" t="s">
        <v>274</v>
      </c>
      <c r="K696" s="1011"/>
      <c r="L696" s="1011"/>
      <c r="M696" s="1011"/>
      <c r="N696" s="1011"/>
      <c r="O696" s="1011"/>
      <c r="P696" s="134" t="s">
        <v>25</v>
      </c>
      <c r="Q696" s="134"/>
      <c r="R696" s="134"/>
      <c r="S696" s="134"/>
      <c r="T696" s="134"/>
      <c r="U696" s="134"/>
      <c r="V696" s="134"/>
      <c r="W696" s="134"/>
      <c r="X696" s="134"/>
      <c r="Y696" s="272" t="s">
        <v>319</v>
      </c>
      <c r="Z696" s="273"/>
      <c r="AA696" s="273"/>
      <c r="AB696" s="273"/>
      <c r="AC696" s="1010" t="s">
        <v>310</v>
      </c>
      <c r="AD696" s="1010"/>
      <c r="AE696" s="1010"/>
      <c r="AF696" s="1010"/>
      <c r="AG696" s="1010"/>
      <c r="AH696" s="272" t="s">
        <v>236</v>
      </c>
      <c r="AI696" s="270"/>
      <c r="AJ696" s="270"/>
      <c r="AK696" s="270"/>
      <c r="AL696" s="270" t="s">
        <v>19</v>
      </c>
      <c r="AM696" s="270"/>
      <c r="AN696" s="270"/>
      <c r="AO696" s="274"/>
      <c r="AP696" s="1009" t="s">
        <v>275</v>
      </c>
      <c r="AQ696" s="1009"/>
      <c r="AR696" s="1009"/>
      <c r="AS696" s="1009"/>
      <c r="AT696" s="1009"/>
      <c r="AU696" s="1009"/>
      <c r="AV696" s="1009"/>
      <c r="AW696" s="1009"/>
      <c r="AX696" s="1009"/>
      <c r="AY696" s="34">
        <f>$AY$694</f>
        <v>0</v>
      </c>
    </row>
    <row r="697" spans="1:51" ht="26.25" customHeight="1" x14ac:dyDescent="0.15">
      <c r="A697" s="1012">
        <v>1</v>
      </c>
      <c r="B697" s="101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2">
        <v>2</v>
      </c>
      <c r="B698" s="101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2">
        <v>3</v>
      </c>
      <c r="B699" s="101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2">
        <v>4</v>
      </c>
      <c r="B700" s="101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2">
        <v>5</v>
      </c>
      <c r="B701" s="101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2">
        <v>6</v>
      </c>
      <c r="B702" s="101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2">
        <v>7</v>
      </c>
      <c r="B703" s="101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2">
        <v>8</v>
      </c>
      <c r="B704" s="101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2">
        <v>9</v>
      </c>
      <c r="B705" s="101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2">
        <v>10</v>
      </c>
      <c r="B706" s="101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2">
        <v>11</v>
      </c>
      <c r="B707" s="101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2">
        <v>12</v>
      </c>
      <c r="B708" s="101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2">
        <v>13</v>
      </c>
      <c r="B709" s="101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2">
        <v>14</v>
      </c>
      <c r="B710" s="101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2">
        <v>15</v>
      </c>
      <c r="B711" s="101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2">
        <v>16</v>
      </c>
      <c r="B712" s="101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2">
        <v>17</v>
      </c>
      <c r="B713" s="101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2">
        <v>18</v>
      </c>
      <c r="B714" s="101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2">
        <v>19</v>
      </c>
      <c r="B715" s="101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2">
        <v>20</v>
      </c>
      <c r="B716" s="101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2">
        <v>21</v>
      </c>
      <c r="B717" s="101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2">
        <v>22</v>
      </c>
      <c r="B718" s="101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2">
        <v>23</v>
      </c>
      <c r="B719" s="101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2">
        <v>24</v>
      </c>
      <c r="B720" s="101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2">
        <v>25</v>
      </c>
      <c r="B721" s="101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2">
        <v>26</v>
      </c>
      <c r="B722" s="101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2">
        <v>27</v>
      </c>
      <c r="B723" s="101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2">
        <v>28</v>
      </c>
      <c r="B724" s="101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2">
        <v>29</v>
      </c>
      <c r="B725" s="101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2">
        <v>30</v>
      </c>
      <c r="B726" s="101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10" t="s">
        <v>274</v>
      </c>
      <c r="K729" s="1011"/>
      <c r="L729" s="1011"/>
      <c r="M729" s="1011"/>
      <c r="N729" s="1011"/>
      <c r="O729" s="1011"/>
      <c r="P729" s="134" t="s">
        <v>25</v>
      </c>
      <c r="Q729" s="134"/>
      <c r="R729" s="134"/>
      <c r="S729" s="134"/>
      <c r="T729" s="134"/>
      <c r="U729" s="134"/>
      <c r="V729" s="134"/>
      <c r="W729" s="134"/>
      <c r="X729" s="134"/>
      <c r="Y729" s="272" t="s">
        <v>319</v>
      </c>
      <c r="Z729" s="273"/>
      <c r="AA729" s="273"/>
      <c r="AB729" s="273"/>
      <c r="AC729" s="1010" t="s">
        <v>310</v>
      </c>
      <c r="AD729" s="1010"/>
      <c r="AE729" s="1010"/>
      <c r="AF729" s="1010"/>
      <c r="AG729" s="1010"/>
      <c r="AH729" s="272" t="s">
        <v>236</v>
      </c>
      <c r="AI729" s="270"/>
      <c r="AJ729" s="270"/>
      <c r="AK729" s="270"/>
      <c r="AL729" s="270" t="s">
        <v>19</v>
      </c>
      <c r="AM729" s="270"/>
      <c r="AN729" s="270"/>
      <c r="AO729" s="274"/>
      <c r="AP729" s="1009" t="s">
        <v>275</v>
      </c>
      <c r="AQ729" s="1009"/>
      <c r="AR729" s="1009"/>
      <c r="AS729" s="1009"/>
      <c r="AT729" s="1009"/>
      <c r="AU729" s="1009"/>
      <c r="AV729" s="1009"/>
      <c r="AW729" s="1009"/>
      <c r="AX729" s="1009"/>
      <c r="AY729" s="34">
        <f>$AY$727</f>
        <v>0</v>
      </c>
    </row>
    <row r="730" spans="1:51" ht="26.25" customHeight="1" x14ac:dyDescent="0.15">
      <c r="A730" s="1012">
        <v>1</v>
      </c>
      <c r="B730" s="101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2">
        <v>2</v>
      </c>
      <c r="B731" s="101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2">
        <v>3</v>
      </c>
      <c r="B732" s="101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2">
        <v>4</v>
      </c>
      <c r="B733" s="101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2">
        <v>5</v>
      </c>
      <c r="B734" s="101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2">
        <v>6</v>
      </c>
      <c r="B735" s="101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2">
        <v>7</v>
      </c>
      <c r="B736" s="101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2">
        <v>8</v>
      </c>
      <c r="B737" s="101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2">
        <v>9</v>
      </c>
      <c r="B738" s="101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2">
        <v>10</v>
      </c>
      <c r="B739" s="101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2">
        <v>11</v>
      </c>
      <c r="B740" s="101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2">
        <v>12</v>
      </c>
      <c r="B741" s="101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2">
        <v>13</v>
      </c>
      <c r="B742" s="101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2">
        <v>14</v>
      </c>
      <c r="B743" s="101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2">
        <v>15</v>
      </c>
      <c r="B744" s="101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2">
        <v>16</v>
      </c>
      <c r="B745" s="101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2">
        <v>17</v>
      </c>
      <c r="B746" s="101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2">
        <v>18</v>
      </c>
      <c r="B747" s="101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2">
        <v>19</v>
      </c>
      <c r="B748" s="101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2">
        <v>20</v>
      </c>
      <c r="B749" s="101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2">
        <v>21</v>
      </c>
      <c r="B750" s="101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2">
        <v>22</v>
      </c>
      <c r="B751" s="101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2">
        <v>23</v>
      </c>
      <c r="B752" s="101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2">
        <v>24</v>
      </c>
      <c r="B753" s="101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2">
        <v>25</v>
      </c>
      <c r="B754" s="101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2">
        <v>26</v>
      </c>
      <c r="B755" s="101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2">
        <v>27</v>
      </c>
      <c r="B756" s="101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2">
        <v>28</v>
      </c>
      <c r="B757" s="101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2">
        <v>29</v>
      </c>
      <c r="B758" s="101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2">
        <v>30</v>
      </c>
      <c r="B759" s="101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10" t="s">
        <v>274</v>
      </c>
      <c r="K762" s="1011"/>
      <c r="L762" s="1011"/>
      <c r="M762" s="1011"/>
      <c r="N762" s="1011"/>
      <c r="O762" s="1011"/>
      <c r="P762" s="134" t="s">
        <v>25</v>
      </c>
      <c r="Q762" s="134"/>
      <c r="R762" s="134"/>
      <c r="S762" s="134"/>
      <c r="T762" s="134"/>
      <c r="U762" s="134"/>
      <c r="V762" s="134"/>
      <c r="W762" s="134"/>
      <c r="X762" s="134"/>
      <c r="Y762" s="272" t="s">
        <v>319</v>
      </c>
      <c r="Z762" s="273"/>
      <c r="AA762" s="273"/>
      <c r="AB762" s="273"/>
      <c r="AC762" s="1010" t="s">
        <v>310</v>
      </c>
      <c r="AD762" s="1010"/>
      <c r="AE762" s="1010"/>
      <c r="AF762" s="1010"/>
      <c r="AG762" s="1010"/>
      <c r="AH762" s="272" t="s">
        <v>236</v>
      </c>
      <c r="AI762" s="270"/>
      <c r="AJ762" s="270"/>
      <c r="AK762" s="270"/>
      <c r="AL762" s="270" t="s">
        <v>19</v>
      </c>
      <c r="AM762" s="270"/>
      <c r="AN762" s="270"/>
      <c r="AO762" s="274"/>
      <c r="AP762" s="1009" t="s">
        <v>275</v>
      </c>
      <c r="AQ762" s="1009"/>
      <c r="AR762" s="1009"/>
      <c r="AS762" s="1009"/>
      <c r="AT762" s="1009"/>
      <c r="AU762" s="1009"/>
      <c r="AV762" s="1009"/>
      <c r="AW762" s="1009"/>
      <c r="AX762" s="1009"/>
      <c r="AY762" s="34">
        <f>$AY$760</f>
        <v>0</v>
      </c>
    </row>
    <row r="763" spans="1:51" ht="26.25" customHeight="1" x14ac:dyDescent="0.15">
      <c r="A763" s="1012">
        <v>1</v>
      </c>
      <c r="B763" s="101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2">
        <v>2</v>
      </c>
      <c r="B764" s="101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2">
        <v>3</v>
      </c>
      <c r="B765" s="101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2">
        <v>4</v>
      </c>
      <c r="B766" s="101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2">
        <v>5</v>
      </c>
      <c r="B767" s="101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2">
        <v>6</v>
      </c>
      <c r="B768" s="101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2">
        <v>7</v>
      </c>
      <c r="B769" s="101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2">
        <v>8</v>
      </c>
      <c r="B770" s="101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2">
        <v>9</v>
      </c>
      <c r="B771" s="101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2">
        <v>10</v>
      </c>
      <c r="B772" s="101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2">
        <v>11</v>
      </c>
      <c r="B773" s="101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2">
        <v>12</v>
      </c>
      <c r="B774" s="101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2">
        <v>13</v>
      </c>
      <c r="B775" s="101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2">
        <v>14</v>
      </c>
      <c r="B776" s="101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2">
        <v>15</v>
      </c>
      <c r="B777" s="101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2">
        <v>16</v>
      </c>
      <c r="B778" s="101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2">
        <v>17</v>
      </c>
      <c r="B779" s="101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2">
        <v>18</v>
      </c>
      <c r="B780" s="101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2">
        <v>19</v>
      </c>
      <c r="B781" s="101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2">
        <v>20</v>
      </c>
      <c r="B782" s="101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2">
        <v>21</v>
      </c>
      <c r="B783" s="101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2">
        <v>22</v>
      </c>
      <c r="B784" s="101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2">
        <v>23</v>
      </c>
      <c r="B785" s="101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2">
        <v>24</v>
      </c>
      <c r="B786" s="101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2">
        <v>25</v>
      </c>
      <c r="B787" s="101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2">
        <v>26</v>
      </c>
      <c r="B788" s="101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2">
        <v>27</v>
      </c>
      <c r="B789" s="101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2">
        <v>28</v>
      </c>
      <c r="B790" s="101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2">
        <v>29</v>
      </c>
      <c r="B791" s="101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2">
        <v>30</v>
      </c>
      <c r="B792" s="101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10" t="s">
        <v>274</v>
      </c>
      <c r="K795" s="1011"/>
      <c r="L795" s="1011"/>
      <c r="M795" s="1011"/>
      <c r="N795" s="1011"/>
      <c r="O795" s="1011"/>
      <c r="P795" s="134" t="s">
        <v>25</v>
      </c>
      <c r="Q795" s="134"/>
      <c r="R795" s="134"/>
      <c r="S795" s="134"/>
      <c r="T795" s="134"/>
      <c r="U795" s="134"/>
      <c r="V795" s="134"/>
      <c r="W795" s="134"/>
      <c r="X795" s="134"/>
      <c r="Y795" s="272" t="s">
        <v>319</v>
      </c>
      <c r="Z795" s="273"/>
      <c r="AA795" s="273"/>
      <c r="AB795" s="273"/>
      <c r="AC795" s="1010" t="s">
        <v>310</v>
      </c>
      <c r="AD795" s="1010"/>
      <c r="AE795" s="1010"/>
      <c r="AF795" s="1010"/>
      <c r="AG795" s="1010"/>
      <c r="AH795" s="272" t="s">
        <v>236</v>
      </c>
      <c r="AI795" s="270"/>
      <c r="AJ795" s="270"/>
      <c r="AK795" s="270"/>
      <c r="AL795" s="270" t="s">
        <v>19</v>
      </c>
      <c r="AM795" s="270"/>
      <c r="AN795" s="270"/>
      <c r="AO795" s="274"/>
      <c r="AP795" s="1009" t="s">
        <v>275</v>
      </c>
      <c r="AQ795" s="1009"/>
      <c r="AR795" s="1009"/>
      <c r="AS795" s="1009"/>
      <c r="AT795" s="1009"/>
      <c r="AU795" s="1009"/>
      <c r="AV795" s="1009"/>
      <c r="AW795" s="1009"/>
      <c r="AX795" s="1009"/>
      <c r="AY795" s="34">
        <f>$AY$793</f>
        <v>0</v>
      </c>
    </row>
    <row r="796" spans="1:51" ht="26.25" customHeight="1" x14ac:dyDescent="0.15">
      <c r="A796" s="1012">
        <v>1</v>
      </c>
      <c r="B796" s="101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2">
        <v>2</v>
      </c>
      <c r="B797" s="101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2">
        <v>3</v>
      </c>
      <c r="B798" s="101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2">
        <v>4</v>
      </c>
      <c r="B799" s="101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2">
        <v>5</v>
      </c>
      <c r="B800" s="101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2">
        <v>6</v>
      </c>
      <c r="B801" s="101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2">
        <v>7</v>
      </c>
      <c r="B802" s="101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2">
        <v>8</v>
      </c>
      <c r="B803" s="101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2">
        <v>9</v>
      </c>
      <c r="B804" s="101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2">
        <v>10</v>
      </c>
      <c r="B805" s="101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2">
        <v>11</v>
      </c>
      <c r="B806" s="101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2">
        <v>12</v>
      </c>
      <c r="B807" s="101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2">
        <v>13</v>
      </c>
      <c r="B808" s="101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2">
        <v>14</v>
      </c>
      <c r="B809" s="101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2">
        <v>15</v>
      </c>
      <c r="B810" s="101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2">
        <v>16</v>
      </c>
      <c r="B811" s="101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2">
        <v>17</v>
      </c>
      <c r="B812" s="101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2">
        <v>18</v>
      </c>
      <c r="B813" s="101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2">
        <v>19</v>
      </c>
      <c r="B814" s="101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2">
        <v>20</v>
      </c>
      <c r="B815" s="101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2">
        <v>21</v>
      </c>
      <c r="B816" s="101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2">
        <v>22</v>
      </c>
      <c r="B817" s="101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2">
        <v>23</v>
      </c>
      <c r="B818" s="101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2">
        <v>24</v>
      </c>
      <c r="B819" s="101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2">
        <v>25</v>
      </c>
      <c r="B820" s="101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2">
        <v>26</v>
      </c>
      <c r="B821" s="101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2">
        <v>27</v>
      </c>
      <c r="B822" s="101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2">
        <v>28</v>
      </c>
      <c r="B823" s="101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2">
        <v>29</v>
      </c>
      <c r="B824" s="101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2">
        <v>30</v>
      </c>
      <c r="B825" s="101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10" t="s">
        <v>274</v>
      </c>
      <c r="K828" s="1011"/>
      <c r="L828" s="1011"/>
      <c r="M828" s="1011"/>
      <c r="N828" s="1011"/>
      <c r="O828" s="1011"/>
      <c r="P828" s="134" t="s">
        <v>25</v>
      </c>
      <c r="Q828" s="134"/>
      <c r="R828" s="134"/>
      <c r="S828" s="134"/>
      <c r="T828" s="134"/>
      <c r="U828" s="134"/>
      <c r="V828" s="134"/>
      <c r="W828" s="134"/>
      <c r="X828" s="134"/>
      <c r="Y828" s="272" t="s">
        <v>319</v>
      </c>
      <c r="Z828" s="273"/>
      <c r="AA828" s="273"/>
      <c r="AB828" s="273"/>
      <c r="AC828" s="1010" t="s">
        <v>310</v>
      </c>
      <c r="AD828" s="1010"/>
      <c r="AE828" s="1010"/>
      <c r="AF828" s="1010"/>
      <c r="AG828" s="1010"/>
      <c r="AH828" s="272" t="s">
        <v>236</v>
      </c>
      <c r="AI828" s="270"/>
      <c r="AJ828" s="270"/>
      <c r="AK828" s="270"/>
      <c r="AL828" s="270" t="s">
        <v>19</v>
      </c>
      <c r="AM828" s="270"/>
      <c r="AN828" s="270"/>
      <c r="AO828" s="274"/>
      <c r="AP828" s="1009" t="s">
        <v>275</v>
      </c>
      <c r="AQ828" s="1009"/>
      <c r="AR828" s="1009"/>
      <c r="AS828" s="1009"/>
      <c r="AT828" s="1009"/>
      <c r="AU828" s="1009"/>
      <c r="AV828" s="1009"/>
      <c r="AW828" s="1009"/>
      <c r="AX828" s="1009"/>
      <c r="AY828" s="34">
        <f>$AY$826</f>
        <v>0</v>
      </c>
    </row>
    <row r="829" spans="1:51" ht="26.25" customHeight="1" x14ac:dyDescent="0.15">
      <c r="A829" s="1012">
        <v>1</v>
      </c>
      <c r="B829" s="101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2">
        <v>2</v>
      </c>
      <c r="B830" s="101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2">
        <v>3</v>
      </c>
      <c r="B831" s="101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2">
        <v>4</v>
      </c>
      <c r="B832" s="101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2">
        <v>5</v>
      </c>
      <c r="B833" s="101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2">
        <v>6</v>
      </c>
      <c r="B834" s="101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2">
        <v>7</v>
      </c>
      <c r="B835" s="101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2">
        <v>8</v>
      </c>
      <c r="B836" s="101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2">
        <v>9</v>
      </c>
      <c r="B837" s="101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2">
        <v>10</v>
      </c>
      <c r="B838" s="101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2">
        <v>11</v>
      </c>
      <c r="B839" s="101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2">
        <v>12</v>
      </c>
      <c r="B840" s="101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2">
        <v>13</v>
      </c>
      <c r="B841" s="101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2">
        <v>14</v>
      </c>
      <c r="B842" s="101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2">
        <v>15</v>
      </c>
      <c r="B843" s="101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2">
        <v>16</v>
      </c>
      <c r="B844" s="101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2">
        <v>17</v>
      </c>
      <c r="B845" s="101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2">
        <v>18</v>
      </c>
      <c r="B846" s="101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2">
        <v>19</v>
      </c>
      <c r="B847" s="101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2">
        <v>20</v>
      </c>
      <c r="B848" s="101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2">
        <v>21</v>
      </c>
      <c r="B849" s="101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2">
        <v>22</v>
      </c>
      <c r="B850" s="101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2">
        <v>23</v>
      </c>
      <c r="B851" s="101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2">
        <v>24</v>
      </c>
      <c r="B852" s="101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2">
        <v>25</v>
      </c>
      <c r="B853" s="101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2">
        <v>26</v>
      </c>
      <c r="B854" s="101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2">
        <v>27</v>
      </c>
      <c r="B855" s="101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2">
        <v>28</v>
      </c>
      <c r="B856" s="101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2">
        <v>29</v>
      </c>
      <c r="B857" s="101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2">
        <v>30</v>
      </c>
      <c r="B858" s="101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10" t="s">
        <v>274</v>
      </c>
      <c r="K861" s="1011"/>
      <c r="L861" s="1011"/>
      <c r="M861" s="1011"/>
      <c r="N861" s="1011"/>
      <c r="O861" s="1011"/>
      <c r="P861" s="134" t="s">
        <v>25</v>
      </c>
      <c r="Q861" s="134"/>
      <c r="R861" s="134"/>
      <c r="S861" s="134"/>
      <c r="T861" s="134"/>
      <c r="U861" s="134"/>
      <c r="V861" s="134"/>
      <c r="W861" s="134"/>
      <c r="X861" s="134"/>
      <c r="Y861" s="272" t="s">
        <v>319</v>
      </c>
      <c r="Z861" s="273"/>
      <c r="AA861" s="273"/>
      <c r="AB861" s="273"/>
      <c r="AC861" s="1010" t="s">
        <v>310</v>
      </c>
      <c r="AD861" s="1010"/>
      <c r="AE861" s="1010"/>
      <c r="AF861" s="1010"/>
      <c r="AG861" s="1010"/>
      <c r="AH861" s="272" t="s">
        <v>236</v>
      </c>
      <c r="AI861" s="270"/>
      <c r="AJ861" s="270"/>
      <c r="AK861" s="270"/>
      <c r="AL861" s="270" t="s">
        <v>19</v>
      </c>
      <c r="AM861" s="270"/>
      <c r="AN861" s="270"/>
      <c r="AO861" s="274"/>
      <c r="AP861" s="1009" t="s">
        <v>275</v>
      </c>
      <c r="AQ861" s="1009"/>
      <c r="AR861" s="1009"/>
      <c r="AS861" s="1009"/>
      <c r="AT861" s="1009"/>
      <c r="AU861" s="1009"/>
      <c r="AV861" s="1009"/>
      <c r="AW861" s="1009"/>
      <c r="AX861" s="1009"/>
      <c r="AY861" s="34">
        <f>$AY$859</f>
        <v>0</v>
      </c>
    </row>
    <row r="862" spans="1:51" ht="26.25" customHeight="1" x14ac:dyDescent="0.15">
      <c r="A862" s="1012">
        <v>1</v>
      </c>
      <c r="B862" s="101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2">
        <v>2</v>
      </c>
      <c r="B863" s="101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2">
        <v>3</v>
      </c>
      <c r="B864" s="101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2">
        <v>4</v>
      </c>
      <c r="B865" s="101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2">
        <v>5</v>
      </c>
      <c r="B866" s="101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2">
        <v>6</v>
      </c>
      <c r="B867" s="101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2">
        <v>7</v>
      </c>
      <c r="B868" s="101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2">
        <v>8</v>
      </c>
      <c r="B869" s="101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2">
        <v>9</v>
      </c>
      <c r="B870" s="101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2">
        <v>10</v>
      </c>
      <c r="B871" s="101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2">
        <v>11</v>
      </c>
      <c r="B872" s="101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2">
        <v>12</v>
      </c>
      <c r="B873" s="101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2">
        <v>13</v>
      </c>
      <c r="B874" s="101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2">
        <v>14</v>
      </c>
      <c r="B875" s="101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2">
        <v>15</v>
      </c>
      <c r="B876" s="101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2">
        <v>16</v>
      </c>
      <c r="B877" s="101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2">
        <v>17</v>
      </c>
      <c r="B878" s="101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2">
        <v>18</v>
      </c>
      <c r="B879" s="101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2">
        <v>19</v>
      </c>
      <c r="B880" s="101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2">
        <v>20</v>
      </c>
      <c r="B881" s="101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2">
        <v>21</v>
      </c>
      <c r="B882" s="101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2">
        <v>22</v>
      </c>
      <c r="B883" s="101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2">
        <v>23</v>
      </c>
      <c r="B884" s="101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2">
        <v>24</v>
      </c>
      <c r="B885" s="101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2">
        <v>25</v>
      </c>
      <c r="B886" s="101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2">
        <v>26</v>
      </c>
      <c r="B887" s="101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2">
        <v>27</v>
      </c>
      <c r="B888" s="101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2">
        <v>28</v>
      </c>
      <c r="B889" s="101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2">
        <v>29</v>
      </c>
      <c r="B890" s="101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2">
        <v>30</v>
      </c>
      <c r="B891" s="101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10" t="s">
        <v>274</v>
      </c>
      <c r="K894" s="1011"/>
      <c r="L894" s="1011"/>
      <c r="M894" s="1011"/>
      <c r="N894" s="1011"/>
      <c r="O894" s="1011"/>
      <c r="P894" s="134" t="s">
        <v>25</v>
      </c>
      <c r="Q894" s="134"/>
      <c r="R894" s="134"/>
      <c r="S894" s="134"/>
      <c r="T894" s="134"/>
      <c r="U894" s="134"/>
      <c r="V894" s="134"/>
      <c r="W894" s="134"/>
      <c r="X894" s="134"/>
      <c r="Y894" s="272" t="s">
        <v>319</v>
      </c>
      <c r="Z894" s="273"/>
      <c r="AA894" s="273"/>
      <c r="AB894" s="273"/>
      <c r="AC894" s="1010" t="s">
        <v>310</v>
      </c>
      <c r="AD894" s="1010"/>
      <c r="AE894" s="1010"/>
      <c r="AF894" s="1010"/>
      <c r="AG894" s="1010"/>
      <c r="AH894" s="272" t="s">
        <v>236</v>
      </c>
      <c r="AI894" s="270"/>
      <c r="AJ894" s="270"/>
      <c r="AK894" s="270"/>
      <c r="AL894" s="270" t="s">
        <v>19</v>
      </c>
      <c r="AM894" s="270"/>
      <c r="AN894" s="270"/>
      <c r="AO894" s="274"/>
      <c r="AP894" s="1009" t="s">
        <v>275</v>
      </c>
      <c r="AQ894" s="1009"/>
      <c r="AR894" s="1009"/>
      <c r="AS894" s="1009"/>
      <c r="AT894" s="1009"/>
      <c r="AU894" s="1009"/>
      <c r="AV894" s="1009"/>
      <c r="AW894" s="1009"/>
      <c r="AX894" s="1009"/>
      <c r="AY894" s="34">
        <f>$AY$892</f>
        <v>0</v>
      </c>
    </row>
    <row r="895" spans="1:51" ht="26.25" customHeight="1" x14ac:dyDescent="0.15">
      <c r="A895" s="1012">
        <v>1</v>
      </c>
      <c r="B895" s="101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2">
        <v>2</v>
      </c>
      <c r="B896" s="101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2">
        <v>3</v>
      </c>
      <c r="B897" s="101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2">
        <v>4</v>
      </c>
      <c r="B898" s="101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2">
        <v>5</v>
      </c>
      <c r="B899" s="101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2">
        <v>6</v>
      </c>
      <c r="B900" s="101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2">
        <v>7</v>
      </c>
      <c r="B901" s="101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2">
        <v>8</v>
      </c>
      <c r="B902" s="101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2">
        <v>9</v>
      </c>
      <c r="B903" s="101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2">
        <v>10</v>
      </c>
      <c r="B904" s="101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2">
        <v>11</v>
      </c>
      <c r="B905" s="101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2">
        <v>12</v>
      </c>
      <c r="B906" s="101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2">
        <v>13</v>
      </c>
      <c r="B907" s="101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2">
        <v>14</v>
      </c>
      <c r="B908" s="101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2">
        <v>15</v>
      </c>
      <c r="B909" s="101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2">
        <v>16</v>
      </c>
      <c r="B910" s="101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2">
        <v>17</v>
      </c>
      <c r="B911" s="101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2">
        <v>18</v>
      </c>
      <c r="B912" s="101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2">
        <v>19</v>
      </c>
      <c r="B913" s="101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2">
        <v>20</v>
      </c>
      <c r="B914" s="101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2">
        <v>21</v>
      </c>
      <c r="B915" s="101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2">
        <v>22</v>
      </c>
      <c r="B916" s="101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2">
        <v>23</v>
      </c>
      <c r="B917" s="101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2">
        <v>24</v>
      </c>
      <c r="B918" s="101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2">
        <v>25</v>
      </c>
      <c r="B919" s="101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2">
        <v>26</v>
      </c>
      <c r="B920" s="101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2">
        <v>27</v>
      </c>
      <c r="B921" s="101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2">
        <v>28</v>
      </c>
      <c r="B922" s="101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2">
        <v>29</v>
      </c>
      <c r="B923" s="101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2">
        <v>30</v>
      </c>
      <c r="B924" s="101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10" t="s">
        <v>274</v>
      </c>
      <c r="K927" s="1011"/>
      <c r="L927" s="1011"/>
      <c r="M927" s="1011"/>
      <c r="N927" s="1011"/>
      <c r="O927" s="1011"/>
      <c r="P927" s="134" t="s">
        <v>25</v>
      </c>
      <c r="Q927" s="134"/>
      <c r="R927" s="134"/>
      <c r="S927" s="134"/>
      <c r="T927" s="134"/>
      <c r="U927" s="134"/>
      <c r="V927" s="134"/>
      <c r="W927" s="134"/>
      <c r="X927" s="134"/>
      <c r="Y927" s="272" t="s">
        <v>319</v>
      </c>
      <c r="Z927" s="273"/>
      <c r="AA927" s="273"/>
      <c r="AB927" s="273"/>
      <c r="AC927" s="1010" t="s">
        <v>310</v>
      </c>
      <c r="AD927" s="1010"/>
      <c r="AE927" s="1010"/>
      <c r="AF927" s="1010"/>
      <c r="AG927" s="1010"/>
      <c r="AH927" s="272" t="s">
        <v>236</v>
      </c>
      <c r="AI927" s="270"/>
      <c r="AJ927" s="270"/>
      <c r="AK927" s="270"/>
      <c r="AL927" s="270" t="s">
        <v>19</v>
      </c>
      <c r="AM927" s="270"/>
      <c r="AN927" s="270"/>
      <c r="AO927" s="274"/>
      <c r="AP927" s="1009" t="s">
        <v>275</v>
      </c>
      <c r="AQ927" s="1009"/>
      <c r="AR927" s="1009"/>
      <c r="AS927" s="1009"/>
      <c r="AT927" s="1009"/>
      <c r="AU927" s="1009"/>
      <c r="AV927" s="1009"/>
      <c r="AW927" s="1009"/>
      <c r="AX927" s="1009"/>
      <c r="AY927" s="34">
        <f>$AY$925</f>
        <v>0</v>
      </c>
    </row>
    <row r="928" spans="1:51" ht="26.25" customHeight="1" x14ac:dyDescent="0.15">
      <c r="A928" s="1012">
        <v>1</v>
      </c>
      <c r="B928" s="101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2">
        <v>2</v>
      </c>
      <c r="B929" s="101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2">
        <v>3</v>
      </c>
      <c r="B930" s="101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2">
        <v>4</v>
      </c>
      <c r="B931" s="101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2">
        <v>5</v>
      </c>
      <c r="B932" s="101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2">
        <v>6</v>
      </c>
      <c r="B933" s="101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2">
        <v>7</v>
      </c>
      <c r="B934" s="101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2">
        <v>8</v>
      </c>
      <c r="B935" s="101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2">
        <v>9</v>
      </c>
      <c r="B936" s="101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2">
        <v>10</v>
      </c>
      <c r="B937" s="101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2">
        <v>11</v>
      </c>
      <c r="B938" s="101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2">
        <v>12</v>
      </c>
      <c r="B939" s="101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2">
        <v>13</v>
      </c>
      <c r="B940" s="101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2">
        <v>14</v>
      </c>
      <c r="B941" s="101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2">
        <v>15</v>
      </c>
      <c r="B942" s="101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2">
        <v>16</v>
      </c>
      <c r="B943" s="101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2">
        <v>17</v>
      </c>
      <c r="B944" s="101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2">
        <v>18</v>
      </c>
      <c r="B945" s="101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2">
        <v>19</v>
      </c>
      <c r="B946" s="101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2">
        <v>20</v>
      </c>
      <c r="B947" s="101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2">
        <v>21</v>
      </c>
      <c r="B948" s="101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2">
        <v>22</v>
      </c>
      <c r="B949" s="101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2">
        <v>23</v>
      </c>
      <c r="B950" s="101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2">
        <v>24</v>
      </c>
      <c r="B951" s="101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2">
        <v>25</v>
      </c>
      <c r="B952" s="101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2">
        <v>26</v>
      </c>
      <c r="B953" s="101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2">
        <v>27</v>
      </c>
      <c r="B954" s="101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2">
        <v>28</v>
      </c>
      <c r="B955" s="101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2">
        <v>29</v>
      </c>
      <c r="B956" s="101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2">
        <v>30</v>
      </c>
      <c r="B957" s="101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10" t="s">
        <v>274</v>
      </c>
      <c r="K960" s="1011"/>
      <c r="L960" s="1011"/>
      <c r="M960" s="1011"/>
      <c r="N960" s="1011"/>
      <c r="O960" s="1011"/>
      <c r="P960" s="134" t="s">
        <v>25</v>
      </c>
      <c r="Q960" s="134"/>
      <c r="R960" s="134"/>
      <c r="S960" s="134"/>
      <c r="T960" s="134"/>
      <c r="U960" s="134"/>
      <c r="V960" s="134"/>
      <c r="W960" s="134"/>
      <c r="X960" s="134"/>
      <c r="Y960" s="272" t="s">
        <v>319</v>
      </c>
      <c r="Z960" s="273"/>
      <c r="AA960" s="273"/>
      <c r="AB960" s="273"/>
      <c r="AC960" s="1010" t="s">
        <v>310</v>
      </c>
      <c r="AD960" s="1010"/>
      <c r="AE960" s="1010"/>
      <c r="AF960" s="1010"/>
      <c r="AG960" s="1010"/>
      <c r="AH960" s="272" t="s">
        <v>236</v>
      </c>
      <c r="AI960" s="270"/>
      <c r="AJ960" s="270"/>
      <c r="AK960" s="270"/>
      <c r="AL960" s="270" t="s">
        <v>19</v>
      </c>
      <c r="AM960" s="270"/>
      <c r="AN960" s="270"/>
      <c r="AO960" s="274"/>
      <c r="AP960" s="1009" t="s">
        <v>275</v>
      </c>
      <c r="AQ960" s="1009"/>
      <c r="AR960" s="1009"/>
      <c r="AS960" s="1009"/>
      <c r="AT960" s="1009"/>
      <c r="AU960" s="1009"/>
      <c r="AV960" s="1009"/>
      <c r="AW960" s="1009"/>
      <c r="AX960" s="1009"/>
      <c r="AY960" s="34">
        <f>$AY$958</f>
        <v>0</v>
      </c>
    </row>
    <row r="961" spans="1:51" ht="26.25" customHeight="1" x14ac:dyDescent="0.15">
      <c r="A961" s="1012">
        <v>1</v>
      </c>
      <c r="B961" s="101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2">
        <v>2</v>
      </c>
      <c r="B962" s="101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2">
        <v>3</v>
      </c>
      <c r="B963" s="101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2">
        <v>4</v>
      </c>
      <c r="B964" s="101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2">
        <v>5</v>
      </c>
      <c r="B965" s="101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2">
        <v>6</v>
      </c>
      <c r="B966" s="101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2">
        <v>7</v>
      </c>
      <c r="B967" s="101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2">
        <v>8</v>
      </c>
      <c r="B968" s="101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2">
        <v>9</v>
      </c>
      <c r="B969" s="101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2">
        <v>10</v>
      </c>
      <c r="B970" s="101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2">
        <v>11</v>
      </c>
      <c r="B971" s="101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2">
        <v>12</v>
      </c>
      <c r="B972" s="101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2">
        <v>13</v>
      </c>
      <c r="B973" s="101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2">
        <v>14</v>
      </c>
      <c r="B974" s="101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2">
        <v>15</v>
      </c>
      <c r="B975" s="101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2">
        <v>16</v>
      </c>
      <c r="B976" s="101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2">
        <v>17</v>
      </c>
      <c r="B977" s="101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2">
        <v>18</v>
      </c>
      <c r="B978" s="101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2">
        <v>19</v>
      </c>
      <c r="B979" s="101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2">
        <v>20</v>
      </c>
      <c r="B980" s="101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2">
        <v>21</v>
      </c>
      <c r="B981" s="101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2">
        <v>22</v>
      </c>
      <c r="B982" s="101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2">
        <v>23</v>
      </c>
      <c r="B983" s="101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2">
        <v>24</v>
      </c>
      <c r="B984" s="101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2">
        <v>25</v>
      </c>
      <c r="B985" s="101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2">
        <v>26</v>
      </c>
      <c r="B986" s="101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2">
        <v>27</v>
      </c>
      <c r="B987" s="101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2">
        <v>28</v>
      </c>
      <c r="B988" s="101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2">
        <v>29</v>
      </c>
      <c r="B989" s="101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2">
        <v>30</v>
      </c>
      <c r="B990" s="101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10" t="s">
        <v>274</v>
      </c>
      <c r="K993" s="1011"/>
      <c r="L993" s="1011"/>
      <c r="M993" s="1011"/>
      <c r="N993" s="1011"/>
      <c r="O993" s="1011"/>
      <c r="P993" s="134" t="s">
        <v>25</v>
      </c>
      <c r="Q993" s="134"/>
      <c r="R993" s="134"/>
      <c r="S993" s="134"/>
      <c r="T993" s="134"/>
      <c r="U993" s="134"/>
      <c r="V993" s="134"/>
      <c r="W993" s="134"/>
      <c r="X993" s="134"/>
      <c r="Y993" s="272" t="s">
        <v>319</v>
      </c>
      <c r="Z993" s="273"/>
      <c r="AA993" s="273"/>
      <c r="AB993" s="273"/>
      <c r="AC993" s="1010" t="s">
        <v>310</v>
      </c>
      <c r="AD993" s="1010"/>
      <c r="AE993" s="1010"/>
      <c r="AF993" s="1010"/>
      <c r="AG993" s="1010"/>
      <c r="AH993" s="272" t="s">
        <v>236</v>
      </c>
      <c r="AI993" s="270"/>
      <c r="AJ993" s="270"/>
      <c r="AK993" s="270"/>
      <c r="AL993" s="270" t="s">
        <v>19</v>
      </c>
      <c r="AM993" s="270"/>
      <c r="AN993" s="270"/>
      <c r="AO993" s="274"/>
      <c r="AP993" s="1009" t="s">
        <v>275</v>
      </c>
      <c r="AQ993" s="1009"/>
      <c r="AR993" s="1009"/>
      <c r="AS993" s="1009"/>
      <c r="AT993" s="1009"/>
      <c r="AU993" s="1009"/>
      <c r="AV993" s="1009"/>
      <c r="AW993" s="1009"/>
      <c r="AX993" s="1009"/>
      <c r="AY993" s="34">
        <f>$AY$991</f>
        <v>0</v>
      </c>
    </row>
    <row r="994" spans="1:51" ht="26.25" customHeight="1" x14ac:dyDescent="0.15">
      <c r="A994" s="1012">
        <v>1</v>
      </c>
      <c r="B994" s="101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2">
        <v>2</v>
      </c>
      <c r="B995" s="101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2">
        <v>3</v>
      </c>
      <c r="B996" s="101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2">
        <v>4</v>
      </c>
      <c r="B997" s="101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2">
        <v>5</v>
      </c>
      <c r="B998" s="101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2">
        <v>6</v>
      </c>
      <c r="B999" s="101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2">
        <v>7</v>
      </c>
      <c r="B1000" s="101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2">
        <v>8</v>
      </c>
      <c r="B1001" s="101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2">
        <v>9</v>
      </c>
      <c r="B1002" s="101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2">
        <v>10</v>
      </c>
      <c r="B1003" s="101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2">
        <v>11</v>
      </c>
      <c r="B1004" s="101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2">
        <v>12</v>
      </c>
      <c r="B1005" s="101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2">
        <v>13</v>
      </c>
      <c r="B1006" s="101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2">
        <v>14</v>
      </c>
      <c r="B1007" s="101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2">
        <v>15</v>
      </c>
      <c r="B1008" s="101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2">
        <v>16</v>
      </c>
      <c r="B1009" s="101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2">
        <v>17</v>
      </c>
      <c r="B1010" s="101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2">
        <v>18</v>
      </c>
      <c r="B1011" s="101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2">
        <v>19</v>
      </c>
      <c r="B1012" s="101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2">
        <v>20</v>
      </c>
      <c r="B1013" s="101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2">
        <v>21</v>
      </c>
      <c r="B1014" s="101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2">
        <v>22</v>
      </c>
      <c r="B1015" s="101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2">
        <v>23</v>
      </c>
      <c r="B1016" s="101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2">
        <v>24</v>
      </c>
      <c r="B1017" s="101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2">
        <v>25</v>
      </c>
      <c r="B1018" s="101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2">
        <v>26</v>
      </c>
      <c r="B1019" s="101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2">
        <v>27</v>
      </c>
      <c r="B1020" s="101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2">
        <v>28</v>
      </c>
      <c r="B1021" s="101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2">
        <v>29</v>
      </c>
      <c r="B1022" s="101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2">
        <v>30</v>
      </c>
      <c r="B1023" s="101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10" t="s">
        <v>274</v>
      </c>
      <c r="K1026" s="1011"/>
      <c r="L1026" s="1011"/>
      <c r="M1026" s="1011"/>
      <c r="N1026" s="1011"/>
      <c r="O1026" s="1011"/>
      <c r="P1026" s="134" t="s">
        <v>25</v>
      </c>
      <c r="Q1026" s="134"/>
      <c r="R1026" s="134"/>
      <c r="S1026" s="134"/>
      <c r="T1026" s="134"/>
      <c r="U1026" s="134"/>
      <c r="V1026" s="134"/>
      <c r="W1026" s="134"/>
      <c r="X1026" s="134"/>
      <c r="Y1026" s="272" t="s">
        <v>319</v>
      </c>
      <c r="Z1026" s="273"/>
      <c r="AA1026" s="273"/>
      <c r="AB1026" s="273"/>
      <c r="AC1026" s="1010" t="s">
        <v>310</v>
      </c>
      <c r="AD1026" s="1010"/>
      <c r="AE1026" s="1010"/>
      <c r="AF1026" s="1010"/>
      <c r="AG1026" s="1010"/>
      <c r="AH1026" s="272" t="s">
        <v>236</v>
      </c>
      <c r="AI1026" s="270"/>
      <c r="AJ1026" s="270"/>
      <c r="AK1026" s="270"/>
      <c r="AL1026" s="270" t="s">
        <v>19</v>
      </c>
      <c r="AM1026" s="270"/>
      <c r="AN1026" s="270"/>
      <c r="AO1026" s="274"/>
      <c r="AP1026" s="1009" t="s">
        <v>275</v>
      </c>
      <c r="AQ1026" s="1009"/>
      <c r="AR1026" s="1009"/>
      <c r="AS1026" s="1009"/>
      <c r="AT1026" s="1009"/>
      <c r="AU1026" s="1009"/>
      <c r="AV1026" s="1009"/>
      <c r="AW1026" s="1009"/>
      <c r="AX1026" s="1009"/>
      <c r="AY1026" s="34">
        <f>$AY$1024</f>
        <v>0</v>
      </c>
    </row>
    <row r="1027" spans="1:51" ht="26.25" customHeight="1" x14ac:dyDescent="0.15">
      <c r="A1027" s="1012">
        <v>1</v>
      </c>
      <c r="B1027" s="101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2">
        <v>2</v>
      </c>
      <c r="B1028" s="101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2">
        <v>3</v>
      </c>
      <c r="B1029" s="101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2">
        <v>4</v>
      </c>
      <c r="B1030" s="101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2">
        <v>5</v>
      </c>
      <c r="B1031" s="101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2">
        <v>6</v>
      </c>
      <c r="B1032" s="101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2">
        <v>7</v>
      </c>
      <c r="B1033" s="101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2">
        <v>8</v>
      </c>
      <c r="B1034" s="101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2">
        <v>9</v>
      </c>
      <c r="B1035" s="101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2">
        <v>10</v>
      </c>
      <c r="B1036" s="101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2">
        <v>11</v>
      </c>
      <c r="B1037" s="101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2">
        <v>12</v>
      </c>
      <c r="B1038" s="101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2">
        <v>13</v>
      </c>
      <c r="B1039" s="101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2">
        <v>14</v>
      </c>
      <c r="B1040" s="101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2">
        <v>15</v>
      </c>
      <c r="B1041" s="101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2">
        <v>16</v>
      </c>
      <c r="B1042" s="101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2">
        <v>17</v>
      </c>
      <c r="B1043" s="101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2">
        <v>18</v>
      </c>
      <c r="B1044" s="101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2">
        <v>19</v>
      </c>
      <c r="B1045" s="101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2">
        <v>20</v>
      </c>
      <c r="B1046" s="101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2">
        <v>21</v>
      </c>
      <c r="B1047" s="101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2">
        <v>22</v>
      </c>
      <c r="B1048" s="101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2">
        <v>23</v>
      </c>
      <c r="B1049" s="101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2">
        <v>24</v>
      </c>
      <c r="B1050" s="101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2">
        <v>25</v>
      </c>
      <c r="B1051" s="101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2">
        <v>26</v>
      </c>
      <c r="B1052" s="101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2">
        <v>27</v>
      </c>
      <c r="B1053" s="101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2">
        <v>28</v>
      </c>
      <c r="B1054" s="101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2">
        <v>29</v>
      </c>
      <c r="B1055" s="101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2">
        <v>30</v>
      </c>
      <c r="B1056" s="101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10" t="s">
        <v>274</v>
      </c>
      <c r="K1059" s="1011"/>
      <c r="L1059" s="1011"/>
      <c r="M1059" s="1011"/>
      <c r="N1059" s="1011"/>
      <c r="O1059" s="1011"/>
      <c r="P1059" s="134" t="s">
        <v>25</v>
      </c>
      <c r="Q1059" s="134"/>
      <c r="R1059" s="134"/>
      <c r="S1059" s="134"/>
      <c r="T1059" s="134"/>
      <c r="U1059" s="134"/>
      <c r="V1059" s="134"/>
      <c r="W1059" s="134"/>
      <c r="X1059" s="134"/>
      <c r="Y1059" s="272" t="s">
        <v>319</v>
      </c>
      <c r="Z1059" s="273"/>
      <c r="AA1059" s="273"/>
      <c r="AB1059" s="273"/>
      <c r="AC1059" s="1010" t="s">
        <v>310</v>
      </c>
      <c r="AD1059" s="1010"/>
      <c r="AE1059" s="1010"/>
      <c r="AF1059" s="1010"/>
      <c r="AG1059" s="1010"/>
      <c r="AH1059" s="272" t="s">
        <v>236</v>
      </c>
      <c r="AI1059" s="270"/>
      <c r="AJ1059" s="270"/>
      <c r="AK1059" s="270"/>
      <c r="AL1059" s="270" t="s">
        <v>19</v>
      </c>
      <c r="AM1059" s="270"/>
      <c r="AN1059" s="270"/>
      <c r="AO1059" s="274"/>
      <c r="AP1059" s="1009" t="s">
        <v>275</v>
      </c>
      <c r="AQ1059" s="1009"/>
      <c r="AR1059" s="1009"/>
      <c r="AS1059" s="1009"/>
      <c r="AT1059" s="1009"/>
      <c r="AU1059" s="1009"/>
      <c r="AV1059" s="1009"/>
      <c r="AW1059" s="1009"/>
      <c r="AX1059" s="1009"/>
      <c r="AY1059" s="34">
        <f>$AY$1057</f>
        <v>0</v>
      </c>
    </row>
    <row r="1060" spans="1:51" ht="26.25" customHeight="1" x14ac:dyDescent="0.15">
      <c r="A1060" s="1012">
        <v>1</v>
      </c>
      <c r="B1060" s="101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2">
        <v>2</v>
      </c>
      <c r="B1061" s="101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2">
        <v>3</v>
      </c>
      <c r="B1062" s="101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2">
        <v>4</v>
      </c>
      <c r="B1063" s="101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2">
        <v>5</v>
      </c>
      <c r="B1064" s="101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2">
        <v>6</v>
      </c>
      <c r="B1065" s="101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2">
        <v>7</v>
      </c>
      <c r="B1066" s="101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2">
        <v>8</v>
      </c>
      <c r="B1067" s="101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2">
        <v>9</v>
      </c>
      <c r="B1068" s="101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2">
        <v>10</v>
      </c>
      <c r="B1069" s="101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2">
        <v>11</v>
      </c>
      <c r="B1070" s="101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2">
        <v>12</v>
      </c>
      <c r="B1071" s="101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2">
        <v>13</v>
      </c>
      <c r="B1072" s="101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2">
        <v>14</v>
      </c>
      <c r="B1073" s="101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2">
        <v>15</v>
      </c>
      <c r="B1074" s="101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2">
        <v>16</v>
      </c>
      <c r="B1075" s="101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2">
        <v>17</v>
      </c>
      <c r="B1076" s="101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2">
        <v>18</v>
      </c>
      <c r="B1077" s="101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2">
        <v>19</v>
      </c>
      <c r="B1078" s="101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2">
        <v>20</v>
      </c>
      <c r="B1079" s="101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2">
        <v>21</v>
      </c>
      <c r="B1080" s="101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2">
        <v>22</v>
      </c>
      <c r="B1081" s="101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2">
        <v>23</v>
      </c>
      <c r="B1082" s="101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2">
        <v>24</v>
      </c>
      <c r="B1083" s="101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2">
        <v>25</v>
      </c>
      <c r="B1084" s="101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2">
        <v>26</v>
      </c>
      <c r="B1085" s="101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2">
        <v>27</v>
      </c>
      <c r="B1086" s="101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2">
        <v>28</v>
      </c>
      <c r="B1087" s="101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2">
        <v>29</v>
      </c>
      <c r="B1088" s="101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2">
        <v>30</v>
      </c>
      <c r="B1089" s="101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10" t="s">
        <v>274</v>
      </c>
      <c r="K1092" s="1011"/>
      <c r="L1092" s="1011"/>
      <c r="M1092" s="1011"/>
      <c r="N1092" s="1011"/>
      <c r="O1092" s="1011"/>
      <c r="P1092" s="134" t="s">
        <v>25</v>
      </c>
      <c r="Q1092" s="134"/>
      <c r="R1092" s="134"/>
      <c r="S1092" s="134"/>
      <c r="T1092" s="134"/>
      <c r="U1092" s="134"/>
      <c r="V1092" s="134"/>
      <c r="W1092" s="134"/>
      <c r="X1092" s="134"/>
      <c r="Y1092" s="272" t="s">
        <v>319</v>
      </c>
      <c r="Z1092" s="273"/>
      <c r="AA1092" s="273"/>
      <c r="AB1092" s="273"/>
      <c r="AC1092" s="1010" t="s">
        <v>310</v>
      </c>
      <c r="AD1092" s="1010"/>
      <c r="AE1092" s="1010"/>
      <c r="AF1092" s="1010"/>
      <c r="AG1092" s="1010"/>
      <c r="AH1092" s="272" t="s">
        <v>236</v>
      </c>
      <c r="AI1092" s="270"/>
      <c r="AJ1092" s="270"/>
      <c r="AK1092" s="270"/>
      <c r="AL1092" s="270" t="s">
        <v>19</v>
      </c>
      <c r="AM1092" s="270"/>
      <c r="AN1092" s="270"/>
      <c r="AO1092" s="274"/>
      <c r="AP1092" s="1009" t="s">
        <v>275</v>
      </c>
      <c r="AQ1092" s="1009"/>
      <c r="AR1092" s="1009"/>
      <c r="AS1092" s="1009"/>
      <c r="AT1092" s="1009"/>
      <c r="AU1092" s="1009"/>
      <c r="AV1092" s="1009"/>
      <c r="AW1092" s="1009"/>
      <c r="AX1092" s="1009"/>
      <c r="AY1092">
        <f>$AY$1090</f>
        <v>0</v>
      </c>
    </row>
    <row r="1093" spans="1:51" ht="26.25" customHeight="1" x14ac:dyDescent="0.15">
      <c r="A1093" s="1012">
        <v>1</v>
      </c>
      <c r="B1093" s="101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2">
        <v>2</v>
      </c>
      <c r="B1094" s="101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2">
        <v>3</v>
      </c>
      <c r="B1095" s="101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2">
        <v>4</v>
      </c>
      <c r="B1096" s="101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2">
        <v>5</v>
      </c>
      <c r="B1097" s="101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2">
        <v>6</v>
      </c>
      <c r="B1098" s="101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2">
        <v>7</v>
      </c>
      <c r="B1099" s="101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2">
        <v>8</v>
      </c>
      <c r="B1100" s="101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2">
        <v>9</v>
      </c>
      <c r="B1101" s="101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2">
        <v>10</v>
      </c>
      <c r="B1102" s="101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2">
        <v>11</v>
      </c>
      <c r="B1103" s="101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2">
        <v>12</v>
      </c>
      <c r="B1104" s="101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2">
        <v>13</v>
      </c>
      <c r="B1105" s="101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2">
        <v>14</v>
      </c>
      <c r="B1106" s="101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2">
        <v>15</v>
      </c>
      <c r="B1107" s="101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2">
        <v>16</v>
      </c>
      <c r="B1108" s="101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2">
        <v>17</v>
      </c>
      <c r="B1109" s="101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2">
        <v>18</v>
      </c>
      <c r="B1110" s="101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2">
        <v>19</v>
      </c>
      <c r="B1111" s="101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2">
        <v>20</v>
      </c>
      <c r="B1112" s="101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2">
        <v>21</v>
      </c>
      <c r="B1113" s="101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2">
        <v>22</v>
      </c>
      <c r="B1114" s="101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2">
        <v>23</v>
      </c>
      <c r="B1115" s="101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2">
        <v>24</v>
      </c>
      <c r="B1116" s="101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2">
        <v>25</v>
      </c>
      <c r="B1117" s="101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2">
        <v>26</v>
      </c>
      <c r="B1118" s="101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2">
        <v>27</v>
      </c>
      <c r="B1119" s="101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2">
        <v>28</v>
      </c>
      <c r="B1120" s="101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2">
        <v>29</v>
      </c>
      <c r="B1121" s="101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2">
        <v>30</v>
      </c>
      <c r="B1122" s="101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10" t="s">
        <v>274</v>
      </c>
      <c r="K1125" s="1011"/>
      <c r="L1125" s="1011"/>
      <c r="M1125" s="1011"/>
      <c r="N1125" s="1011"/>
      <c r="O1125" s="1011"/>
      <c r="P1125" s="134" t="s">
        <v>25</v>
      </c>
      <c r="Q1125" s="134"/>
      <c r="R1125" s="134"/>
      <c r="S1125" s="134"/>
      <c r="T1125" s="134"/>
      <c r="U1125" s="134"/>
      <c r="V1125" s="134"/>
      <c r="W1125" s="134"/>
      <c r="X1125" s="134"/>
      <c r="Y1125" s="272" t="s">
        <v>319</v>
      </c>
      <c r="Z1125" s="273"/>
      <c r="AA1125" s="273"/>
      <c r="AB1125" s="273"/>
      <c r="AC1125" s="1010" t="s">
        <v>310</v>
      </c>
      <c r="AD1125" s="1010"/>
      <c r="AE1125" s="1010"/>
      <c r="AF1125" s="1010"/>
      <c r="AG1125" s="1010"/>
      <c r="AH1125" s="272" t="s">
        <v>236</v>
      </c>
      <c r="AI1125" s="270"/>
      <c r="AJ1125" s="270"/>
      <c r="AK1125" s="270"/>
      <c r="AL1125" s="270" t="s">
        <v>19</v>
      </c>
      <c r="AM1125" s="270"/>
      <c r="AN1125" s="270"/>
      <c r="AO1125" s="274"/>
      <c r="AP1125" s="1009" t="s">
        <v>275</v>
      </c>
      <c r="AQ1125" s="1009"/>
      <c r="AR1125" s="1009"/>
      <c r="AS1125" s="1009"/>
      <c r="AT1125" s="1009"/>
      <c r="AU1125" s="1009"/>
      <c r="AV1125" s="1009"/>
      <c r="AW1125" s="1009"/>
      <c r="AX1125" s="1009"/>
      <c r="AY1125">
        <f>$AY$1123</f>
        <v>0</v>
      </c>
    </row>
    <row r="1126" spans="1:51" ht="26.25" customHeight="1" x14ac:dyDescent="0.15">
      <c r="A1126" s="1012">
        <v>1</v>
      </c>
      <c r="B1126" s="101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2">
        <v>2</v>
      </c>
      <c r="B1127" s="101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2">
        <v>3</v>
      </c>
      <c r="B1128" s="101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2">
        <v>4</v>
      </c>
      <c r="B1129" s="101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2">
        <v>5</v>
      </c>
      <c r="B1130" s="101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2">
        <v>6</v>
      </c>
      <c r="B1131" s="101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2">
        <v>7</v>
      </c>
      <c r="B1132" s="101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2">
        <v>8</v>
      </c>
      <c r="B1133" s="101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2">
        <v>9</v>
      </c>
      <c r="B1134" s="101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2">
        <v>10</v>
      </c>
      <c r="B1135" s="101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2">
        <v>11</v>
      </c>
      <c r="B1136" s="101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2">
        <v>12</v>
      </c>
      <c r="B1137" s="101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2">
        <v>13</v>
      </c>
      <c r="B1138" s="101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2">
        <v>14</v>
      </c>
      <c r="B1139" s="101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2">
        <v>15</v>
      </c>
      <c r="B1140" s="101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2">
        <v>16</v>
      </c>
      <c r="B1141" s="101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2">
        <v>17</v>
      </c>
      <c r="B1142" s="101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2">
        <v>18</v>
      </c>
      <c r="B1143" s="101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2">
        <v>19</v>
      </c>
      <c r="B1144" s="101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2">
        <v>20</v>
      </c>
      <c r="B1145" s="101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2">
        <v>21</v>
      </c>
      <c r="B1146" s="101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2">
        <v>22</v>
      </c>
      <c r="B1147" s="101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2">
        <v>23</v>
      </c>
      <c r="B1148" s="101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2">
        <v>24</v>
      </c>
      <c r="B1149" s="101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2">
        <v>25</v>
      </c>
      <c r="B1150" s="101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2">
        <v>26</v>
      </c>
      <c r="B1151" s="101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2">
        <v>27</v>
      </c>
      <c r="B1152" s="101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2">
        <v>28</v>
      </c>
      <c r="B1153" s="101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2">
        <v>29</v>
      </c>
      <c r="B1154" s="101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2">
        <v>30</v>
      </c>
      <c r="B1155" s="101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10" t="s">
        <v>274</v>
      </c>
      <c r="K1158" s="1011"/>
      <c r="L1158" s="1011"/>
      <c r="M1158" s="1011"/>
      <c r="N1158" s="1011"/>
      <c r="O1158" s="1011"/>
      <c r="P1158" s="134" t="s">
        <v>25</v>
      </c>
      <c r="Q1158" s="134"/>
      <c r="R1158" s="134"/>
      <c r="S1158" s="134"/>
      <c r="T1158" s="134"/>
      <c r="U1158" s="134"/>
      <c r="V1158" s="134"/>
      <c r="W1158" s="134"/>
      <c r="X1158" s="134"/>
      <c r="Y1158" s="272" t="s">
        <v>319</v>
      </c>
      <c r="Z1158" s="273"/>
      <c r="AA1158" s="273"/>
      <c r="AB1158" s="273"/>
      <c r="AC1158" s="1010" t="s">
        <v>310</v>
      </c>
      <c r="AD1158" s="1010"/>
      <c r="AE1158" s="1010"/>
      <c r="AF1158" s="1010"/>
      <c r="AG1158" s="1010"/>
      <c r="AH1158" s="272" t="s">
        <v>236</v>
      </c>
      <c r="AI1158" s="270"/>
      <c r="AJ1158" s="270"/>
      <c r="AK1158" s="270"/>
      <c r="AL1158" s="270" t="s">
        <v>19</v>
      </c>
      <c r="AM1158" s="270"/>
      <c r="AN1158" s="270"/>
      <c r="AO1158" s="274"/>
      <c r="AP1158" s="1009" t="s">
        <v>275</v>
      </c>
      <c r="AQ1158" s="1009"/>
      <c r="AR1158" s="1009"/>
      <c r="AS1158" s="1009"/>
      <c r="AT1158" s="1009"/>
      <c r="AU1158" s="1009"/>
      <c r="AV1158" s="1009"/>
      <c r="AW1158" s="1009"/>
      <c r="AX1158" s="1009"/>
      <c r="AY1158">
        <f>$AY$1156</f>
        <v>0</v>
      </c>
    </row>
    <row r="1159" spans="1:51" ht="26.25" customHeight="1" x14ac:dyDescent="0.15">
      <c r="A1159" s="1012">
        <v>1</v>
      </c>
      <c r="B1159" s="101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2">
        <v>2</v>
      </c>
      <c r="B1160" s="101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2">
        <v>3</v>
      </c>
      <c r="B1161" s="101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2">
        <v>4</v>
      </c>
      <c r="B1162" s="101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2">
        <v>5</v>
      </c>
      <c r="B1163" s="101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2">
        <v>6</v>
      </c>
      <c r="B1164" s="101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2">
        <v>7</v>
      </c>
      <c r="B1165" s="101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2">
        <v>8</v>
      </c>
      <c r="B1166" s="101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2">
        <v>9</v>
      </c>
      <c r="B1167" s="101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2">
        <v>10</v>
      </c>
      <c r="B1168" s="101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2">
        <v>11</v>
      </c>
      <c r="B1169" s="101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2">
        <v>12</v>
      </c>
      <c r="B1170" s="101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2">
        <v>13</v>
      </c>
      <c r="B1171" s="101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2">
        <v>14</v>
      </c>
      <c r="B1172" s="101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2">
        <v>15</v>
      </c>
      <c r="B1173" s="101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2">
        <v>16</v>
      </c>
      <c r="B1174" s="101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2">
        <v>17</v>
      </c>
      <c r="B1175" s="101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2">
        <v>18</v>
      </c>
      <c r="B1176" s="101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2">
        <v>19</v>
      </c>
      <c r="B1177" s="101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2">
        <v>20</v>
      </c>
      <c r="B1178" s="101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2">
        <v>21</v>
      </c>
      <c r="B1179" s="101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2">
        <v>22</v>
      </c>
      <c r="B1180" s="101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2">
        <v>23</v>
      </c>
      <c r="B1181" s="101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2">
        <v>24</v>
      </c>
      <c r="B1182" s="101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2">
        <v>25</v>
      </c>
      <c r="B1183" s="101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2">
        <v>26</v>
      </c>
      <c r="B1184" s="101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2">
        <v>27</v>
      </c>
      <c r="B1185" s="101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2">
        <v>28</v>
      </c>
      <c r="B1186" s="101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2">
        <v>29</v>
      </c>
      <c r="B1187" s="101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2">
        <v>30</v>
      </c>
      <c r="B1188" s="101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10" t="s">
        <v>274</v>
      </c>
      <c r="K1191" s="1011"/>
      <c r="L1191" s="1011"/>
      <c r="M1191" s="1011"/>
      <c r="N1191" s="1011"/>
      <c r="O1191" s="1011"/>
      <c r="P1191" s="134" t="s">
        <v>25</v>
      </c>
      <c r="Q1191" s="134"/>
      <c r="R1191" s="134"/>
      <c r="S1191" s="134"/>
      <c r="T1191" s="134"/>
      <c r="U1191" s="134"/>
      <c r="V1191" s="134"/>
      <c r="W1191" s="134"/>
      <c r="X1191" s="134"/>
      <c r="Y1191" s="272" t="s">
        <v>319</v>
      </c>
      <c r="Z1191" s="273"/>
      <c r="AA1191" s="273"/>
      <c r="AB1191" s="273"/>
      <c r="AC1191" s="1010" t="s">
        <v>310</v>
      </c>
      <c r="AD1191" s="1010"/>
      <c r="AE1191" s="1010"/>
      <c r="AF1191" s="1010"/>
      <c r="AG1191" s="1010"/>
      <c r="AH1191" s="272" t="s">
        <v>236</v>
      </c>
      <c r="AI1191" s="270"/>
      <c r="AJ1191" s="270"/>
      <c r="AK1191" s="270"/>
      <c r="AL1191" s="270" t="s">
        <v>19</v>
      </c>
      <c r="AM1191" s="270"/>
      <c r="AN1191" s="270"/>
      <c r="AO1191" s="274"/>
      <c r="AP1191" s="1009" t="s">
        <v>275</v>
      </c>
      <c r="AQ1191" s="1009"/>
      <c r="AR1191" s="1009"/>
      <c r="AS1191" s="1009"/>
      <c r="AT1191" s="1009"/>
      <c r="AU1191" s="1009"/>
      <c r="AV1191" s="1009"/>
      <c r="AW1191" s="1009"/>
      <c r="AX1191" s="1009"/>
      <c r="AY1191">
        <f>$AY$1189</f>
        <v>0</v>
      </c>
    </row>
    <row r="1192" spans="1:51" ht="26.25" customHeight="1" x14ac:dyDescent="0.15">
      <c r="A1192" s="1012">
        <v>1</v>
      </c>
      <c r="B1192" s="101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2">
        <v>2</v>
      </c>
      <c r="B1193" s="101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2">
        <v>3</v>
      </c>
      <c r="B1194" s="101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2">
        <v>4</v>
      </c>
      <c r="B1195" s="101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2">
        <v>5</v>
      </c>
      <c r="B1196" s="101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2">
        <v>6</v>
      </c>
      <c r="B1197" s="101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2">
        <v>7</v>
      </c>
      <c r="B1198" s="101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2">
        <v>8</v>
      </c>
      <c r="B1199" s="101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2">
        <v>9</v>
      </c>
      <c r="B1200" s="101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2">
        <v>10</v>
      </c>
      <c r="B1201" s="101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2">
        <v>11</v>
      </c>
      <c r="B1202" s="101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2">
        <v>12</v>
      </c>
      <c r="B1203" s="101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2">
        <v>13</v>
      </c>
      <c r="B1204" s="101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2">
        <v>14</v>
      </c>
      <c r="B1205" s="101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2">
        <v>15</v>
      </c>
      <c r="B1206" s="101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2">
        <v>16</v>
      </c>
      <c r="B1207" s="101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2">
        <v>17</v>
      </c>
      <c r="B1208" s="101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2">
        <v>18</v>
      </c>
      <c r="B1209" s="101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2">
        <v>19</v>
      </c>
      <c r="B1210" s="101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2">
        <v>20</v>
      </c>
      <c r="B1211" s="101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2">
        <v>21</v>
      </c>
      <c r="B1212" s="101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2">
        <v>22</v>
      </c>
      <c r="B1213" s="101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2">
        <v>23</v>
      </c>
      <c r="B1214" s="101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2">
        <v>24</v>
      </c>
      <c r="B1215" s="101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2">
        <v>25</v>
      </c>
      <c r="B1216" s="101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2">
        <v>26</v>
      </c>
      <c r="B1217" s="101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2">
        <v>27</v>
      </c>
      <c r="B1218" s="101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2">
        <v>28</v>
      </c>
      <c r="B1219" s="101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2">
        <v>29</v>
      </c>
      <c r="B1220" s="101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2">
        <v>30</v>
      </c>
      <c r="B1221" s="101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10" t="s">
        <v>274</v>
      </c>
      <c r="K1224" s="1011"/>
      <c r="L1224" s="1011"/>
      <c r="M1224" s="1011"/>
      <c r="N1224" s="1011"/>
      <c r="O1224" s="1011"/>
      <c r="P1224" s="134" t="s">
        <v>25</v>
      </c>
      <c r="Q1224" s="134"/>
      <c r="R1224" s="134"/>
      <c r="S1224" s="134"/>
      <c r="T1224" s="134"/>
      <c r="U1224" s="134"/>
      <c r="V1224" s="134"/>
      <c r="W1224" s="134"/>
      <c r="X1224" s="134"/>
      <c r="Y1224" s="272" t="s">
        <v>319</v>
      </c>
      <c r="Z1224" s="273"/>
      <c r="AA1224" s="273"/>
      <c r="AB1224" s="273"/>
      <c r="AC1224" s="1010" t="s">
        <v>310</v>
      </c>
      <c r="AD1224" s="1010"/>
      <c r="AE1224" s="1010"/>
      <c r="AF1224" s="1010"/>
      <c r="AG1224" s="1010"/>
      <c r="AH1224" s="272" t="s">
        <v>236</v>
      </c>
      <c r="AI1224" s="270"/>
      <c r="AJ1224" s="270"/>
      <c r="AK1224" s="270"/>
      <c r="AL1224" s="270" t="s">
        <v>19</v>
      </c>
      <c r="AM1224" s="270"/>
      <c r="AN1224" s="270"/>
      <c r="AO1224" s="274"/>
      <c r="AP1224" s="1009" t="s">
        <v>275</v>
      </c>
      <c r="AQ1224" s="1009"/>
      <c r="AR1224" s="1009"/>
      <c r="AS1224" s="1009"/>
      <c r="AT1224" s="1009"/>
      <c r="AU1224" s="1009"/>
      <c r="AV1224" s="1009"/>
      <c r="AW1224" s="1009"/>
      <c r="AX1224" s="1009"/>
      <c r="AY1224">
        <f>$AY$1222</f>
        <v>0</v>
      </c>
    </row>
    <row r="1225" spans="1:51" ht="26.25" customHeight="1" x14ac:dyDescent="0.15">
      <c r="A1225" s="1012">
        <v>1</v>
      </c>
      <c r="B1225" s="101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2">
        <v>2</v>
      </c>
      <c r="B1226" s="101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2">
        <v>3</v>
      </c>
      <c r="B1227" s="101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2">
        <v>4</v>
      </c>
      <c r="B1228" s="101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2">
        <v>5</v>
      </c>
      <c r="B1229" s="101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2">
        <v>6</v>
      </c>
      <c r="B1230" s="101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2">
        <v>7</v>
      </c>
      <c r="B1231" s="101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2">
        <v>8</v>
      </c>
      <c r="B1232" s="101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2">
        <v>9</v>
      </c>
      <c r="B1233" s="101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2">
        <v>10</v>
      </c>
      <c r="B1234" s="101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2">
        <v>11</v>
      </c>
      <c r="B1235" s="101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2">
        <v>12</v>
      </c>
      <c r="B1236" s="101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2">
        <v>13</v>
      </c>
      <c r="B1237" s="101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2">
        <v>14</v>
      </c>
      <c r="B1238" s="101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2">
        <v>15</v>
      </c>
      <c r="B1239" s="101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2">
        <v>16</v>
      </c>
      <c r="B1240" s="101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2">
        <v>17</v>
      </c>
      <c r="B1241" s="101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2">
        <v>18</v>
      </c>
      <c r="B1242" s="101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2">
        <v>19</v>
      </c>
      <c r="B1243" s="101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2">
        <v>20</v>
      </c>
      <c r="B1244" s="101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2">
        <v>21</v>
      </c>
      <c r="B1245" s="101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2">
        <v>22</v>
      </c>
      <c r="B1246" s="101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2">
        <v>23</v>
      </c>
      <c r="B1247" s="101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2">
        <v>24</v>
      </c>
      <c r="B1248" s="101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2">
        <v>25</v>
      </c>
      <c r="B1249" s="101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2">
        <v>26</v>
      </c>
      <c r="B1250" s="101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2">
        <v>27</v>
      </c>
      <c r="B1251" s="101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2">
        <v>28</v>
      </c>
      <c r="B1252" s="101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2">
        <v>29</v>
      </c>
      <c r="B1253" s="101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2">
        <v>30</v>
      </c>
      <c r="B1254" s="101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10" t="s">
        <v>274</v>
      </c>
      <c r="K1257" s="1011"/>
      <c r="L1257" s="1011"/>
      <c r="M1257" s="1011"/>
      <c r="N1257" s="1011"/>
      <c r="O1257" s="1011"/>
      <c r="P1257" s="134" t="s">
        <v>25</v>
      </c>
      <c r="Q1257" s="134"/>
      <c r="R1257" s="134"/>
      <c r="S1257" s="134"/>
      <c r="T1257" s="134"/>
      <c r="U1257" s="134"/>
      <c r="V1257" s="134"/>
      <c r="W1257" s="134"/>
      <c r="X1257" s="134"/>
      <c r="Y1257" s="272" t="s">
        <v>319</v>
      </c>
      <c r="Z1257" s="273"/>
      <c r="AA1257" s="273"/>
      <c r="AB1257" s="273"/>
      <c r="AC1257" s="1010" t="s">
        <v>310</v>
      </c>
      <c r="AD1257" s="1010"/>
      <c r="AE1257" s="1010"/>
      <c r="AF1257" s="1010"/>
      <c r="AG1257" s="1010"/>
      <c r="AH1257" s="272" t="s">
        <v>236</v>
      </c>
      <c r="AI1257" s="270"/>
      <c r="AJ1257" s="270"/>
      <c r="AK1257" s="270"/>
      <c r="AL1257" s="270" t="s">
        <v>19</v>
      </c>
      <c r="AM1257" s="270"/>
      <c r="AN1257" s="270"/>
      <c r="AO1257" s="274"/>
      <c r="AP1257" s="1009" t="s">
        <v>275</v>
      </c>
      <c r="AQ1257" s="1009"/>
      <c r="AR1257" s="1009"/>
      <c r="AS1257" s="1009"/>
      <c r="AT1257" s="1009"/>
      <c r="AU1257" s="1009"/>
      <c r="AV1257" s="1009"/>
      <c r="AW1257" s="1009"/>
      <c r="AX1257" s="1009"/>
      <c r="AY1257">
        <f>$AY$1255</f>
        <v>0</v>
      </c>
    </row>
    <row r="1258" spans="1:51" ht="26.25" customHeight="1" x14ac:dyDescent="0.15">
      <c r="A1258" s="1012">
        <v>1</v>
      </c>
      <c r="B1258" s="101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2">
        <v>2</v>
      </c>
      <c r="B1259" s="101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2">
        <v>3</v>
      </c>
      <c r="B1260" s="101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2">
        <v>4</v>
      </c>
      <c r="B1261" s="101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2">
        <v>5</v>
      </c>
      <c r="B1262" s="101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2">
        <v>6</v>
      </c>
      <c r="B1263" s="101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2">
        <v>7</v>
      </c>
      <c r="B1264" s="101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2">
        <v>8</v>
      </c>
      <c r="B1265" s="101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2">
        <v>9</v>
      </c>
      <c r="B1266" s="101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2">
        <v>10</v>
      </c>
      <c r="B1267" s="101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2">
        <v>11</v>
      </c>
      <c r="B1268" s="101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2">
        <v>12</v>
      </c>
      <c r="B1269" s="101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2">
        <v>13</v>
      </c>
      <c r="B1270" s="101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2">
        <v>14</v>
      </c>
      <c r="B1271" s="101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2">
        <v>15</v>
      </c>
      <c r="B1272" s="101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2">
        <v>16</v>
      </c>
      <c r="B1273" s="101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2">
        <v>17</v>
      </c>
      <c r="B1274" s="101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2">
        <v>18</v>
      </c>
      <c r="B1275" s="101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2">
        <v>19</v>
      </c>
      <c r="B1276" s="101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2">
        <v>20</v>
      </c>
      <c r="B1277" s="101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2">
        <v>21</v>
      </c>
      <c r="B1278" s="101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2">
        <v>22</v>
      </c>
      <c r="B1279" s="101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2">
        <v>23</v>
      </c>
      <c r="B1280" s="101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2">
        <v>24</v>
      </c>
      <c r="B1281" s="101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2">
        <v>25</v>
      </c>
      <c r="B1282" s="101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2">
        <v>26</v>
      </c>
      <c r="B1283" s="101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2">
        <v>27</v>
      </c>
      <c r="B1284" s="101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2">
        <v>28</v>
      </c>
      <c r="B1285" s="101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2">
        <v>29</v>
      </c>
      <c r="B1286" s="101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2">
        <v>30</v>
      </c>
      <c r="B1287" s="101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10" t="s">
        <v>274</v>
      </c>
      <c r="K1290" s="1011"/>
      <c r="L1290" s="1011"/>
      <c r="M1290" s="1011"/>
      <c r="N1290" s="1011"/>
      <c r="O1290" s="1011"/>
      <c r="P1290" s="134" t="s">
        <v>25</v>
      </c>
      <c r="Q1290" s="134"/>
      <c r="R1290" s="134"/>
      <c r="S1290" s="134"/>
      <c r="T1290" s="134"/>
      <c r="U1290" s="134"/>
      <c r="V1290" s="134"/>
      <c r="W1290" s="134"/>
      <c r="X1290" s="134"/>
      <c r="Y1290" s="272" t="s">
        <v>319</v>
      </c>
      <c r="Z1290" s="273"/>
      <c r="AA1290" s="273"/>
      <c r="AB1290" s="273"/>
      <c r="AC1290" s="1010" t="s">
        <v>310</v>
      </c>
      <c r="AD1290" s="1010"/>
      <c r="AE1290" s="1010"/>
      <c r="AF1290" s="1010"/>
      <c r="AG1290" s="1010"/>
      <c r="AH1290" s="272" t="s">
        <v>236</v>
      </c>
      <c r="AI1290" s="270"/>
      <c r="AJ1290" s="270"/>
      <c r="AK1290" s="270"/>
      <c r="AL1290" s="270" t="s">
        <v>19</v>
      </c>
      <c r="AM1290" s="270"/>
      <c r="AN1290" s="270"/>
      <c r="AO1290" s="274"/>
      <c r="AP1290" s="1009" t="s">
        <v>275</v>
      </c>
      <c r="AQ1290" s="1009"/>
      <c r="AR1290" s="1009"/>
      <c r="AS1290" s="1009"/>
      <c r="AT1290" s="1009"/>
      <c r="AU1290" s="1009"/>
      <c r="AV1290" s="1009"/>
      <c r="AW1290" s="1009"/>
      <c r="AX1290" s="1009"/>
      <c r="AY1290">
        <f>$AY$1288</f>
        <v>0</v>
      </c>
    </row>
    <row r="1291" spans="1:51" ht="26.25" customHeight="1" x14ac:dyDescent="0.15">
      <c r="A1291" s="1012">
        <v>1</v>
      </c>
      <c r="B1291" s="101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2">
        <v>2</v>
      </c>
      <c r="B1292" s="101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2">
        <v>3</v>
      </c>
      <c r="B1293" s="101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2">
        <v>4</v>
      </c>
      <c r="B1294" s="101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2">
        <v>5</v>
      </c>
      <c r="B1295" s="101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2">
        <v>6</v>
      </c>
      <c r="B1296" s="101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2">
        <v>7</v>
      </c>
      <c r="B1297" s="101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2">
        <v>8</v>
      </c>
      <c r="B1298" s="101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2">
        <v>9</v>
      </c>
      <c r="B1299" s="101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2">
        <v>10</v>
      </c>
      <c r="B1300" s="101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2">
        <v>11</v>
      </c>
      <c r="B1301" s="101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2">
        <v>12</v>
      </c>
      <c r="B1302" s="101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2">
        <v>13</v>
      </c>
      <c r="B1303" s="101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2">
        <v>14</v>
      </c>
      <c r="B1304" s="101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2">
        <v>15</v>
      </c>
      <c r="B1305" s="101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2">
        <v>16</v>
      </c>
      <c r="B1306" s="101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2">
        <v>17</v>
      </c>
      <c r="B1307" s="101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2">
        <v>18</v>
      </c>
      <c r="B1308" s="101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2">
        <v>19</v>
      </c>
      <c r="B1309" s="101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2">
        <v>20</v>
      </c>
      <c r="B1310" s="101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2">
        <v>21</v>
      </c>
      <c r="B1311" s="101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2">
        <v>22</v>
      </c>
      <c r="B1312" s="101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2">
        <v>23</v>
      </c>
      <c r="B1313" s="101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2">
        <v>24</v>
      </c>
      <c r="B1314" s="101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2">
        <v>25</v>
      </c>
      <c r="B1315" s="101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2">
        <v>26</v>
      </c>
      <c r="B1316" s="101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2">
        <v>27</v>
      </c>
      <c r="B1317" s="101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2">
        <v>28</v>
      </c>
      <c r="B1318" s="101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2">
        <v>29</v>
      </c>
      <c r="B1319" s="101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2">
        <v>30</v>
      </c>
      <c r="B1320" s="101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2022-06-17T06:45:05Z</cp:lastPrinted>
  <dcterms:created xsi:type="dcterms:W3CDTF">2012-03-13T00:50:25Z</dcterms:created>
  <dcterms:modified xsi:type="dcterms:W3CDTF">2022-08-31T05:00:09Z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