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安\"/>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38" i="11"/>
  <c r="AY340" i="11"/>
  <c r="AY337" i="11"/>
  <c r="AY397" i="11"/>
  <c r="AY324" i="11"/>
  <c r="AY328" i="11"/>
  <c r="AY332" i="11"/>
  <c r="AY323" i="11"/>
  <c r="AY327" i="11"/>
  <c r="AY331" i="11"/>
  <c r="AY333" i="11"/>
  <c r="AY325" i="11"/>
  <c r="AY329" i="11"/>
  <c r="AY322" i="11"/>
  <c r="AY326" i="11"/>
  <c r="AY336" i="11"/>
  <c r="AY341"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00" i="11" l="1"/>
  <c r="AY123" i="11"/>
  <c r="AY126" i="11"/>
  <c r="AY131" i="11"/>
  <c r="AY143" i="11"/>
  <c r="AY198"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4" i="11"/>
  <c r="AY81" i="11"/>
  <c r="AY80" i="11"/>
  <c r="AY78" i="11"/>
  <c r="AY87" i="11" s="1"/>
  <c r="AY44" i="11"/>
  <c r="AY52" i="11" s="1"/>
  <c r="AY92" i="11" l="1"/>
  <c r="AY96" i="11"/>
  <c r="AY55"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<sst xmlns="http://schemas.openxmlformats.org/spreadsheetml/2006/main" count="1348" uniqueCount="690">
  <si>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</si>
  <si>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</si>
  <si>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</si>
  <si>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</si>
  <si>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</si>
  <si>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</si>
  <si>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</si>
  <si>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</si>
  <si>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</si>
  <si>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</si>
  <si>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</si>
  <si>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</si>
  <si>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</si>
  <si>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</si>
  <si>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</si>
  <si>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</si>
  <si>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</si>
  <si>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</si>
  <si>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</si>
  <si>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</si>
  <si>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</si>
  <si>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</si>
  <si>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</si>
  <si>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</si>
  <si>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</si>
  <si>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</si>
  <si>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</si>
  <si>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</si>
  <si>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</si>
  <si>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</si>
  <si>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</si>
  <si>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</si>
  <si>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</si>
  <si>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</si>
  <si>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</si>
  <si>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</si>
  <si>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</si>
  <si>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</si>
  <si>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</si>
  <si>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</si>
  <si>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</si>
  <si>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</si>
  <si>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</si>
  <si>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</si>
  <si>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</si>
  <si>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</si>
  <si>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</si>
  <si>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</si>
  <si>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</si>
  <si>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</si>
  <si>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</si>
  <si>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</si>
  <si>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</si>
  <si>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</si>
  <si>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</si>
  <si>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</si>
  <si>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</si>
  <si>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</si>
  <si>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</si>
  <si>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</si>
  <si>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</si>
  <si>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</si>
  <si>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</si>
  <si>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</si>
  <si>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</si>
  <si>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</si>
  <si>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</si>
  <si>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</si>
  <si>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</si>
  <si>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</si>
  <si>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</si>
  <si>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</si>
  <si>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</si>
  <si>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</si>
  <si>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</si>
  <si>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</si>
  <si>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</si>
  <si>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</si>
  <si>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</si>
  <si>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</si>
  <si>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</si>
  <si>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</si>
  <si>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</si>
  <si>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</si>
  <si>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</si>
  <si>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</si>
  <si>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</si>
  <si>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</si>
  <si>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</si>
  <si>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</si>
  <si>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</si>
  <si>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</si>
  <si>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</si>
  <si>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</si>
  <si>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</si>
  <si>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</si>
  <si>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</si>
  <si>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</si>
  <si>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</si>
  <si>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</si>
  <si>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</si>
  <si>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</si>
  <si>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</si>
  <si>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</si>
  <si>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</si>
  <si>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</si>
  <si>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</si>
  <si>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</si>
  <si>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</si>
  <si>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</si>
  <si>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</si>
  <si>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</si>
  <si>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</si>
  <si>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</si>
  <si>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</si>
  <si>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</si>
  <si>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</si>
  <si>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</si>
  <si>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</si>
  <si>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</si>
  <si>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</si>
  <si>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</si>
  <si>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</si>
  <si>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</si>
  <si>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</si>
  <si>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</si>
  <si>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</si>
  <si>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</si>
  <si>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</si>
  <si>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</si>
  <si>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</si>
  <si>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</si>
  <si>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</si>
  <si>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</si>
  <si>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</si>
  <si>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</si>
  <si>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</si>
  <si>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</si>
  <si>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</si>
  <si>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</si>
  <si>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</si>
  <si>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</si>
  <si>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</si>
  <si>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</si>
  <si>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</si>
  <si>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</si>
  <si>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</si>
  <si>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</si>
  <si>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</si>
  <si>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</si>
  <si>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</si>
  <si>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</si>
  <si>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</si>
  <si>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</si>
  <si>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</si>
  <si>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</si>
  <si>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</si>
  <si>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</si>
  <si>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</si>
  <si>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</si>
  <si>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</si>
  <si>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</si>
  <si>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</si>
  <si>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</si>
  <si>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</si>
  <si>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</si>
  <si>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</si>
  <si>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</si>
  <si>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</si>
  <si>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</si>
  <si>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</si>
  <si>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</si>
  <si>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</si>
  <si>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</si>
  <si>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</si>
  <si>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</si>
  <si>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</si>
  <si>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</si>
  <si>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</si>
  <si>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</si>
  <si>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</si>
  <si>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</si>
  <si>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</si>
  <si>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</si>
  <si>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</si>
  <si>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</si>
  <si>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</si>
  <si>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</si>
  <si>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</si>
  <si>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</si>
  <si>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</si>
  <si>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</si>
  <si>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</si>
  <si>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</si>
  <si>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</si>
  <si>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</si>
  <si>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</si>
  <si>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</si>
  <si>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</si>
  <si>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</si>
  <si>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</si>
  <si>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</si>
  <si>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</si>
  <si>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</si>
  <si>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</si>
  <si>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</si>
  <si>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</si>
  <si>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</si>
  <si>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</si>
  <si>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</si>
  <si>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</si>
  <si>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</si>
  <si>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</si>
  <si>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</si>
  <si>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</si>
  <si>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</si>
  <si>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</si>
  <si>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</si>
  <si>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</si>
  <si>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</si>
  <si>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</si>
  <si>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</si>
  <si>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</si>
  <si>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</si>
  <si>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</si>
  <si>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</si>
  <si>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</si>
  <si>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</si>
  <si>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</si>
  <si>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</si>
  <si>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</si>
  <si>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</si>
  <si>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</si>
  <si>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</si>
  <si>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</si>
  <si>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</si>
  <si>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</si>
  <si>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</si>
  <si>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</si>
  <si>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</si>
  <si>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</si>
  <si>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</si>
  <si>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</si>
  <si>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</si>
  <si>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</si>
  <si>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</si>
  <si>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</si>
  <si>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</si>
  <si>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</si>
  <si>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</si>
  <si>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</si>
  <si>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</si>
  <si>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</si>
  <si>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</si>
  <si>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</si>
  <si>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</si>
  <si>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</si>
  <si>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</si>
  <si>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</si>
  <si>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</si>
  <si>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</si>
  <si>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</si>
  <si>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</si>
  <si>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</si>
  <si>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</si>
  <si>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</si>
  <si>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</si>
  <si>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</si>
  <si>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</si>
  <si>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</si>
  <si>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</si>
  <si>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</si>
  <si>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</si>
  <si>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</si>
  <si>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</si>
  <si>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</si>
  <si>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</si>
  <si>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</si>
  <si>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</si>
  <si>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</si>
  <si>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</si>
  <si>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</si>
  <si>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</si>
  <si>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</si>
  <si>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</si>
  <si>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</si>
  <si>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</si>
  <si>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</si>
  <si>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</si>
  <si>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</si>
  <si>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</si>
  <si>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</si>
  <si>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</si>
  <si>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</si>
  <si>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</si>
  <si>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</si>
  <si>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</si>
  <si>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</si>
  <si>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</si>
  <si>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</si>
  <si>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</si>
  <si>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</si>
  <si>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</si>
  <si>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</si>
  <si>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</si>
  <si>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</si>
  <si>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</si>
  <si>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</si>
  <si>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</si>
  <si>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</si>
  <si>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</si>
  <si>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</si>
  <si>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</si>
  <si>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</si>
  <si>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</si>
  <si>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</si>
  <si>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</si>
  <si>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</si>
  <si>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</si>
  <si>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</si>
  <si>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</si>
  <si>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</si>
  <si>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</si>
  <si>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</si>
  <si>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</si>
  <si>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</si>
  <si>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</si>
  <si>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</si>
  <si>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</si>
  <si>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</si>
  <si>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</si>
  <si>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</si>
  <si>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</si>
  <si>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</si>
  <si>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</si>
  <si>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</si>
  <si>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</si>
  <si>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</si>
  <si>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</si>
  <si>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</si>
  <si>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</si>
  <si>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</si>
  <si>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</si>
  <si>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</si>
  <si>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</si>
  <si>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</si>
  <si>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</si>
  <si>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</si>
  <si>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</si>
  <si>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</si>
  <si>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</si>
  <si>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</si>
  <si>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</si>
  <si>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</si>
  <si>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</si>
  <si>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</si>
  <si>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</si>
  <si>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</si>
  <si>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</si>
  <si>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</si>
  <si>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</si>
  <si>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</si>
  <si>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</si>
  <si>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</si>
  <si>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</si>
  <si>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</si>
  <si>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</si>
  <si>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</si>
  <si>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</si>
  <si>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</si>
  <si>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</si>
  <si>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</si>
  <si>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</si>
  <si>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</si>
  <si>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</si>
  <si>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</si>
  <si>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</si>
  <si>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</si>
  <si>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</si>
  <si>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</si>
  <si>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</si>
  <si>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</si>
  <si>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</si>
  <si>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</si>
  <si>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</si>
  <si>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</si>
  <si>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</si>
  <si>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</si>
  <si>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</si>
  <si>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</si>
  <si>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</si>
  <si>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</si>
  <si>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</si>
  <si>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</si>
  <si>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</si>
  <si>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</si>
  <si>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</si>
  <si>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</si>
  <si>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</si>
  <si>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</si>
  <si>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</si>
  <si>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</si>
  <si>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</si>
  <si>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</si>
  <si>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</si>
  <si>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</si>
  <si>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</si>
  <si>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</si>
  <si>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</si>
  <si>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</si>
  <si>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</si>
  <si>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</si>
  <si>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</si>
  <si>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</si>
  <si>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</si>
  <si>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</si>
  <si>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</si>
  <si>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</si>
  <si>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</si>
  <si>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</si>
  <si>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</si>
  <si>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</si>
  <si>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</si>
  <si>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</si>
  <si>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</si>
  <si>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</si>
  <si>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</si>
  <si>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</si>
  <si>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</si>
  <si>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</si>
  <si>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</si>
  <si>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</si>
  <si>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</si>
  <si>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</si>
  <si>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</si>
  <si>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</si>
  <si>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</si>
  <si>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</si>
  <si>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</si>
  <si>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</si>
  <si>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</si>
  <si>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</si>
  <si>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</si>
  <si>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</si>
  <si>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</si>
  <si>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</si>
  <si>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</si>
  <si>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</si>
  <si>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</si>
  <si>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</si>
  <si>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</si>
  <si>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</si>
  <si>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</si>
  <si>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</si>
  <si>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</si>
  <si>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</si>
  <si>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</si>
  <si>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</si>
  <si>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</si>
  <si>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</si>
  <si>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</si>
  <si>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</si>
  <si>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</si>
  <si>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</si>
  <si>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</si>
  <si>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</si>
  <si>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</si>
  <si>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</si>
  <si>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</si>
  <si>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</si>
  <si>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</si>
  <si>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</si>
  <si>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</si>
  <si>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</si>
  <si>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</si>
  <si>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</si>
  <si>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</si>
  <si>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</si>
  <si>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</si>
  <si>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</si>
  <si>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</si>
  <si>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</si>
  <si>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</si>
  <si>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</si>
  <si>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</si>
  <si>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</si>
  <si>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</si>
  <si>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</si>
  <si>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</si>
  <si>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</si>
  <si>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</si>
  <si>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</si>
  <si>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</si>
  <si>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</si>
  <si>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</si>
  <si>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</si>
  <si>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</si>
  <si>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</si>
  <si>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</si>
  <si>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</si>
  <si>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</si>
  <si>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</si>
  <si>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</si>
  <si>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</si>
  <si>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</si>
  <si>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</si>
  <si>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</si>
  <si>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</si>
  <si>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</si>
  <si>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</si>
  <si>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</si>
  <si>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</si>
  <si>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</si>
  <si>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</si>
  <si>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</si>
  <si>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</si>
  <si>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</si>
  <si>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</si>
  <si>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</si>
  <si>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</si>
  <si>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</si>
  <si>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</si>
  <si>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</si>
  <si>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</si>
  <si>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</si>
  <si>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</si>
  <si>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</si>
  <si>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</si>
  <si>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</si>
  <si>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</si>
  <si>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</si>
  <si>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</si>
  <si>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</si>
  <si>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</si>
  <si>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</si>
  <si>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</si>
  <si>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</si>
  <si>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</si>
  <si>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</si>
  <si>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</si>
  <si>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</si>
  <si>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</si>
  <si>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</si>
  <si>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</si>
  <si>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</si>
  <si>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</si>
  <si>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</si>
  <si>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</si>
  <si>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</si>
  <si>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</si>
  <si>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</si>
  <si>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</si>
  <si>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</si>
  <si>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</si>
  <si>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</si>
  <si>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</si>
  <si>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</si>
  <si>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</si>
  <si>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</si>
  <si>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</si>
  <si>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</si>
  <si>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</si>
  <si>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</si>
  <si>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</si>
  <si>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</si>
  <si>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</si>
  <si>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</si>
  <si>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</si>
  <si>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</si>
  <si>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</si>
  <si>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</si>
  <si>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</si>
  <si>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</si>
  <si>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</si>
  <si>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</si>
  <si>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</si>
  <si>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</si>
  <si>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</si>
  <si>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</si>
  <si>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</si>
  <si>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</si>
  <si>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</si>
  <si>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</si>
  <si>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</si>
  <si>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</si>
  <si>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</si>
  <si>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</si>
  <si>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</si>
  <si>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</si>
  <si>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</si>
  <si>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</si>
  <si>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</si>
  <si>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</si>
  <si>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</si>
  <si>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</si>
  <si>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</si>
  <si>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</si>
  <si>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</si>
  <si>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</si>
  <si>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</si>
  <si>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</si>
  <si>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</si>
  <si>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</si>
  <si>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</si>
  <si>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</si>
  <si>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</si>
  <si>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</si>
  <si>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</si>
  <si>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</si>
  <si>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平成２８年度</t>
  </si>
  <si>
    <t>令和3年度</t>
  </si>
  <si>
    <t>安全課</t>
  </si>
  <si>
    <t>労働者災害補償保険法第29条第１項第３号
労働安全衛生法第106条第１項
建設工事従事者の安全及び健康の確保の推進に関する法律</t>
  </si>
  <si>
    <t>第13次労働災害防止計画
建設工事従事者の安全及び健康の確保に関する基本的な計画</t>
  </si>
  <si>
    <t>-</t>
  </si>
  <si>
    <t>新規入職者等を対象にした安全衛生教育で、アンケートの結果、「役に立った」の割合を90％以上</t>
  </si>
  <si>
    <t>アンケートで、「役に立った」と回答した者の割合（アンケートで「役に立った」と回答した件数／安全衛生教育を実施した件数）</t>
  </si>
  <si>
    <t>本事業における実施結果報告書</t>
  </si>
  <si>
    <t>安全衛生専門家による巡回指導で、アンケートの結果、「役に立った」の割合を90％以上</t>
  </si>
  <si>
    <t>アンケートで、「役に立った」と回答した者の割合（アンケートで「役に立った（満足）」と回答した件数／巡回指導を実施した件数）</t>
  </si>
  <si>
    <t>人</t>
  </si>
  <si>
    <t>現場</t>
  </si>
  <si>
    <t>円/人</t>
  </si>
  <si>
    <t xml:space="preserve">  X ×Ｙ/Ｚ</t>
    <phoneticPr fontId="5"/>
  </si>
  <si>
    <t xml:space="preserve">55,012,894×
0.18/3,265  </t>
  </si>
  <si>
    <t>円/現場</t>
  </si>
  <si>
    <t>55,012,894×
0.38/903</t>
  </si>
  <si>
    <t>新28-0021</t>
  </si>
  <si>
    <t>新28－0018</t>
  </si>
  <si>
    <t>432</t>
  </si>
  <si>
    <t>0433</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</si>
  <si>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</si>
  <si>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</si>
  <si>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</si>
  <si>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</si>
  <si>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</si>
  <si>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</si>
  <si>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</si>
  <si>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</si>
  <si>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</si>
  <si>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t>
  </si>
  <si>
    <t>-</t>
    <phoneticPr fontId="5"/>
  </si>
  <si>
    <t>釜石　英雄</t>
    <rPh sb="0" eb="2">
      <t>カマイシ</t>
    </rPh>
    <rPh sb="3" eb="5">
      <t>ヒデオ</t>
    </rPh>
    <phoneticPr fontId="5"/>
  </si>
  <si>
    <t xml:space="preserve">36,658,428×
0.14/1,264  </t>
    <phoneticPr fontId="5"/>
  </si>
  <si>
    <t>29,434,232×
0.18/1,018</t>
    <phoneticPr fontId="5"/>
  </si>
  <si>
    <t>新規入職者等の経験が浅い工事従事者及び現場管理者等への安全衛生教育を行うことにより、新規入職者等に対する更なる安全管理の徹底を図る。</t>
    <rPh sb="42" eb="44">
      <t>シンキ</t>
    </rPh>
    <rPh sb="44" eb="47">
      <t>ニュウショクシャ</t>
    </rPh>
    <rPh sb="47" eb="48">
      <t>トウ</t>
    </rPh>
    <rPh sb="49" eb="50">
      <t>タイ</t>
    </rPh>
    <phoneticPr fontId="5"/>
  </si>
  <si>
    <t>施工業者への技術指導等を行うことにより、施工業者の更なる安全管理の徹底を図る。</t>
    <rPh sb="20" eb="22">
      <t>セコウ</t>
    </rPh>
    <rPh sb="22" eb="24">
      <t>ギョウシャ</t>
    </rPh>
    <phoneticPr fontId="5"/>
  </si>
  <si>
    <t>36,658,428×
0.41/629</t>
    <phoneticPr fontId="5"/>
  </si>
  <si>
    <t>29,434,232×
0.33/448</t>
    <phoneticPr fontId="5"/>
  </si>
  <si>
    <t>東京オリンピック・パラリンピック競技大会の開催に向けた競技施設の建設や、インフラ整備、再開発等における労働災害を防止し、工事の安全確保を図るものであり、国民や社会のニーズを反映していると考える。</t>
    <phoneticPr fontId="5"/>
  </si>
  <si>
    <t>労働安全衛生法第106条第１項に、国は労働災害防止に資するため、事業者が行う活動に対し、国が技術上の援助に努めることとされており、本事業は国が実施すべき事業である。</t>
    <phoneticPr fontId="5"/>
  </si>
  <si>
    <t>第13次労働災害防止計画において、重点業種と位置付けられている建設業における人材不足を踏まえた対策を推進するものであり、本事業の優先度は高い。</t>
    <phoneticPr fontId="5"/>
  </si>
  <si>
    <t>有</t>
  </si>
  <si>
    <t>無</t>
  </si>
  <si>
    <t>本事業は労働災害の防止のため、事業者に対し支援を行うものであり、事業者から徴収した労災保険料から経費を支出していることから、受益者との負担関係は妥当である。</t>
    <phoneticPr fontId="5"/>
  </si>
  <si>
    <t>経験のある講師・指導員による講習、巡回指導等の費用として妥当である。</t>
    <phoneticPr fontId="5"/>
  </si>
  <si>
    <t>本事業の遂行に要する講師・指導員等に対する謝金、旅費、保護具購入費等の真に必要なものに使用されている。</t>
    <phoneticPr fontId="5"/>
  </si>
  <si>
    <t>事業の遂行にあたり、必要な工事現場等の情報を当方からも適宜提供し、効率的に事業が実施できるよう工夫する等により、高い成果・活動実績を残しており、必要な経費で効率的に事業が運営できているといえる。</t>
    <phoneticPr fontId="5"/>
  </si>
  <si>
    <t>成果目標に見合ったものであるといえる。</t>
    <phoneticPr fontId="5"/>
  </si>
  <si>
    <t>本事業は、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phoneticPr fontId="5"/>
  </si>
  <si>
    <t>当初見込みを上回っており、見込みに見合ったものといえる。</t>
    <phoneticPr fontId="5"/>
  </si>
  <si>
    <t>パンフレットやテキストなど前年度の成果物を効率的に活用することで、十分な成果・活動実績を残し、事業の運営が行われた。</t>
    <phoneticPr fontId="5"/>
  </si>
  <si>
    <t>事業費</t>
    <rPh sb="0" eb="3">
      <t>ジギョウヒ</t>
    </rPh>
    <phoneticPr fontId="5"/>
  </si>
  <si>
    <t>謝金、旅費等</t>
    <rPh sb="0" eb="2">
      <t>シャキン</t>
    </rPh>
    <rPh sb="3" eb="5">
      <t>リョヒ</t>
    </rPh>
    <rPh sb="5" eb="6">
      <t>トウ</t>
    </rPh>
    <phoneticPr fontId="5"/>
  </si>
  <si>
    <t>管理諸経費</t>
    <rPh sb="0" eb="2">
      <t>カンリ</t>
    </rPh>
    <rPh sb="2" eb="5">
      <t>ショケイヒ</t>
    </rPh>
    <phoneticPr fontId="5"/>
  </si>
  <si>
    <t>人件費等</t>
    <rPh sb="0" eb="3">
      <t>ジンケンヒ</t>
    </rPh>
    <rPh sb="3" eb="4">
      <t>トウ</t>
    </rPh>
    <phoneticPr fontId="5"/>
  </si>
  <si>
    <t>消費税</t>
    <rPh sb="0" eb="3">
      <t>ショウヒゼイ</t>
    </rPh>
    <phoneticPr fontId="5"/>
  </si>
  <si>
    <t>特別民間法人建設業労働災害防止協会</t>
    <phoneticPr fontId="5"/>
  </si>
  <si>
    <t>事業概要のとおり</t>
    <phoneticPr fontId="5"/>
  </si>
  <si>
    <t>一般競争入札（総合評価落札方式）により、結果として、予算額より契約金額が低額となったためであるが、成果実績、活動実績共に目標値を上回っているため、理由は妥当である。</t>
    <phoneticPr fontId="5"/>
  </si>
  <si>
    <t>成果実績は目標を達成し、活動実績は見込みどおりであることから、適切に事業が実施されていると考える。</t>
    <phoneticPr fontId="5"/>
  </si>
  <si>
    <t>予算執行率は90％未満であるが、事業の目標を達成するとともに、一般競争入札による予算執行の効率化が進んでいる。一定の実績を残し、成果目標は達成したことから、事業目標自体は達成したと言える。</t>
    <phoneticPr fontId="5"/>
  </si>
  <si>
    <t>安全衛生専門家による巡回指導
X=執行額、Y=推計教育経費割合（執行額に対する安全衛生専門家による巡回指導分の割合）、Ｚ＝巡回現場数</t>
    <phoneticPr fontId="5"/>
  </si>
  <si>
    <t>新規入職者等を対象にした安全衛生教育
X=執行額、Y=推計教育経費割合（執行額に対する
新規入職者等を対象にした安全衛生教育分の割合）、
Ｚ＝参加者数</t>
    <phoneticPr fontId="5"/>
  </si>
  <si>
    <t>-</t>
    <phoneticPr fontId="5"/>
  </si>
  <si>
    <t>A.特別民間法人建設業労働災害防止協会</t>
    <phoneticPr fontId="5"/>
  </si>
  <si>
    <t>東京オリンピック・パラリンピック競技大会に係る建設需要に対応した労働災害防止対策</t>
    <phoneticPr fontId="5"/>
  </si>
  <si>
    <t>令和３年度限り</t>
    <rPh sb="0" eb="2">
      <t>レイワ</t>
    </rPh>
    <rPh sb="5" eb="6">
      <t>カギ</t>
    </rPh>
    <phoneticPr fontId="5"/>
  </si>
  <si>
    <t>-</t>
    <phoneticPr fontId="5"/>
  </si>
  <si>
    <t>　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5"/>
  </si>
  <si>
    <t>https://www.mhlw.go.jp/wp/seisaku/hyouka/dl/r03_jizenbunseki/III-2-1.pdf</t>
    <phoneticPr fontId="5"/>
  </si>
  <si>
    <t>一般競争入札（総合評価落札方式）を導入することにより競争性を確保しているが、一者応札解消のため、公示後、建設業に関わる企業・団体に加え、人材の育成をサポートする業者等（各種講習会、研修会の開催実績のある事業者）に声をかけたほか、前年度成果物の提供等により、応札しやすい環境を整えた。</t>
    <phoneticPr fontId="5"/>
  </si>
  <si>
    <t>安全衛生教育に参加した新規入職者等の人数</t>
    <phoneticPr fontId="5"/>
  </si>
  <si>
    <t>安全衛生専門家による巡回指導を行った現場数</t>
    <phoneticPr fontId="5"/>
  </si>
  <si>
    <t>新規入職者等の安全衛生教育の参加</t>
    <rPh sb="7" eb="9">
      <t>アンゼン</t>
    </rPh>
    <rPh sb="9" eb="11">
      <t>エイセイ</t>
    </rPh>
    <rPh sb="11" eb="13">
      <t>キョウイク</t>
    </rPh>
    <rPh sb="14" eb="16">
      <t>サンカ</t>
    </rPh>
    <phoneticPr fontId="5"/>
  </si>
  <si>
    <t>工事現場に対する現場指導の実施</t>
    <rPh sb="0" eb="2">
      <t>コウジ</t>
    </rPh>
    <rPh sb="2" eb="4">
      <t>ゲンバ</t>
    </rPh>
    <rPh sb="5" eb="6">
      <t>タイ</t>
    </rPh>
    <rPh sb="8" eb="10">
      <t>ゲンバ</t>
    </rPh>
    <rPh sb="10" eb="12">
      <t>シドウ</t>
    </rPh>
    <rPh sb="13" eb="15">
      <t>ジッシ</t>
    </rPh>
    <phoneticPr fontId="5"/>
  </si>
  <si>
    <t>終了予定</t>
  </si>
  <si>
    <t>事業は当初の予定通りの成果を達成したため、令和３年度をもって終了すること。</t>
    <phoneticPr fontId="5"/>
  </si>
  <si>
    <t>当該事業は終了するが、得られた知見は他の事業にも活用する。</t>
    <phoneticPr fontId="5"/>
  </si>
  <si>
    <t>・中小事業者等が雇用する新規入職者・管理監督者等を対象に安全衛生専門家による安全衛生教育を行う。
・安全衛生専門家が首都圏の工事現場を巡回し、安全な作業方法等について専門技術的な立場で助言・指導する。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</si>
</sst>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270</xdr:row>
      <xdr:rowOff>0</xdr:rowOff>
    </xdr:from>
    <xdr:to>
      <xdr:col>32</xdr:col>
      <xdr:colOff>93596</xdr:colOff>
      <xdr:row>272</xdr:row>
      <xdr:rowOff>51815</xdr:rowOff>
    </xdr:to>
    <xdr:sp macro="" textlink="">
      <xdr:nvSpPr>
        <xdr:cNvPr id="2" name="テキスト ボックス 1"/>
        <xdr:cNvSpPr txBox="1"/>
      </xdr:nvSpPr>
      <xdr:spPr>
        <a:xfrm>
          <a:off x="4840941" y="38996471"/>
          <a:ext cx="1707243" cy="746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（２９百万円）</a:t>
          </a:r>
        </a:p>
      </xdr:txBody>
    </xdr:sp>
    <xdr:clientData/>
  </xdr:twoCellAnchor>
  <xdr:twoCellAnchor>
    <xdr:from>
      <xdr:col>22</xdr:col>
      <xdr:colOff>179294</xdr:colOff>
      <xdr:row>272</xdr:row>
      <xdr:rowOff>145678</xdr:rowOff>
    </xdr:from>
    <xdr:to>
      <xdr:col>34</xdr:col>
      <xdr:colOff>25319</xdr:colOff>
      <xdr:row>273</xdr:row>
      <xdr:rowOff>152534</xdr:rowOff>
    </xdr:to>
    <xdr:sp macro="" textlink="">
      <xdr:nvSpPr>
        <xdr:cNvPr id="3" name="大かっこ 2"/>
        <xdr:cNvSpPr/>
      </xdr:nvSpPr>
      <xdr:spPr>
        <a:xfrm>
          <a:off x="4616823" y="39836913"/>
          <a:ext cx="2266496" cy="3542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11206</xdr:colOff>
      <xdr:row>272</xdr:row>
      <xdr:rowOff>179295</xdr:rowOff>
    </xdr:from>
    <xdr:to>
      <xdr:col>33</xdr:col>
      <xdr:colOff>193061</xdr:colOff>
      <xdr:row>273</xdr:row>
      <xdr:rowOff>173451</xdr:rowOff>
    </xdr:to>
    <xdr:sp macro="" textlink="">
      <xdr:nvSpPr>
        <xdr:cNvPr id="5" name="テキスト ボックス 4"/>
        <xdr:cNvSpPr txBox="1"/>
      </xdr:nvSpPr>
      <xdr:spPr>
        <a:xfrm>
          <a:off x="4650441" y="39870530"/>
          <a:ext cx="2198914"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28</xdr:col>
      <xdr:colOff>11206</xdr:colOff>
      <xdr:row>273</xdr:row>
      <xdr:rowOff>168088</xdr:rowOff>
    </xdr:from>
    <xdr:to>
      <xdr:col>28</xdr:col>
      <xdr:colOff>11206</xdr:colOff>
      <xdr:row>275</xdr:row>
      <xdr:rowOff>118303</xdr:rowOff>
    </xdr:to>
    <xdr:cxnSp macro="">
      <xdr:nvCxnSpPr>
        <xdr:cNvPr id="6" name="直線矢印コネクタ 5"/>
        <xdr:cNvCxnSpPr/>
      </xdr:nvCxnSpPr>
      <xdr:spPr>
        <a:xfrm>
          <a:off x="5658971" y="40206706"/>
          <a:ext cx="0" cy="6449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89646</xdr:colOff>
      <xdr:row>275</xdr:row>
      <xdr:rowOff>212912</xdr:rowOff>
    </xdr:from>
    <xdr:to>
      <xdr:col>35</xdr:col>
      <xdr:colOff>78814</xdr:colOff>
      <xdr:row>276</xdr:row>
      <xdr:rowOff>207068</xdr:rowOff>
    </xdr:to>
    <xdr:sp macro="" textlink="">
      <xdr:nvSpPr>
        <xdr:cNvPr id="7" name="テキスト ボックス 6"/>
        <xdr:cNvSpPr txBox="1"/>
      </xdr:nvSpPr>
      <xdr:spPr>
        <a:xfrm>
          <a:off x="4325470" y="40946294"/>
          <a:ext cx="2813050"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17</xdr:col>
      <xdr:colOff>0</xdr:colOff>
      <xdr:row>276</xdr:row>
      <xdr:rowOff>291353</xdr:rowOff>
    </xdr:from>
    <xdr:to>
      <xdr:col>40</xdr:col>
      <xdr:colOff>12593</xdr:colOff>
      <xdr:row>279</xdr:row>
      <xdr:rowOff>76877</xdr:rowOff>
    </xdr:to>
    <xdr:sp macro="" textlink="">
      <xdr:nvSpPr>
        <xdr:cNvPr id="9" name="テキスト ボックス 8"/>
        <xdr:cNvSpPr txBox="1"/>
      </xdr:nvSpPr>
      <xdr:spPr>
        <a:xfrm>
          <a:off x="3429000" y="41372118"/>
          <a:ext cx="4651828" cy="827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（２９百万円）</a:t>
          </a:r>
          <a:endParaRPr kumimoji="1" lang="en-US" altLang="ja-JP" sz="1600"/>
        </a:p>
      </xdr:txBody>
    </xdr:sp>
    <xdr:clientData/>
  </xdr:twoCellAnchor>
  <xdr:twoCellAnchor>
    <xdr:from>
      <xdr:col>15</xdr:col>
      <xdr:colOff>78442</xdr:colOff>
      <xdr:row>279</xdr:row>
      <xdr:rowOff>235323</xdr:rowOff>
    </xdr:from>
    <xdr:to>
      <xdr:col>41</xdr:col>
      <xdr:colOff>125453</xdr:colOff>
      <xdr:row>281</xdr:row>
      <xdr:rowOff>160137</xdr:rowOff>
    </xdr:to>
    <xdr:sp macro="" textlink="">
      <xdr:nvSpPr>
        <xdr:cNvPr id="10" name="大かっこ 9"/>
        <xdr:cNvSpPr/>
      </xdr:nvSpPr>
      <xdr:spPr>
        <a:xfrm>
          <a:off x="3104030" y="42358235"/>
          <a:ext cx="5291364" cy="61957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33617</xdr:colOff>
      <xdr:row>279</xdr:row>
      <xdr:rowOff>201706</xdr:rowOff>
    </xdr:from>
    <xdr:to>
      <xdr:col>41</xdr:col>
      <xdr:colOff>15634</xdr:colOff>
      <xdr:row>282</xdr:row>
      <xdr:rowOff>67153</xdr:rowOff>
    </xdr:to>
    <xdr:sp macro="" textlink="">
      <xdr:nvSpPr>
        <xdr:cNvPr id="12" name="テキスト ボックス 11"/>
        <xdr:cNvSpPr txBox="1"/>
      </xdr:nvSpPr>
      <xdr:spPr>
        <a:xfrm>
          <a:off x="3260911" y="42324618"/>
          <a:ext cx="5024664" cy="907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632</v>
      </c>
      <c r="AK2" s="835"/>
      <c r="AL2" s="835"/>
      <c r="AM2" s="835"/>
      <c r="AN2" s="75" t="s">
        <v>284</v>
      </c>
      <c r="AO2" s="835">
        <v>21</v>
      </c>
      <c r="AP2" s="835"/>
      <c r="AQ2" s="835"/>
      <c r="AR2" s="76" t="s">
        <v>284</v>
      </c>
      <c r="AS2" s="836">
        <v>489</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676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642</v>
      </c>
      <c r="AR5" s="858"/>
      <c r="AS5" s="858"/>
      <c r="AT5" s="858"/>
      <c r="AU5" s="858"/>
      <c r="AV5" s="858"/>
      <c r="AW5" s="858"/>
      <c r="AX5" s="859"/>
    </row>
    <row r="6" spans="1:50" ht="39" customHeight="1" x14ac:dyDescent="0.15">
      <c r="A6" s="860" t="s">
        <v>4</v>
      </c>
      <c r="B6" s="861"/>
      <c r="C6" s="861"/>
      <c r="D6" s="861"/>
      <c r="E6" s="861"/>
      <c r="F6" s="861"/>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0"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3.25" customHeight="1" x14ac:dyDescent="0.15">
      <c r="A10" s="758" t="s">
        <v>27</v>
      </c>
      <c r="B10" s="759"/>
      <c r="C10" s="759"/>
      <c r="D10" s="759"/>
      <c r="E10" s="759"/>
      <c r="F10" s="759"/>
      <c r="G10" s="760" t="s">
        <v>689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9"/>
      <c r="B13" s="310"/>
      <c r="C13" s="310"/>
      <c r="D13" s="310"/>
      <c r="E13" s="310"/>
      <c r="F13" s="311"/>
      <c r="G13" s="787" t="s">
        <v>6</v>
      </c>
      <c r="H13" s="788"/>
      <c r="I13" s="804" t="s">
        <v>7</v>
      </c>
      <c r="J13" s="805"/>
      <c r="K13" s="805"/>
      <c r="L13" s="805"/>
      <c r="M13" s="805"/>
      <c r="N13" s="805"/>
      <c r="O13" s="806"/>
      <c r="P13" s="699">
        <v>191</v>
      </c>
      <c r="Q13" s="700"/>
      <c r="R13" s="700"/>
      <c r="S13" s="700"/>
      <c r="T13" s="700"/>
      <c r="U13" s="700"/>
      <c r="V13" s="701"/>
      <c r="W13" s="699">
        <v>63</v>
      </c>
      <c r="X13" s="700"/>
      <c r="Y13" s="700"/>
      <c r="Z13" s="700"/>
      <c r="AA13" s="700"/>
      <c r="AB13" s="700"/>
      <c r="AC13" s="701"/>
      <c r="AD13" s="699">
        <v>43</v>
      </c>
      <c r="AE13" s="700"/>
      <c r="AF13" s="700"/>
      <c r="AG13" s="700"/>
      <c r="AH13" s="700"/>
      <c r="AI13" s="700"/>
      <c r="AJ13" s="701"/>
      <c r="AK13" s="699" t="s">
        <v>639</v>
      </c>
      <c r="AL13" s="700"/>
      <c r="AM13" s="700"/>
      <c r="AN13" s="700"/>
      <c r="AO13" s="700"/>
      <c r="AP13" s="700"/>
      <c r="AQ13" s="701"/>
      <c r="AR13" s="735" t="s">
        <v>639</v>
      </c>
      <c r="AS13" s="736"/>
      <c r="AT13" s="736"/>
      <c r="AU13" s="736"/>
      <c r="AV13" s="736"/>
      <c r="AW13" s="736"/>
      <c r="AX13" s="807"/>
    </row>
    <row r="14" spans="1:50" ht="21" customHeight="1" x14ac:dyDescent="0.15">
      <c r="A14" s="309"/>
      <c r="B14" s="310"/>
      <c r="C14" s="310"/>
      <c r="D14" s="310"/>
      <c r="E14" s="310"/>
      <c r="F14" s="311"/>
      <c r="G14" s="789"/>
      <c r="H14" s="790"/>
      <c r="I14" s="782" t="s">
        <v>8</v>
      </c>
      <c r="J14" s="783"/>
      <c r="K14" s="783"/>
      <c r="L14" s="783"/>
      <c r="M14" s="783"/>
      <c r="N14" s="783"/>
      <c r="O14" s="784"/>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t="s">
        <v>639</v>
      </c>
      <c r="AL14" s="700"/>
      <c r="AM14" s="700"/>
      <c r="AN14" s="700"/>
      <c r="AO14" s="700"/>
      <c r="AP14" s="700"/>
      <c r="AQ14" s="701"/>
      <c r="AR14" s="793"/>
      <c r="AS14" s="793"/>
      <c r="AT14" s="793"/>
      <c r="AU14" s="793"/>
      <c r="AV14" s="793"/>
      <c r="AW14" s="793"/>
      <c r="AX14" s="794"/>
    </row>
    <row r="15" spans="1:50" ht="21" customHeight="1" x14ac:dyDescent="0.15">
      <c r="A15" s="309"/>
      <c r="B15" s="310"/>
      <c r="C15" s="310"/>
      <c r="D15" s="310"/>
      <c r="E15" s="310"/>
      <c r="F15" s="311"/>
      <c r="G15" s="789"/>
      <c r="H15" s="790"/>
      <c r="I15" s="782" t="s">
        <v>47</v>
      </c>
      <c r="J15" s="795"/>
      <c r="K15" s="795"/>
      <c r="L15" s="795"/>
      <c r="M15" s="795"/>
      <c r="N15" s="795"/>
      <c r="O15" s="796"/>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639</v>
      </c>
      <c r="AL15" s="700"/>
      <c r="AM15" s="700"/>
      <c r="AN15" s="700"/>
      <c r="AO15" s="700"/>
      <c r="AP15" s="700"/>
      <c r="AQ15" s="701"/>
      <c r="AR15" s="699" t="s">
        <v>639</v>
      </c>
      <c r="AS15" s="700"/>
      <c r="AT15" s="700"/>
      <c r="AU15" s="700"/>
      <c r="AV15" s="700"/>
      <c r="AW15" s="700"/>
      <c r="AX15" s="808"/>
    </row>
    <row r="16" spans="1:50" ht="21" customHeight="1" x14ac:dyDescent="0.15">
      <c r="A16" s="309"/>
      <c r="B16" s="310"/>
      <c r="C16" s="310"/>
      <c r="D16" s="310"/>
      <c r="E16" s="310"/>
      <c r="F16" s="311"/>
      <c r="G16" s="789"/>
      <c r="H16" s="790"/>
      <c r="I16" s="782" t="s">
        <v>48</v>
      </c>
      <c r="J16" s="795"/>
      <c r="K16" s="795"/>
      <c r="L16" s="795"/>
      <c r="M16" s="795"/>
      <c r="N16" s="795"/>
      <c r="O16" s="796"/>
      <c r="P16" s="699" t="s">
        <v>614</v>
      </c>
      <c r="Q16" s="700"/>
      <c r="R16" s="700"/>
      <c r="S16" s="700"/>
      <c r="T16" s="700"/>
      <c r="U16" s="700"/>
      <c r="V16" s="701"/>
      <c r="W16" s="699" t="s">
        <v>614</v>
      </c>
      <c r="X16" s="700"/>
      <c r="Y16" s="700"/>
      <c r="Z16" s="700"/>
      <c r="AA16" s="700"/>
      <c r="AB16" s="700"/>
      <c r="AC16" s="701"/>
      <c r="AD16" s="699" t="s">
        <v>614</v>
      </c>
      <c r="AE16" s="700"/>
      <c r="AF16" s="700"/>
      <c r="AG16" s="700"/>
      <c r="AH16" s="700"/>
      <c r="AI16" s="700"/>
      <c r="AJ16" s="701"/>
      <c r="AK16" s="699" t="s">
        <v>639</v>
      </c>
      <c r="AL16" s="700"/>
      <c r="AM16" s="700"/>
      <c r="AN16" s="700"/>
      <c r="AO16" s="700"/>
      <c r="AP16" s="700"/>
      <c r="AQ16" s="701"/>
      <c r="AR16" s="800"/>
      <c r="AS16" s="801"/>
      <c r="AT16" s="801"/>
      <c r="AU16" s="801"/>
      <c r="AV16" s="801"/>
      <c r="AW16" s="801"/>
      <c r="AX16" s="802"/>
    </row>
    <row r="17" spans="1:50" ht="24.75" customHeight="1" x14ac:dyDescent="0.15">
      <c r="A17" s="309"/>
      <c r="B17" s="310"/>
      <c r="C17" s="310"/>
      <c r="D17" s="310"/>
      <c r="E17" s="310"/>
      <c r="F17" s="311"/>
      <c r="G17" s="789"/>
      <c r="H17" s="790"/>
      <c r="I17" s="782" t="s">
        <v>46</v>
      </c>
      <c r="J17" s="783"/>
      <c r="K17" s="783"/>
      <c r="L17" s="783"/>
      <c r="M17" s="783"/>
      <c r="N17" s="783"/>
      <c r="O17" s="784"/>
      <c r="P17" s="699">
        <v>-26</v>
      </c>
      <c r="Q17" s="700"/>
      <c r="R17" s="700"/>
      <c r="S17" s="700"/>
      <c r="T17" s="700"/>
      <c r="U17" s="700"/>
      <c r="V17" s="701"/>
      <c r="W17" s="699">
        <v>-6</v>
      </c>
      <c r="X17" s="700"/>
      <c r="Y17" s="700"/>
      <c r="Z17" s="700"/>
      <c r="AA17" s="700"/>
      <c r="AB17" s="700"/>
      <c r="AC17" s="701"/>
      <c r="AD17" s="699" t="s">
        <v>614</v>
      </c>
      <c r="AE17" s="700"/>
      <c r="AF17" s="700"/>
      <c r="AG17" s="700"/>
      <c r="AH17" s="700"/>
      <c r="AI17" s="700"/>
      <c r="AJ17" s="701"/>
      <c r="AK17" s="699" t="s">
        <v>639</v>
      </c>
      <c r="AL17" s="700"/>
      <c r="AM17" s="700"/>
      <c r="AN17" s="700"/>
      <c r="AO17" s="700"/>
      <c r="AP17" s="700"/>
      <c r="AQ17" s="701"/>
      <c r="AR17" s="785"/>
      <c r="AS17" s="785"/>
      <c r="AT17" s="785"/>
      <c r="AU17" s="785"/>
      <c r="AV17" s="785"/>
      <c r="AW17" s="785"/>
      <c r="AX17" s="786"/>
    </row>
    <row r="18" spans="1:50" ht="24.75" customHeight="1" x14ac:dyDescent="0.15">
      <c r="A18" s="309"/>
      <c r="B18" s="310"/>
      <c r="C18" s="310"/>
      <c r="D18" s="310"/>
      <c r="E18" s="310"/>
      <c r="F18" s="311"/>
      <c r="G18" s="791"/>
      <c r="H18" s="792"/>
      <c r="I18" s="775" t="s">
        <v>18</v>
      </c>
      <c r="J18" s="776"/>
      <c r="K18" s="776"/>
      <c r="L18" s="776"/>
      <c r="M18" s="776"/>
      <c r="N18" s="776"/>
      <c r="O18" s="777"/>
      <c r="P18" s="778">
        <f>SUM(P13:V17)</f>
        <v>165</v>
      </c>
      <c r="Q18" s="779"/>
      <c r="R18" s="779"/>
      <c r="S18" s="779"/>
      <c r="T18" s="779"/>
      <c r="U18" s="779"/>
      <c r="V18" s="780"/>
      <c r="W18" s="778">
        <f>SUM(W13:AC17)</f>
        <v>57</v>
      </c>
      <c r="X18" s="779"/>
      <c r="Y18" s="779"/>
      <c r="Z18" s="779"/>
      <c r="AA18" s="779"/>
      <c r="AB18" s="779"/>
      <c r="AC18" s="780"/>
      <c r="AD18" s="778">
        <f>SUM(AD13:AJ17)</f>
        <v>43</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781"/>
    </row>
    <row r="19" spans="1:50" ht="24.75" customHeight="1" x14ac:dyDescent="0.15">
      <c r="A19" s="309"/>
      <c r="B19" s="310"/>
      <c r="C19" s="310"/>
      <c r="D19" s="310"/>
      <c r="E19" s="310"/>
      <c r="F19" s="311"/>
      <c r="G19" s="750" t="s">
        <v>9</v>
      </c>
      <c r="H19" s="751"/>
      <c r="I19" s="751"/>
      <c r="J19" s="751"/>
      <c r="K19" s="751"/>
      <c r="L19" s="751"/>
      <c r="M19" s="751"/>
      <c r="N19" s="751"/>
      <c r="O19" s="751"/>
      <c r="P19" s="699">
        <v>162</v>
      </c>
      <c r="Q19" s="700"/>
      <c r="R19" s="700"/>
      <c r="S19" s="700"/>
      <c r="T19" s="700"/>
      <c r="U19" s="700"/>
      <c r="V19" s="701"/>
      <c r="W19" s="699">
        <v>37</v>
      </c>
      <c r="X19" s="700"/>
      <c r="Y19" s="700"/>
      <c r="Z19" s="700"/>
      <c r="AA19" s="700"/>
      <c r="AB19" s="700"/>
      <c r="AC19" s="701"/>
      <c r="AD19" s="699">
        <v>29</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9"/>
      <c r="B20" s="310"/>
      <c r="C20" s="310"/>
      <c r="D20" s="310"/>
      <c r="E20" s="310"/>
      <c r="F20" s="311"/>
      <c r="G20" s="750" t="s">
        <v>10</v>
      </c>
      <c r="H20" s="751"/>
      <c r="I20" s="751"/>
      <c r="J20" s="751"/>
      <c r="K20" s="751"/>
      <c r="L20" s="751"/>
      <c r="M20" s="751"/>
      <c r="N20" s="751"/>
      <c r="O20" s="751"/>
      <c r="P20" s="746">
        <f>IF(P18=0, "-", SUM(P19)/P18)</f>
        <v>0.98181818181818181</v>
      </c>
      <c r="Q20" s="746"/>
      <c r="R20" s="746"/>
      <c r="S20" s="746"/>
      <c r="T20" s="746"/>
      <c r="U20" s="746"/>
      <c r="V20" s="746"/>
      <c r="W20" s="746">
        <f>IF(W18=0, "-", SUM(W19)/W18)</f>
        <v>0.64912280701754388</v>
      </c>
      <c r="X20" s="746"/>
      <c r="Y20" s="746"/>
      <c r="Z20" s="746"/>
      <c r="AA20" s="746"/>
      <c r="AB20" s="746"/>
      <c r="AC20" s="746"/>
      <c r="AD20" s="746">
        <f>IF(AD18=0, "-", SUM(AD19)/AD18)</f>
        <v>0.67441860465116277</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0.84816753926701571</v>
      </c>
      <c r="Q21" s="746"/>
      <c r="R21" s="746"/>
      <c r="S21" s="746"/>
      <c r="T21" s="746"/>
      <c r="U21" s="746"/>
      <c r="V21" s="746"/>
      <c r="W21" s="746">
        <f>IF(W19=0, "-", SUM(W19)/SUM(W13,W14))</f>
        <v>0.58730158730158732</v>
      </c>
      <c r="X21" s="746"/>
      <c r="Y21" s="746"/>
      <c r="Z21" s="746"/>
      <c r="AA21" s="746"/>
      <c r="AB21" s="746"/>
      <c r="AC21" s="746"/>
      <c r="AD21" s="746">
        <f>IF(AD19=0, "-", SUM(AD19)/SUM(AD13,AD14))</f>
        <v>0.67441860465116277</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592</v>
      </c>
      <c r="B22" s="706"/>
      <c r="C22" s="706"/>
      <c r="D22" s="706"/>
      <c r="E22" s="706"/>
      <c r="F22" s="707"/>
      <c r="G22" s="711" t="s">
        <v>229</v>
      </c>
      <c r="H22" s="549"/>
      <c r="I22" s="549"/>
      <c r="J22" s="549"/>
      <c r="K22" s="549"/>
      <c r="L22" s="549"/>
      <c r="M22" s="549"/>
      <c r="N22" s="549"/>
      <c r="O22" s="550"/>
      <c r="P22" s="712" t="s">
        <v>590</v>
      </c>
      <c r="Q22" s="549"/>
      <c r="R22" s="549"/>
      <c r="S22" s="549"/>
      <c r="T22" s="549"/>
      <c r="U22" s="549"/>
      <c r="V22" s="550"/>
      <c r="W22" s="712" t="s">
        <v>591</v>
      </c>
      <c r="X22" s="549"/>
      <c r="Y22" s="549"/>
      <c r="Z22" s="549"/>
      <c r="AA22" s="549"/>
      <c r="AB22" s="549"/>
      <c r="AC22" s="550"/>
      <c r="AD22" s="712" t="s">
        <v>228</v>
      </c>
      <c r="AE22" s="549"/>
      <c r="AF22" s="549"/>
      <c r="AG22" s="549"/>
      <c r="AH22" s="549"/>
      <c r="AI22" s="549"/>
      <c r="AJ22" s="549"/>
      <c r="AK22" s="549"/>
      <c r="AL22" s="549"/>
      <c r="AM22" s="549"/>
      <c r="AN22" s="549"/>
      <c r="AO22" s="549"/>
      <c r="AP22" s="549"/>
      <c r="AQ22" s="549"/>
      <c r="AR22" s="549"/>
      <c r="AS22" s="549"/>
      <c r="AT22" s="549"/>
      <c r="AU22" s="549"/>
      <c r="AV22" s="549"/>
      <c r="AW22" s="549"/>
      <c r="AX22" s="731"/>
    </row>
    <row r="23" spans="1:50" ht="25.5" hidden="1" customHeight="1" x14ac:dyDescent="0.15">
      <c r="A23" s="708"/>
      <c r="B23" s="709"/>
      <c r="C23" s="709"/>
      <c r="D23" s="709"/>
      <c r="E23" s="709"/>
      <c r="F23" s="710"/>
      <c r="G23" s="732"/>
      <c r="H23" s="733"/>
      <c r="I23" s="733"/>
      <c r="J23" s="733"/>
      <c r="K23" s="733"/>
      <c r="L23" s="733"/>
      <c r="M23" s="733"/>
      <c r="N23" s="733"/>
      <c r="O23" s="734"/>
      <c r="P23" s="735"/>
      <c r="Q23" s="736"/>
      <c r="R23" s="736"/>
      <c r="S23" s="736"/>
      <c r="T23" s="736"/>
      <c r="U23" s="736"/>
      <c r="V23" s="737"/>
      <c r="W23" s="735"/>
      <c r="X23" s="736"/>
      <c r="Y23" s="736"/>
      <c r="Z23" s="736"/>
      <c r="AA23" s="736"/>
      <c r="AB23" s="736"/>
      <c r="AC23" s="737"/>
      <c r="AD23" s="738" t="s">
        <v>677</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t="str">
        <f>AK13</f>
        <v>-</v>
      </c>
      <c r="Q29" s="722"/>
      <c r="R29" s="722"/>
      <c r="S29" s="722"/>
      <c r="T29" s="722"/>
      <c r="U29" s="722"/>
      <c r="V29" s="723"/>
      <c r="W29" s="724" t="str">
        <f>AR13</f>
        <v>-</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579</v>
      </c>
      <c r="B30" s="728"/>
      <c r="C30" s="728"/>
      <c r="D30" s="728"/>
      <c r="E30" s="728"/>
      <c r="F30" s="729"/>
      <c r="G30" s="730" t="s">
        <v>645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7"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5" t="s">
        <v>11</v>
      </c>
      <c r="AC31" s="625"/>
      <c r="AD31" s="625"/>
      <c r="AE31" s="116" t="s">
        <v>416</v>
      </c>
      <c r="AF31" s="696"/>
      <c r="AG31" s="696"/>
      <c r="AH31" s="697"/>
      <c r="AI31" s="116" t="s">
        <v>568</v>
      </c>
      <c r="AJ31" s="696"/>
      <c r="AK31" s="696"/>
      <c r="AL31" s="697"/>
      <c r="AM31" s="116" t="s">
        <v>384</v>
      </c>
      <c r="AN31" s="696"/>
      <c r="AO31" s="696"/>
      <c r="AP31" s="697"/>
      <c r="AQ31" s="622" t="s">
        <v>415</v>
      </c>
      <c r="AR31" s="623"/>
      <c r="AS31" s="623"/>
      <c r="AT31" s="624"/>
      <c r="AU31" s="622" t="s">
        <v>593</v>
      </c>
      <c r="AV31" s="623"/>
      <c r="AW31" s="623"/>
      <c r="AX31" s="632"/>
    </row>
    <row r="32" spans="1:50" ht="23.25" customHeight="1" x14ac:dyDescent="0.15">
      <c r="A32" s="647"/>
      <c r="B32" s="153"/>
      <c r="C32" s="153"/>
      <c r="D32" s="153"/>
      <c r="E32" s="153"/>
      <c r="F32" s="154"/>
      <c r="G32" s="698" t="s">
        <v>684</v>
      </c>
      <c r="H32" s="634"/>
      <c r="I32" s="634"/>
      <c r="J32" s="634"/>
      <c r="K32" s="634"/>
      <c r="L32" s="634"/>
      <c r="M32" s="634"/>
      <c r="N32" s="634"/>
      <c r="O32" s="634"/>
      <c r="P32" s="387" t="s">
        <v>682</v>
      </c>
      <c r="Q32" s="638"/>
      <c r="R32" s="638"/>
      <c r="S32" s="638"/>
      <c r="T32" s="638"/>
      <c r="U32" s="638"/>
      <c r="V32" s="638"/>
      <c r="W32" s="638"/>
      <c r="X32" s="639"/>
      <c r="Y32" s="643" t="s">
        <v>51</v>
      </c>
      <c r="Z32" s="644"/>
      <c r="AA32" s="645"/>
      <c r="AB32" s="646" t="s">
        <v>620</v>
      </c>
      <c r="AC32" s="646"/>
      <c r="AD32" s="646"/>
      <c r="AE32" s="615">
        <v>3265</v>
      </c>
      <c r="AF32" s="615"/>
      <c r="AG32" s="615"/>
      <c r="AH32" s="615"/>
      <c r="AI32" s="615">
        <v>1264</v>
      </c>
      <c r="AJ32" s="615"/>
      <c r="AK32" s="615"/>
      <c r="AL32" s="615"/>
      <c r="AM32" s="615">
        <v>1018</v>
      </c>
      <c r="AN32" s="615"/>
      <c r="AO32" s="615"/>
      <c r="AP32" s="615"/>
      <c r="AQ32" s="615" t="s">
        <v>614</v>
      </c>
      <c r="AR32" s="615"/>
      <c r="AS32" s="615"/>
      <c r="AT32" s="615"/>
      <c r="AU32" s="616" t="s">
        <v>614</v>
      </c>
      <c r="AV32" s="617"/>
      <c r="AW32" s="617"/>
      <c r="AX32" s="618"/>
    </row>
    <row r="33" spans="1:51" ht="23.25" customHeight="1" x14ac:dyDescent="0.15">
      <c r="A33" s="188"/>
      <c r="B33" s="158"/>
      <c r="C33" s="158"/>
      <c r="D33" s="158"/>
      <c r="E33" s="158"/>
      <c r="F33" s="159"/>
      <c r="G33" s="635"/>
      <c r="H33" s="636"/>
      <c r="I33" s="636"/>
      <c r="J33" s="636"/>
      <c r="K33" s="636"/>
      <c r="L33" s="636"/>
      <c r="M33" s="636"/>
      <c r="N33" s="636"/>
      <c r="O33" s="636"/>
      <c r="P33" s="640"/>
      <c r="Q33" s="641"/>
      <c r="R33" s="641"/>
      <c r="S33" s="641"/>
      <c r="T33" s="641"/>
      <c r="U33" s="641"/>
      <c r="V33" s="641"/>
      <c r="W33" s="641"/>
      <c r="X33" s="642"/>
      <c r="Y33" s="619" t="s">
        <v>52</v>
      </c>
      <c r="Z33" s="620"/>
      <c r="AA33" s="621"/>
      <c r="AB33" s="646" t="s">
        <v>620</v>
      </c>
      <c r="AC33" s="646"/>
      <c r="AD33" s="646"/>
      <c r="AE33" s="615">
        <v>1960</v>
      </c>
      <c r="AF33" s="615"/>
      <c r="AG33" s="615"/>
      <c r="AH33" s="615"/>
      <c r="AI33" s="615">
        <v>1568</v>
      </c>
      <c r="AJ33" s="615"/>
      <c r="AK33" s="615"/>
      <c r="AL33" s="615"/>
      <c r="AM33" s="615">
        <v>784</v>
      </c>
      <c r="AN33" s="615"/>
      <c r="AO33" s="615"/>
      <c r="AP33" s="615"/>
      <c r="AQ33" s="662" t="s">
        <v>639</v>
      </c>
      <c r="AR33" s="615"/>
      <c r="AS33" s="615"/>
      <c r="AT33" s="615"/>
      <c r="AU33" s="93" t="s">
        <v>639</v>
      </c>
      <c r="AV33" s="617"/>
      <c r="AW33" s="617"/>
      <c r="AX33" s="618"/>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416</v>
      </c>
      <c r="AF34" s="176"/>
      <c r="AG34" s="176"/>
      <c r="AH34" s="177"/>
      <c r="AI34" s="175" t="s">
        <v>568</v>
      </c>
      <c r="AJ34" s="176"/>
      <c r="AK34" s="176"/>
      <c r="AL34" s="177"/>
      <c r="AM34" s="175" t="s">
        <v>384</v>
      </c>
      <c r="AN34" s="176"/>
      <c r="AO34" s="176"/>
      <c r="AP34" s="177"/>
      <c r="AQ34" s="626" t="s">
        <v>594</v>
      </c>
      <c r="AR34" s="627"/>
      <c r="AS34" s="627"/>
      <c r="AT34" s="627"/>
      <c r="AU34" s="627"/>
      <c r="AV34" s="627"/>
      <c r="AW34" s="627"/>
      <c r="AX34" s="628"/>
    </row>
    <row r="35" spans="1:51" ht="23.25" customHeight="1" x14ac:dyDescent="0.15">
      <c r="A35" s="683"/>
      <c r="B35" s="684"/>
      <c r="C35" s="684"/>
      <c r="D35" s="684"/>
      <c r="E35" s="684"/>
      <c r="F35" s="685"/>
      <c r="G35" s="652" t="s">
        <v>673</v>
      </c>
      <c r="H35" s="653"/>
      <c r="I35" s="653"/>
      <c r="J35" s="653"/>
      <c r="K35" s="653"/>
      <c r="L35" s="653"/>
      <c r="M35" s="653"/>
      <c r="N35" s="653"/>
      <c r="O35" s="653"/>
      <c r="P35" s="653"/>
      <c r="Q35" s="653"/>
      <c r="R35" s="653"/>
      <c r="S35" s="653"/>
      <c r="T35" s="653"/>
      <c r="U35" s="653"/>
      <c r="V35" s="653"/>
      <c r="W35" s="653"/>
      <c r="X35" s="653"/>
      <c r="Y35" s="656" t="s">
        <v>581</v>
      </c>
      <c r="Z35" s="657"/>
      <c r="AA35" s="658"/>
      <c r="AB35" s="659" t="s">
        <v>622</v>
      </c>
      <c r="AC35" s="660"/>
      <c r="AD35" s="661"/>
      <c r="AE35" s="662">
        <v>3032.9</v>
      </c>
      <c r="AF35" s="662"/>
      <c r="AG35" s="662"/>
      <c r="AH35" s="662"/>
      <c r="AI35" s="662">
        <v>4060.3</v>
      </c>
      <c r="AJ35" s="662"/>
      <c r="AK35" s="662"/>
      <c r="AL35" s="662"/>
      <c r="AM35" s="662">
        <v>5204.5</v>
      </c>
      <c r="AN35" s="662"/>
      <c r="AO35" s="662"/>
      <c r="AP35" s="662"/>
      <c r="AQ35" s="93" t="s">
        <v>639</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8"/>
      <c r="AA36" s="649"/>
      <c r="AB36" s="611" t="s">
        <v>623</v>
      </c>
      <c r="AC36" s="612"/>
      <c r="AD36" s="613"/>
      <c r="AE36" s="650" t="s">
        <v>624</v>
      </c>
      <c r="AF36" s="614"/>
      <c r="AG36" s="614"/>
      <c r="AH36" s="614"/>
      <c r="AI36" s="650" t="s">
        <v>643</v>
      </c>
      <c r="AJ36" s="614"/>
      <c r="AK36" s="614"/>
      <c r="AL36" s="614"/>
      <c r="AM36" s="650" t="s">
        <v>644</v>
      </c>
      <c r="AN36" s="614"/>
      <c r="AO36" s="614"/>
      <c r="AP36" s="614"/>
      <c r="AQ36" s="614" t="s">
        <v>639</v>
      </c>
      <c r="AR36" s="614"/>
      <c r="AS36" s="614"/>
      <c r="AT36" s="614"/>
      <c r="AU36" s="614"/>
      <c r="AV36" s="614"/>
      <c r="AW36" s="614"/>
      <c r="AX36" s="651"/>
    </row>
    <row r="37" spans="1:51" ht="18.75" customHeight="1" x14ac:dyDescent="0.15">
      <c r="A37" s="668" t="s">
        <v>236</v>
      </c>
      <c r="B37" s="669"/>
      <c r="C37" s="669"/>
      <c r="D37" s="669"/>
      <c r="E37" s="669"/>
      <c r="F37" s="670"/>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416</v>
      </c>
      <c r="AF37" s="609"/>
      <c r="AG37" s="609"/>
      <c r="AH37" s="610"/>
      <c r="AI37" s="678" t="s">
        <v>568</v>
      </c>
      <c r="AJ37" s="678"/>
      <c r="AK37" s="678"/>
      <c r="AL37" s="608"/>
      <c r="AM37" s="678" t="s">
        <v>384</v>
      </c>
      <c r="AN37" s="678"/>
      <c r="AO37" s="678"/>
      <c r="AP37" s="608"/>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9"/>
      <c r="AJ38" s="679"/>
      <c r="AK38" s="679"/>
      <c r="AL38" s="116"/>
      <c r="AM38" s="679"/>
      <c r="AN38" s="679"/>
      <c r="AO38" s="679"/>
      <c r="AP38" s="116"/>
      <c r="AQ38" s="506" t="s">
        <v>614</v>
      </c>
      <c r="AR38" s="507"/>
      <c r="AS38" s="127" t="s">
        <v>175</v>
      </c>
      <c r="AT38" s="128"/>
      <c r="AU38" s="126">
        <v>3</v>
      </c>
      <c r="AV38" s="126"/>
      <c r="AW38" s="108" t="s">
        <v>166</v>
      </c>
      <c r="AX38" s="129"/>
    </row>
    <row r="39" spans="1:51" ht="27.75" customHeight="1" x14ac:dyDescent="0.15">
      <c r="A39" s="674"/>
      <c r="B39" s="672"/>
      <c r="C39" s="672"/>
      <c r="D39" s="672"/>
      <c r="E39" s="672"/>
      <c r="F39" s="673"/>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251</v>
      </c>
      <c r="AC39" s="148"/>
      <c r="AD39" s="148"/>
      <c r="AE39" s="93">
        <v>99.6</v>
      </c>
      <c r="AF39" s="87"/>
      <c r="AG39" s="87"/>
      <c r="AH39" s="87"/>
      <c r="AI39" s="93">
        <v>98.8</v>
      </c>
      <c r="AJ39" s="87"/>
      <c r="AK39" s="87"/>
      <c r="AL39" s="87"/>
      <c r="AM39" s="93">
        <v>99</v>
      </c>
      <c r="AN39" s="87"/>
      <c r="AO39" s="87"/>
      <c r="AP39" s="87"/>
      <c r="AQ39" s="94" t="s">
        <v>614</v>
      </c>
      <c r="AR39" s="95"/>
      <c r="AS39" s="95"/>
      <c r="AT39" s="96"/>
      <c r="AU39" s="93">
        <v>99</v>
      </c>
      <c r="AV39" s="87"/>
      <c r="AW39" s="87"/>
      <c r="AX39" s="87"/>
    </row>
    <row r="40" spans="1:51" ht="27.7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90</v>
      </c>
      <c r="AN40" s="87"/>
      <c r="AO40" s="87"/>
      <c r="AP40" s="87"/>
      <c r="AQ40" s="94" t="s">
        <v>614</v>
      </c>
      <c r="AR40" s="95"/>
      <c r="AS40" s="95"/>
      <c r="AT40" s="96"/>
      <c r="AU40" s="93">
        <v>90</v>
      </c>
      <c r="AV40" s="87"/>
      <c r="AW40" s="87"/>
      <c r="AX40" s="87"/>
    </row>
    <row r="41" spans="1:51" ht="27.7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v>124</v>
      </c>
      <c r="AF41" s="87"/>
      <c r="AG41" s="87"/>
      <c r="AH41" s="87"/>
      <c r="AI41" s="93">
        <v>123</v>
      </c>
      <c r="AJ41" s="87"/>
      <c r="AK41" s="87"/>
      <c r="AL41" s="87"/>
      <c r="AM41" s="93">
        <v>110</v>
      </c>
      <c r="AN41" s="87"/>
      <c r="AO41" s="87"/>
      <c r="AP41" s="87"/>
      <c r="AQ41" s="94" t="s">
        <v>614</v>
      </c>
      <c r="AR41" s="95"/>
      <c r="AS41" s="95"/>
      <c r="AT41" s="96"/>
      <c r="AU41" s="93">
        <v>110</v>
      </c>
      <c r="AV41" s="87"/>
      <c r="AW41" s="87"/>
      <c r="AX41" s="87"/>
    </row>
    <row r="42" spans="1:51" ht="23.25" customHeight="1" x14ac:dyDescent="0.15">
      <c r="A42" s="187" t="s">
        <v>260</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7" t="s">
        <v>579</v>
      </c>
      <c r="B64" s="728"/>
      <c r="C64" s="728"/>
      <c r="D64" s="728"/>
      <c r="E64" s="728"/>
      <c r="F64" s="729"/>
      <c r="G64" s="730" t="s">
        <v>646</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7"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5" t="s">
        <v>11</v>
      </c>
      <c r="AC65" s="625"/>
      <c r="AD65" s="625"/>
      <c r="AE65" s="116" t="s">
        <v>416</v>
      </c>
      <c r="AF65" s="696"/>
      <c r="AG65" s="696"/>
      <c r="AH65" s="697"/>
      <c r="AI65" s="116" t="s">
        <v>568</v>
      </c>
      <c r="AJ65" s="696"/>
      <c r="AK65" s="696"/>
      <c r="AL65" s="697"/>
      <c r="AM65" s="116" t="s">
        <v>384</v>
      </c>
      <c r="AN65" s="696"/>
      <c r="AO65" s="696"/>
      <c r="AP65" s="697"/>
      <c r="AQ65" s="622" t="s">
        <v>415</v>
      </c>
      <c r="AR65" s="623"/>
      <c r="AS65" s="623"/>
      <c r="AT65" s="624"/>
      <c r="AU65" s="622" t="s">
        <v>593</v>
      </c>
      <c r="AV65" s="623"/>
      <c r="AW65" s="623"/>
      <c r="AX65" s="632"/>
      <c r="AY65">
        <f>COUNTA($G$66)</f>
        <v>1</v>
      </c>
    </row>
    <row r="66" spans="1:51" ht="23.25" customHeight="1" x14ac:dyDescent="0.15">
      <c r="A66" s="647"/>
      <c r="B66" s="153"/>
      <c r="C66" s="153"/>
      <c r="D66" s="153"/>
      <c r="E66" s="153"/>
      <c r="F66" s="154"/>
      <c r="G66" s="698" t="s">
        <v>685</v>
      </c>
      <c r="H66" s="634"/>
      <c r="I66" s="634"/>
      <c r="J66" s="634"/>
      <c r="K66" s="634"/>
      <c r="L66" s="634"/>
      <c r="M66" s="634"/>
      <c r="N66" s="634"/>
      <c r="O66" s="634"/>
      <c r="P66" s="387" t="s">
        <v>683</v>
      </c>
      <c r="Q66" s="638"/>
      <c r="R66" s="638"/>
      <c r="S66" s="638"/>
      <c r="T66" s="638"/>
      <c r="U66" s="638"/>
      <c r="V66" s="638"/>
      <c r="W66" s="638"/>
      <c r="X66" s="639"/>
      <c r="Y66" s="643" t="s">
        <v>51</v>
      </c>
      <c r="Z66" s="644"/>
      <c r="AA66" s="645"/>
      <c r="AB66" s="646" t="s">
        <v>621</v>
      </c>
      <c r="AC66" s="646"/>
      <c r="AD66" s="646"/>
      <c r="AE66" s="615">
        <v>903</v>
      </c>
      <c r="AF66" s="615"/>
      <c r="AG66" s="615"/>
      <c r="AH66" s="615"/>
      <c r="AI66" s="615">
        <v>629</v>
      </c>
      <c r="AJ66" s="615"/>
      <c r="AK66" s="615"/>
      <c r="AL66" s="615"/>
      <c r="AM66" s="615">
        <v>448</v>
      </c>
      <c r="AN66" s="615"/>
      <c r="AO66" s="615"/>
      <c r="AP66" s="615"/>
      <c r="AQ66" s="615" t="s">
        <v>614</v>
      </c>
      <c r="AR66" s="615"/>
      <c r="AS66" s="615"/>
      <c r="AT66" s="615"/>
      <c r="AU66" s="616" t="s">
        <v>614</v>
      </c>
      <c r="AV66" s="617"/>
      <c r="AW66" s="617"/>
      <c r="AX66" s="618"/>
      <c r="AY66">
        <f>$AY$65</f>
        <v>1</v>
      </c>
    </row>
    <row r="67" spans="1:51" ht="23.25"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t="s">
        <v>621</v>
      </c>
      <c r="AC67" s="646"/>
      <c r="AD67" s="646"/>
      <c r="AE67" s="615">
        <v>840</v>
      </c>
      <c r="AF67" s="615"/>
      <c r="AG67" s="615"/>
      <c r="AH67" s="615"/>
      <c r="AI67" s="615">
        <v>672</v>
      </c>
      <c r="AJ67" s="615"/>
      <c r="AK67" s="615"/>
      <c r="AL67" s="615"/>
      <c r="AM67" s="615">
        <v>336</v>
      </c>
      <c r="AN67" s="615"/>
      <c r="AO67" s="615"/>
      <c r="AP67" s="615"/>
      <c r="AQ67" s="662" t="s">
        <v>641</v>
      </c>
      <c r="AR67" s="615"/>
      <c r="AS67" s="615"/>
      <c r="AT67" s="615"/>
      <c r="AU67" s="93" t="s">
        <v>641</v>
      </c>
      <c r="AV67" s="617"/>
      <c r="AW67" s="617"/>
      <c r="AX67" s="618"/>
      <c r="AY67">
        <f>$AY$65</f>
        <v>1</v>
      </c>
    </row>
    <row r="68" spans="1:51" ht="23.25"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416</v>
      </c>
      <c r="AF68" s="119"/>
      <c r="AG68" s="119"/>
      <c r="AH68" s="119"/>
      <c r="AI68" s="119" t="s">
        <v>568</v>
      </c>
      <c r="AJ68" s="119"/>
      <c r="AK68" s="119"/>
      <c r="AL68" s="119"/>
      <c r="AM68" s="119" t="s">
        <v>384</v>
      </c>
      <c r="AN68" s="119"/>
      <c r="AO68" s="119"/>
      <c r="AP68" s="119"/>
      <c r="AQ68" s="626" t="s">
        <v>594</v>
      </c>
      <c r="AR68" s="627"/>
      <c r="AS68" s="627"/>
      <c r="AT68" s="627"/>
      <c r="AU68" s="627"/>
      <c r="AV68" s="627"/>
      <c r="AW68" s="627"/>
      <c r="AX68" s="628"/>
      <c r="AY68">
        <f>IF(SUBSTITUTE(SUBSTITUTE($G$69,"／",""),"　","")="",0,1)</f>
        <v>1</v>
      </c>
    </row>
    <row r="69" spans="1:51" ht="23.25" customHeight="1" x14ac:dyDescent="0.15">
      <c r="A69" s="683"/>
      <c r="B69" s="684"/>
      <c r="C69" s="684"/>
      <c r="D69" s="684"/>
      <c r="E69" s="684"/>
      <c r="F69" s="685"/>
      <c r="G69" s="652" t="s">
        <v>672</v>
      </c>
      <c r="H69" s="653"/>
      <c r="I69" s="653"/>
      <c r="J69" s="653"/>
      <c r="K69" s="653"/>
      <c r="L69" s="653"/>
      <c r="M69" s="653"/>
      <c r="N69" s="653"/>
      <c r="O69" s="653"/>
      <c r="P69" s="653"/>
      <c r="Q69" s="653"/>
      <c r="R69" s="653"/>
      <c r="S69" s="653"/>
      <c r="T69" s="653"/>
      <c r="U69" s="653"/>
      <c r="V69" s="653"/>
      <c r="W69" s="653"/>
      <c r="X69" s="653"/>
      <c r="Y69" s="656" t="s">
        <v>581</v>
      </c>
      <c r="Z69" s="657"/>
      <c r="AA69" s="658"/>
      <c r="AB69" s="659" t="s">
        <v>625</v>
      </c>
      <c r="AC69" s="660"/>
      <c r="AD69" s="661"/>
      <c r="AE69" s="662">
        <v>23150</v>
      </c>
      <c r="AF69" s="662"/>
      <c r="AG69" s="662"/>
      <c r="AH69" s="662"/>
      <c r="AI69" s="662">
        <v>23895</v>
      </c>
      <c r="AJ69" s="662"/>
      <c r="AK69" s="662"/>
      <c r="AL69" s="662"/>
      <c r="AM69" s="662">
        <v>21681</v>
      </c>
      <c r="AN69" s="662"/>
      <c r="AO69" s="662"/>
      <c r="AP69" s="662"/>
      <c r="AQ69" s="93" t="s">
        <v>639</v>
      </c>
      <c r="AR69" s="87"/>
      <c r="AS69" s="87"/>
      <c r="AT69" s="87"/>
      <c r="AU69" s="87"/>
      <c r="AV69" s="87"/>
      <c r="AW69" s="87"/>
      <c r="AX69" s="88"/>
      <c r="AY69">
        <f>$AY$68</f>
        <v>1</v>
      </c>
    </row>
    <row r="70" spans="1:51" ht="46.5"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8"/>
      <c r="AA70" s="649"/>
      <c r="AB70" s="611" t="s">
        <v>623</v>
      </c>
      <c r="AC70" s="612"/>
      <c r="AD70" s="613"/>
      <c r="AE70" s="650" t="s">
        <v>626</v>
      </c>
      <c r="AF70" s="614"/>
      <c r="AG70" s="614"/>
      <c r="AH70" s="614"/>
      <c r="AI70" s="650" t="s">
        <v>647</v>
      </c>
      <c r="AJ70" s="614"/>
      <c r="AK70" s="614"/>
      <c r="AL70" s="614"/>
      <c r="AM70" s="650" t="s">
        <v>648</v>
      </c>
      <c r="AN70" s="614"/>
      <c r="AO70" s="614"/>
      <c r="AP70" s="614"/>
      <c r="AQ70" s="614" t="s">
        <v>639</v>
      </c>
      <c r="AR70" s="614"/>
      <c r="AS70" s="614"/>
      <c r="AT70" s="614"/>
      <c r="AU70" s="614"/>
      <c r="AV70" s="614"/>
      <c r="AW70" s="614"/>
      <c r="AX70" s="651"/>
      <c r="AY70">
        <f>$AY$68</f>
        <v>1</v>
      </c>
    </row>
    <row r="71" spans="1:51" ht="18.75" customHeight="1" x14ac:dyDescent="0.15">
      <c r="A71" s="416"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6" t="s">
        <v>614</v>
      </c>
      <c r="AR72" s="507"/>
      <c r="AS72" s="127" t="s">
        <v>175</v>
      </c>
      <c r="AT72" s="128"/>
      <c r="AU72" s="126">
        <v>3</v>
      </c>
      <c r="AV72" s="126"/>
      <c r="AW72" s="108" t="s">
        <v>166</v>
      </c>
      <c r="AX72" s="129"/>
      <c r="AY72">
        <f t="shared" ref="AY72:AY77" si="1">$AY$71</f>
        <v>1</v>
      </c>
    </row>
    <row r="73" spans="1:51" ht="27.75" customHeight="1" x14ac:dyDescent="0.15">
      <c r="A73" s="597"/>
      <c r="B73" s="595"/>
      <c r="C73" s="595"/>
      <c r="D73" s="595"/>
      <c r="E73" s="595"/>
      <c r="F73" s="596"/>
      <c r="G73" s="178" t="s">
        <v>618</v>
      </c>
      <c r="H73" s="179"/>
      <c r="I73" s="179"/>
      <c r="J73" s="179"/>
      <c r="K73" s="179"/>
      <c r="L73" s="179"/>
      <c r="M73" s="179"/>
      <c r="N73" s="179"/>
      <c r="O73" s="180"/>
      <c r="P73" s="131" t="s">
        <v>619</v>
      </c>
      <c r="Q73" s="131"/>
      <c r="R73" s="131"/>
      <c r="S73" s="131"/>
      <c r="T73" s="131"/>
      <c r="U73" s="131"/>
      <c r="V73" s="131"/>
      <c r="W73" s="131"/>
      <c r="X73" s="132"/>
      <c r="Y73" s="219" t="s">
        <v>12</v>
      </c>
      <c r="Z73" s="220"/>
      <c r="AA73" s="221"/>
      <c r="AB73" s="148" t="s">
        <v>251</v>
      </c>
      <c r="AC73" s="148"/>
      <c r="AD73" s="148"/>
      <c r="AE73" s="93">
        <v>99.9</v>
      </c>
      <c r="AF73" s="87"/>
      <c r="AG73" s="87"/>
      <c r="AH73" s="87"/>
      <c r="AI73" s="93">
        <v>99.1</v>
      </c>
      <c r="AJ73" s="87"/>
      <c r="AK73" s="87"/>
      <c r="AL73" s="87"/>
      <c r="AM73" s="93">
        <v>99.8</v>
      </c>
      <c r="AN73" s="87"/>
      <c r="AO73" s="87"/>
      <c r="AP73" s="87"/>
      <c r="AQ73" s="94" t="s">
        <v>614</v>
      </c>
      <c r="AR73" s="95"/>
      <c r="AS73" s="95"/>
      <c r="AT73" s="96"/>
      <c r="AU73" s="93">
        <v>99.8</v>
      </c>
      <c r="AV73" s="87"/>
      <c r="AW73" s="87"/>
      <c r="AX73" s="87"/>
      <c r="AY73">
        <f t="shared" si="1"/>
        <v>1</v>
      </c>
    </row>
    <row r="74" spans="1:51" ht="27.75"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251</v>
      </c>
      <c r="AC74" s="92"/>
      <c r="AD74" s="92"/>
      <c r="AE74" s="93">
        <v>80</v>
      </c>
      <c r="AF74" s="87"/>
      <c r="AG74" s="87"/>
      <c r="AH74" s="87"/>
      <c r="AI74" s="93">
        <v>80</v>
      </c>
      <c r="AJ74" s="87"/>
      <c r="AK74" s="87"/>
      <c r="AL74" s="87"/>
      <c r="AM74" s="93">
        <v>90</v>
      </c>
      <c r="AN74" s="87"/>
      <c r="AO74" s="87"/>
      <c r="AP74" s="87"/>
      <c r="AQ74" s="94" t="s">
        <v>614</v>
      </c>
      <c r="AR74" s="95"/>
      <c r="AS74" s="95"/>
      <c r="AT74" s="96"/>
      <c r="AU74" s="93">
        <v>90</v>
      </c>
      <c r="AV74" s="87"/>
      <c r="AW74" s="87"/>
      <c r="AX74" s="87"/>
      <c r="AY74">
        <f t="shared" si="1"/>
        <v>1</v>
      </c>
    </row>
    <row r="75" spans="1:51" ht="27.75"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v>125</v>
      </c>
      <c r="AF75" s="87"/>
      <c r="AG75" s="87"/>
      <c r="AH75" s="87"/>
      <c r="AI75" s="93">
        <v>123</v>
      </c>
      <c r="AJ75" s="87"/>
      <c r="AK75" s="87"/>
      <c r="AL75" s="87"/>
      <c r="AM75" s="93">
        <v>111</v>
      </c>
      <c r="AN75" s="87"/>
      <c r="AO75" s="87"/>
      <c r="AP75" s="87"/>
      <c r="AQ75" s="94" t="s">
        <v>614</v>
      </c>
      <c r="AR75" s="95"/>
      <c r="AS75" s="95"/>
      <c r="AT75" s="96"/>
      <c r="AU75" s="93">
        <v>111</v>
      </c>
      <c r="AV75" s="87"/>
      <c r="AW75" s="87"/>
      <c r="AX75" s="87"/>
      <c r="AY75">
        <f t="shared" si="1"/>
        <v>1</v>
      </c>
    </row>
    <row r="76" spans="1:51" ht="23.25" customHeight="1" x14ac:dyDescent="0.15">
      <c r="A76" s="187" t="s">
        <v>260</v>
      </c>
      <c r="B76" s="150"/>
      <c r="C76" s="150"/>
      <c r="D76" s="150"/>
      <c r="E76" s="150"/>
      <c r="F76" s="151"/>
      <c r="G76" s="189" t="s">
        <v>617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7"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5" t="s">
        <v>11</v>
      </c>
      <c r="AC99" s="625"/>
      <c r="AD99" s="625"/>
      <c r="AE99" s="119" t="s">
        <v>416</v>
      </c>
      <c r="AF99" s="119"/>
      <c r="AG99" s="119"/>
      <c r="AH99" s="119"/>
      <c r="AI99" s="119" t="s">
        <v>568</v>
      </c>
      <c r="AJ99" s="119"/>
      <c r="AK99" s="119"/>
      <c r="AL99" s="119"/>
      <c r="AM99" s="119" t="s">
        <v>384</v>
      </c>
      <c r="AN99" s="119"/>
      <c r="AO99" s="119"/>
      <c r="AP99" s="119"/>
      <c r="AQ99" s="622" t="s">
        <v>415</v>
      </c>
      <c r="AR99" s="623"/>
      <c r="AS99" s="623"/>
      <c r="AT99" s="624"/>
      <c r="AU99" s="622" t="s">
        <v>593</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416</v>
      </c>
      <c r="AF102" s="119"/>
      <c r="AG102" s="119"/>
      <c r="AH102" s="119"/>
      <c r="AI102" s="119" t="s">
        <v>568</v>
      </c>
      <c r="AJ102" s="119"/>
      <c r="AK102" s="119"/>
      <c r="AL102" s="119"/>
      <c r="AM102" s="119" t="s">
        <v>384</v>
      </c>
      <c r="AN102" s="119"/>
      <c r="AO102" s="119"/>
      <c r="AP102" s="119"/>
      <c r="AQ102" s="626" t="s">
        <v>594</v>
      </c>
      <c r="AR102" s="627"/>
      <c r="AS102" s="627"/>
      <c r="AT102" s="627"/>
      <c r="AU102" s="627"/>
      <c r="AV102" s="627"/>
      <c r="AW102" s="627"/>
      <c r="AX102" s="628"/>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8"/>
      <c r="AA104" s="649"/>
      <c r="AB104" s="611" t="s">
        <v>585</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1"/>
      <c r="AY104">
        <f>$AY$102</f>
        <v>0</v>
      </c>
    </row>
    <row r="105" spans="1:60" ht="18.75" hidden="1" customHeight="1" x14ac:dyDescent="0.15">
      <c r="A105" s="416"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6"/>
      <c r="AR106" s="507"/>
      <c r="AS106" s="127" t="s">
        <v>175</v>
      </c>
      <c r="AT106" s="128"/>
      <c r="AU106" s="126">
        <v>4</v>
      </c>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7"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5" t="s">
        <v>11</v>
      </c>
      <c r="AC133" s="625"/>
      <c r="AD133" s="625"/>
      <c r="AE133" s="119" t="s">
        <v>416</v>
      </c>
      <c r="AF133" s="119"/>
      <c r="AG133" s="119"/>
      <c r="AH133" s="119"/>
      <c r="AI133" s="119" t="s">
        <v>568</v>
      </c>
      <c r="AJ133" s="119"/>
      <c r="AK133" s="119"/>
      <c r="AL133" s="119"/>
      <c r="AM133" s="119" t="s">
        <v>384</v>
      </c>
      <c r="AN133" s="119"/>
      <c r="AO133" s="119"/>
      <c r="AP133" s="119"/>
      <c r="AQ133" s="622" t="s">
        <v>415</v>
      </c>
      <c r="AR133" s="623"/>
      <c r="AS133" s="623"/>
      <c r="AT133" s="624"/>
      <c r="AU133" s="622" t="s">
        <v>593</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416</v>
      </c>
      <c r="AF136" s="119"/>
      <c r="AG136" s="119"/>
      <c r="AH136" s="119"/>
      <c r="AI136" s="119" t="s">
        <v>568</v>
      </c>
      <c r="AJ136" s="119"/>
      <c r="AK136" s="119"/>
      <c r="AL136" s="119"/>
      <c r="AM136" s="119" t="s">
        <v>384</v>
      </c>
      <c r="AN136" s="119"/>
      <c r="AO136" s="119"/>
      <c r="AP136" s="119"/>
      <c r="AQ136" s="626" t="s">
        <v>594</v>
      </c>
      <c r="AR136" s="627"/>
      <c r="AS136" s="627"/>
      <c r="AT136" s="627"/>
      <c r="AU136" s="627"/>
      <c r="AV136" s="627"/>
      <c r="AW136" s="627"/>
      <c r="AX136" s="628"/>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8"/>
      <c r="AA138" s="649"/>
      <c r="AB138" s="611" t="s">
        <v>585</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1"/>
      <c r="AY138">
        <f>$AY$136</f>
        <v>0</v>
      </c>
    </row>
    <row r="139" spans="1:60" ht="18.75" hidden="1" customHeight="1" x14ac:dyDescent="0.15">
      <c r="A139" s="416"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6"/>
      <c r="AR140" s="507"/>
      <c r="AS140" s="127" t="s">
        <v>175</v>
      </c>
      <c r="AT140" s="128"/>
      <c r="AU140" s="126">
        <v>4</v>
      </c>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7"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5" t="s">
        <v>11</v>
      </c>
      <c r="AC167" s="625"/>
      <c r="AD167" s="625"/>
      <c r="AE167" s="119" t="s">
        <v>416</v>
      </c>
      <c r="AF167" s="119"/>
      <c r="AG167" s="119"/>
      <c r="AH167" s="119"/>
      <c r="AI167" s="119" t="s">
        <v>568</v>
      </c>
      <c r="AJ167" s="119"/>
      <c r="AK167" s="119"/>
      <c r="AL167" s="119"/>
      <c r="AM167" s="119" t="s">
        <v>384</v>
      </c>
      <c r="AN167" s="119"/>
      <c r="AO167" s="119"/>
      <c r="AP167" s="119"/>
      <c r="AQ167" s="622" t="s">
        <v>415</v>
      </c>
      <c r="AR167" s="623"/>
      <c r="AS167" s="623"/>
      <c r="AT167" s="624"/>
      <c r="AU167" s="622" t="s">
        <v>593</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416</v>
      </c>
      <c r="AF170" s="119"/>
      <c r="AG170" s="119"/>
      <c r="AH170" s="119"/>
      <c r="AI170" s="119" t="s">
        <v>568</v>
      </c>
      <c r="AJ170" s="119"/>
      <c r="AK170" s="119"/>
      <c r="AL170" s="119"/>
      <c r="AM170" s="119" t="s">
        <v>384</v>
      </c>
      <c r="AN170" s="119"/>
      <c r="AO170" s="119"/>
      <c r="AP170" s="119"/>
      <c r="AQ170" s="626" t="s">
        <v>594</v>
      </c>
      <c r="AR170" s="627"/>
      <c r="AS170" s="627"/>
      <c r="AT170" s="627"/>
      <c r="AU170" s="627"/>
      <c r="AV170" s="627"/>
      <c r="AW170" s="627"/>
      <c r="AX170" s="628"/>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8"/>
      <c r="AA172" s="649"/>
      <c r="AB172" s="611" t="s">
        <v>585</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1"/>
      <c r="AY172">
        <f>$AY$170</f>
        <v>0</v>
      </c>
    </row>
    <row r="173" spans="1:60" ht="18.75" hidden="1" customHeight="1" x14ac:dyDescent="0.15">
      <c r="A173" s="416"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6"/>
      <c r="AR174" s="507"/>
      <c r="AS174" s="127" t="s">
        <v>175</v>
      </c>
      <c r="AT174" s="128"/>
      <c r="AU174" s="126">
        <v>4</v>
      </c>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1" t="s">
        <v>237</v>
      </c>
      <c r="B200" s="552"/>
      <c r="C200" s="552"/>
      <c r="D200" s="552"/>
      <c r="E200" s="552"/>
      <c r="F200" s="553"/>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2" t="s">
        <v>128</v>
      </c>
      <c r="AV200" s="572"/>
      <c r="AW200" s="572"/>
      <c r="AX200" s="573"/>
      <c r="AY200">
        <f>COUNTA($H$202)</f>
        <v>0</v>
      </c>
    </row>
    <row r="201" spans="1:60" ht="18.75" hidden="1" customHeight="1" x14ac:dyDescent="0.15">
      <c r="A201" s="512"/>
      <c r="B201" s="513"/>
      <c r="C201" s="513"/>
      <c r="D201" s="513"/>
      <c r="E201" s="513"/>
      <c r="F201" s="514"/>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6"/>
      <c r="AR201" s="507"/>
      <c r="AS201" s="127" t="s">
        <v>175</v>
      </c>
      <c r="AT201" s="128"/>
      <c r="AU201" s="126"/>
      <c r="AV201" s="126"/>
      <c r="AW201" s="574" t="s">
        <v>166</v>
      </c>
      <c r="AX201" s="575"/>
      <c r="AY201">
        <f t="shared" ref="AY201:AY207" si="10">$AY$200</f>
        <v>0</v>
      </c>
    </row>
    <row r="202" spans="1:60" ht="23.25" hidden="1" customHeight="1" x14ac:dyDescent="0.15">
      <c r="A202" s="512"/>
      <c r="B202" s="513"/>
      <c r="C202" s="513"/>
      <c r="D202" s="513"/>
      <c r="E202" s="513"/>
      <c r="F202" s="514"/>
      <c r="G202" s="558" t="s">
        <v>176</v>
      </c>
      <c r="H202" s="560"/>
      <c r="I202" s="561"/>
      <c r="J202" s="561"/>
      <c r="K202" s="561"/>
      <c r="L202" s="561"/>
      <c r="M202" s="561"/>
      <c r="N202" s="561"/>
      <c r="O202" s="562"/>
      <c r="P202" s="560"/>
      <c r="Q202" s="561"/>
      <c r="R202" s="561"/>
      <c r="S202" s="561"/>
      <c r="T202" s="561"/>
      <c r="U202" s="561"/>
      <c r="V202" s="562"/>
      <c r="W202" s="566"/>
      <c r="X202" s="567"/>
      <c r="Y202" s="547" t="s">
        <v>12</v>
      </c>
      <c r="Z202" s="547"/>
      <c r="AA202" s="548"/>
      <c r="AB202" s="557" t="s">
        <v>250</v>
      </c>
      <c r="AC202" s="557"/>
      <c r="AD202" s="557"/>
      <c r="AE202" s="93"/>
      <c r="AF202" s="87"/>
      <c r="AG202" s="87"/>
      <c r="AH202" s="87"/>
      <c r="AI202" s="93"/>
      <c r="AJ202" s="87"/>
      <c r="AK202" s="87"/>
      <c r="AL202" s="87"/>
      <c r="AM202" s="93"/>
      <c r="AN202" s="87"/>
      <c r="AO202" s="87"/>
      <c r="AP202" s="87"/>
      <c r="AQ202" s="93"/>
      <c r="AR202" s="87"/>
      <c r="AS202" s="87"/>
      <c r="AT202" s="502"/>
      <c r="AU202" s="87"/>
      <c r="AV202" s="87"/>
      <c r="AW202" s="87"/>
      <c r="AX202" s="88"/>
      <c r="AY202">
        <f t="shared" si="10"/>
        <v>0</v>
      </c>
    </row>
    <row r="203" spans="1:60" ht="23.25" hidden="1" customHeight="1" x14ac:dyDescent="0.15">
      <c r="A203" s="512"/>
      <c r="B203" s="513"/>
      <c r="C203" s="513"/>
      <c r="D203" s="513"/>
      <c r="E203" s="513"/>
      <c r="F203" s="514"/>
      <c r="G203" s="537"/>
      <c r="H203" s="563"/>
      <c r="I203" s="564"/>
      <c r="J203" s="564"/>
      <c r="K203" s="564"/>
      <c r="L203" s="564"/>
      <c r="M203" s="564"/>
      <c r="N203" s="564"/>
      <c r="O203" s="565"/>
      <c r="P203" s="563"/>
      <c r="Q203" s="564"/>
      <c r="R203" s="564"/>
      <c r="S203" s="564"/>
      <c r="T203" s="564"/>
      <c r="U203" s="564"/>
      <c r="V203" s="565"/>
      <c r="W203" s="568"/>
      <c r="X203" s="569"/>
      <c r="Y203" s="549" t="s">
        <v>50</v>
      </c>
      <c r="Z203" s="549"/>
      <c r="AA203" s="550"/>
      <c r="AB203" s="556" t="s">
        <v>250</v>
      </c>
      <c r="AC203" s="556"/>
      <c r="AD203" s="556"/>
      <c r="AE203" s="93"/>
      <c r="AF203" s="87"/>
      <c r="AG203" s="87"/>
      <c r="AH203" s="87"/>
      <c r="AI203" s="93"/>
      <c r="AJ203" s="87"/>
      <c r="AK203" s="87"/>
      <c r="AL203" s="87"/>
      <c r="AM203" s="93"/>
      <c r="AN203" s="87"/>
      <c r="AO203" s="87"/>
      <c r="AP203" s="87"/>
      <c r="AQ203" s="93"/>
      <c r="AR203" s="87"/>
      <c r="AS203" s="87"/>
      <c r="AT203" s="502"/>
      <c r="AU203" s="87"/>
      <c r="AV203" s="87"/>
      <c r="AW203" s="87"/>
      <c r="AX203" s="88"/>
      <c r="AY203">
        <f t="shared" si="10"/>
        <v>0</v>
      </c>
    </row>
    <row r="204" spans="1:60" ht="23.25" hidden="1" customHeight="1" x14ac:dyDescent="0.15">
      <c r="A204" s="512"/>
      <c r="B204" s="513"/>
      <c r="C204" s="513"/>
      <c r="D204" s="513"/>
      <c r="E204" s="513"/>
      <c r="F204" s="514"/>
      <c r="G204" s="559"/>
      <c r="H204" s="563"/>
      <c r="I204" s="564"/>
      <c r="J204" s="564"/>
      <c r="K204" s="564"/>
      <c r="L204" s="564"/>
      <c r="M204" s="564"/>
      <c r="N204" s="564"/>
      <c r="O204" s="565"/>
      <c r="P204" s="563"/>
      <c r="Q204" s="564"/>
      <c r="R204" s="564"/>
      <c r="S204" s="564"/>
      <c r="T204" s="564"/>
      <c r="U204" s="564"/>
      <c r="V204" s="565"/>
      <c r="W204" s="570"/>
      <c r="X204" s="571"/>
      <c r="Y204" s="549" t="s">
        <v>13</v>
      </c>
      <c r="Z204" s="549"/>
      <c r="AA204" s="550"/>
      <c r="AB204" s="554" t="s">
        <v>251</v>
      </c>
      <c r="AC204" s="554"/>
      <c r="AD204" s="554"/>
      <c r="AE204" s="98"/>
      <c r="AF204" s="99"/>
      <c r="AG204" s="99"/>
      <c r="AH204" s="99"/>
      <c r="AI204" s="98"/>
      <c r="AJ204" s="99"/>
      <c r="AK204" s="99"/>
      <c r="AL204" s="99"/>
      <c r="AM204" s="98"/>
      <c r="AN204" s="99"/>
      <c r="AO204" s="99"/>
      <c r="AP204" s="99"/>
      <c r="AQ204" s="93"/>
      <c r="AR204" s="87"/>
      <c r="AS204" s="87"/>
      <c r="AT204" s="502"/>
      <c r="AU204" s="87"/>
      <c r="AV204" s="87"/>
      <c r="AW204" s="87"/>
      <c r="AX204" s="88"/>
      <c r="AY204">
        <f t="shared" si="10"/>
        <v>0</v>
      </c>
    </row>
    <row r="205" spans="1:60" ht="23.25" hidden="1" customHeight="1" x14ac:dyDescent="0.15">
      <c r="A205" s="512" t="s">
        <v>240</v>
      </c>
      <c r="B205" s="513"/>
      <c r="C205" s="513"/>
      <c r="D205" s="513"/>
      <c r="E205" s="513"/>
      <c r="F205" s="514"/>
      <c r="G205" s="537" t="s">
        <v>177</v>
      </c>
      <c r="H205" s="538"/>
      <c r="I205" s="538"/>
      <c r="J205" s="538"/>
      <c r="K205" s="538"/>
      <c r="L205" s="538"/>
      <c r="M205" s="538"/>
      <c r="N205" s="538"/>
      <c r="O205" s="538"/>
      <c r="P205" s="538"/>
      <c r="Q205" s="538"/>
      <c r="R205" s="538"/>
      <c r="S205" s="538"/>
      <c r="T205" s="538"/>
      <c r="U205" s="538"/>
      <c r="V205" s="538"/>
      <c r="W205" s="541" t="s">
        <v>249</v>
      </c>
      <c r="X205" s="542"/>
      <c r="Y205" s="547" t="s">
        <v>12</v>
      </c>
      <c r="Z205" s="547"/>
      <c r="AA205" s="548"/>
      <c r="AB205" s="557" t="s">
        <v>250</v>
      </c>
      <c r="AC205" s="557"/>
      <c r="AD205" s="557"/>
      <c r="AE205" s="93"/>
      <c r="AF205" s="87"/>
      <c r="AG205" s="87"/>
      <c r="AH205" s="87"/>
      <c r="AI205" s="93"/>
      <c r="AJ205" s="87"/>
      <c r="AK205" s="87"/>
      <c r="AL205" s="87"/>
      <c r="AM205" s="93"/>
      <c r="AN205" s="87"/>
      <c r="AO205" s="87"/>
      <c r="AP205" s="87"/>
      <c r="AQ205" s="93"/>
      <c r="AR205" s="87"/>
      <c r="AS205" s="87"/>
      <c r="AT205" s="502"/>
      <c r="AU205" s="87"/>
      <c r="AV205" s="87"/>
      <c r="AW205" s="87"/>
      <c r="AX205" s="88"/>
      <c r="AY205">
        <f t="shared" si="10"/>
        <v>0</v>
      </c>
    </row>
    <row r="206" spans="1:60" ht="23.25" hidden="1" customHeight="1" x14ac:dyDescent="0.15">
      <c r="A206" s="512"/>
      <c r="B206" s="513"/>
      <c r="C206" s="513"/>
      <c r="D206" s="513"/>
      <c r="E206" s="513"/>
      <c r="F206" s="514"/>
      <c r="G206" s="537"/>
      <c r="H206" s="539"/>
      <c r="I206" s="539"/>
      <c r="J206" s="539"/>
      <c r="K206" s="539"/>
      <c r="L206" s="539"/>
      <c r="M206" s="539"/>
      <c r="N206" s="539"/>
      <c r="O206" s="539"/>
      <c r="P206" s="539"/>
      <c r="Q206" s="539"/>
      <c r="R206" s="539"/>
      <c r="S206" s="539"/>
      <c r="T206" s="539"/>
      <c r="U206" s="539"/>
      <c r="V206" s="539"/>
      <c r="W206" s="543"/>
      <c r="X206" s="544"/>
      <c r="Y206" s="549" t="s">
        <v>50</v>
      </c>
      <c r="Z206" s="549"/>
      <c r="AA206" s="550"/>
      <c r="AB206" s="556" t="s">
        <v>250</v>
      </c>
      <c r="AC206" s="556"/>
      <c r="AD206" s="556"/>
      <c r="AE206" s="93"/>
      <c r="AF206" s="87"/>
      <c r="AG206" s="87"/>
      <c r="AH206" s="87"/>
      <c r="AI206" s="93"/>
      <c r="AJ206" s="87"/>
      <c r="AK206" s="87"/>
      <c r="AL206" s="87"/>
      <c r="AM206" s="93"/>
      <c r="AN206" s="87"/>
      <c r="AO206" s="87"/>
      <c r="AP206" s="87"/>
      <c r="AQ206" s="93"/>
      <c r="AR206" s="87"/>
      <c r="AS206" s="87"/>
      <c r="AT206" s="502"/>
      <c r="AU206" s="87"/>
      <c r="AV206" s="87"/>
      <c r="AW206" s="87"/>
      <c r="AX206" s="88"/>
      <c r="AY206">
        <f t="shared" si="10"/>
        <v>0</v>
      </c>
    </row>
    <row r="207" spans="1:60" ht="23.25" hidden="1" customHeight="1" x14ac:dyDescent="0.15">
      <c r="A207" s="536"/>
      <c r="B207" s="497"/>
      <c r="C207" s="497"/>
      <c r="D207" s="497"/>
      <c r="E207" s="497"/>
      <c r="F207" s="498"/>
      <c r="G207" s="537"/>
      <c r="H207" s="540"/>
      <c r="I207" s="540"/>
      <c r="J207" s="540"/>
      <c r="K207" s="540"/>
      <c r="L207" s="540"/>
      <c r="M207" s="540"/>
      <c r="N207" s="540"/>
      <c r="O207" s="540"/>
      <c r="P207" s="540"/>
      <c r="Q207" s="540"/>
      <c r="R207" s="540"/>
      <c r="S207" s="540"/>
      <c r="T207" s="540"/>
      <c r="U207" s="540"/>
      <c r="V207" s="540"/>
      <c r="W207" s="545"/>
      <c r="X207" s="546"/>
      <c r="Y207" s="549" t="s">
        <v>13</v>
      </c>
      <c r="Z207" s="549"/>
      <c r="AA207" s="550"/>
      <c r="AB207" s="554" t="s">
        <v>251</v>
      </c>
      <c r="AC207" s="554"/>
      <c r="AD207" s="554"/>
      <c r="AE207" s="98"/>
      <c r="AF207" s="99"/>
      <c r="AG207" s="99"/>
      <c r="AH207" s="99"/>
      <c r="AI207" s="98"/>
      <c r="AJ207" s="99"/>
      <c r="AK207" s="99"/>
      <c r="AL207" s="99"/>
      <c r="AM207" s="98"/>
      <c r="AN207" s="99"/>
      <c r="AO207" s="99"/>
      <c r="AP207" s="555"/>
      <c r="AQ207" s="93"/>
      <c r="AR207" s="87"/>
      <c r="AS207" s="87"/>
      <c r="AT207" s="502"/>
      <c r="AU207" s="87"/>
      <c r="AV207" s="87"/>
      <c r="AW207" s="87"/>
      <c r="AX207" s="88"/>
      <c r="AY207">
        <f t="shared" si="10"/>
        <v>0</v>
      </c>
    </row>
    <row r="208" spans="1:60" ht="18.75" hidden="1" customHeight="1" x14ac:dyDescent="0.15">
      <c r="A208" s="509" t="s">
        <v>237</v>
      </c>
      <c r="B208" s="510"/>
      <c r="C208" s="510"/>
      <c r="D208" s="510"/>
      <c r="E208" s="510"/>
      <c r="F208" s="511"/>
      <c r="G208" s="515"/>
      <c r="H208" s="121" t="s">
        <v>139</v>
      </c>
      <c r="I208" s="121"/>
      <c r="J208" s="121"/>
      <c r="K208" s="121"/>
      <c r="L208" s="121"/>
      <c r="M208" s="121"/>
      <c r="N208" s="121"/>
      <c r="O208" s="122"/>
      <c r="P208" s="120" t="s">
        <v>55</v>
      </c>
      <c r="Q208" s="121"/>
      <c r="R208" s="121"/>
      <c r="S208" s="121"/>
      <c r="T208" s="121"/>
      <c r="U208" s="121"/>
      <c r="V208" s="121"/>
      <c r="W208" s="121"/>
      <c r="X208" s="122"/>
      <c r="Y208" s="518"/>
      <c r="Z208" s="519"/>
      <c r="AA208" s="520"/>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3" t="s">
        <v>128</v>
      </c>
      <c r="AV208" s="504"/>
      <c r="AW208" s="504"/>
      <c r="AX208" s="505"/>
      <c r="AY208">
        <f>COUNTA($H$210)</f>
        <v>0</v>
      </c>
    </row>
    <row r="209" spans="1:51" ht="18.75" hidden="1" customHeight="1" x14ac:dyDescent="0.15">
      <c r="A209" s="512"/>
      <c r="B209" s="513"/>
      <c r="C209" s="513"/>
      <c r="D209" s="513"/>
      <c r="E209" s="513"/>
      <c r="F209" s="514"/>
      <c r="G209" s="516"/>
      <c r="H209" s="127"/>
      <c r="I209" s="127"/>
      <c r="J209" s="127"/>
      <c r="K209" s="127"/>
      <c r="L209" s="127"/>
      <c r="M209" s="127"/>
      <c r="N209" s="127"/>
      <c r="O209" s="128"/>
      <c r="P209" s="517"/>
      <c r="Q209" s="127"/>
      <c r="R209" s="127"/>
      <c r="S209" s="127"/>
      <c r="T209" s="127"/>
      <c r="U209" s="127"/>
      <c r="V209" s="127"/>
      <c r="W209" s="127"/>
      <c r="X209" s="128"/>
      <c r="Y209" s="521"/>
      <c r="Z209" s="522"/>
      <c r="AA209" s="523"/>
      <c r="AB209" s="107"/>
      <c r="AC209" s="108"/>
      <c r="AD209" s="109"/>
      <c r="AE209" s="256"/>
      <c r="AF209" s="256"/>
      <c r="AG209" s="256"/>
      <c r="AH209" s="256"/>
      <c r="AI209" s="119"/>
      <c r="AJ209" s="119"/>
      <c r="AK209" s="119"/>
      <c r="AL209" s="119"/>
      <c r="AM209" s="119"/>
      <c r="AN209" s="119"/>
      <c r="AO209" s="119"/>
      <c r="AP209" s="119"/>
      <c r="AQ209" s="506"/>
      <c r="AR209" s="507"/>
      <c r="AS209" s="127" t="s">
        <v>175</v>
      </c>
      <c r="AT209" s="128"/>
      <c r="AU209" s="506"/>
      <c r="AV209" s="507"/>
      <c r="AW209" s="127" t="s">
        <v>166</v>
      </c>
      <c r="AX209" s="508"/>
      <c r="AY209">
        <f>$AY$208</f>
        <v>0</v>
      </c>
    </row>
    <row r="210" spans="1:51" ht="23.25" hidden="1" customHeight="1" x14ac:dyDescent="0.15">
      <c r="A210" s="512"/>
      <c r="B210" s="513"/>
      <c r="C210" s="513"/>
      <c r="D210" s="513"/>
      <c r="E210" s="513"/>
      <c r="F210" s="514"/>
      <c r="G210" s="524" t="s">
        <v>176</v>
      </c>
      <c r="H210" s="131"/>
      <c r="I210" s="131"/>
      <c r="J210" s="131"/>
      <c r="K210" s="131"/>
      <c r="L210" s="131"/>
      <c r="M210" s="131"/>
      <c r="N210" s="131"/>
      <c r="O210" s="132"/>
      <c r="P210" s="131"/>
      <c r="Q210" s="131"/>
      <c r="R210" s="131"/>
      <c r="S210" s="131"/>
      <c r="T210" s="131"/>
      <c r="U210" s="131"/>
      <c r="V210" s="131"/>
      <c r="W210" s="131"/>
      <c r="X210" s="132"/>
      <c r="Y210" s="527" t="s">
        <v>12</v>
      </c>
      <c r="Z210" s="528"/>
      <c r="AA210" s="529"/>
      <c r="AB210" s="467"/>
      <c r="AC210" s="467"/>
      <c r="AD210" s="46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2"/>
      <c r="B211" s="513"/>
      <c r="C211" s="513"/>
      <c r="D211" s="513"/>
      <c r="E211" s="513"/>
      <c r="F211" s="514"/>
      <c r="G211" s="525"/>
      <c r="H211" s="134"/>
      <c r="I211" s="134"/>
      <c r="J211" s="134"/>
      <c r="K211" s="134"/>
      <c r="L211" s="134"/>
      <c r="M211" s="134"/>
      <c r="N211" s="134"/>
      <c r="O211" s="135"/>
      <c r="P211" s="134"/>
      <c r="Q211" s="134"/>
      <c r="R211" s="134"/>
      <c r="S211" s="134"/>
      <c r="T211" s="134"/>
      <c r="U211" s="134"/>
      <c r="V211" s="134"/>
      <c r="W211" s="134"/>
      <c r="X211" s="135"/>
      <c r="Y211" s="533" t="s">
        <v>50</v>
      </c>
      <c r="Z211" s="534"/>
      <c r="AA211" s="535"/>
      <c r="AB211" s="466"/>
      <c r="AC211" s="466"/>
      <c r="AD211" s="46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2"/>
      <c r="B212" s="513"/>
      <c r="C212" s="513"/>
      <c r="D212" s="513"/>
      <c r="E212" s="513"/>
      <c r="F212" s="514"/>
      <c r="G212" s="52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0" t="s">
        <v>14</v>
      </c>
      <c r="AC212" s="530"/>
      <c r="AD212" s="530"/>
      <c r="AE212" s="531"/>
      <c r="AF212" s="532"/>
      <c r="AG212" s="532"/>
      <c r="AH212" s="532"/>
      <c r="AI212" s="531"/>
      <c r="AJ212" s="532"/>
      <c r="AK212" s="532"/>
      <c r="AL212" s="532"/>
      <c r="AM212" s="531"/>
      <c r="AN212" s="532"/>
      <c r="AO212" s="532"/>
      <c r="AP212" s="532"/>
      <c r="AQ212" s="94"/>
      <c r="AR212" s="95"/>
      <c r="AS212" s="95"/>
      <c r="AT212" s="96"/>
      <c r="AU212" s="87"/>
      <c r="AV212" s="87"/>
      <c r="AW212" s="87"/>
      <c r="AX212" s="88"/>
      <c r="AY212">
        <f>$AY$208</f>
        <v>0</v>
      </c>
    </row>
    <row r="213" spans="1:51" ht="69.75" hidden="1" customHeight="1" x14ac:dyDescent="0.15">
      <c r="A213" s="495" t="s">
        <v>263</v>
      </c>
      <c r="B213" s="496"/>
      <c r="C213" s="496"/>
      <c r="D213" s="496"/>
      <c r="E213" s="497" t="s">
        <v>225</v>
      </c>
      <c r="F213" s="498"/>
      <c r="G213" s="82" t="s">
        <v>177</v>
      </c>
      <c r="H213" s="468"/>
      <c r="I213" s="469"/>
      <c r="J213" s="469"/>
      <c r="K213" s="469"/>
      <c r="L213" s="469"/>
      <c r="M213" s="469"/>
      <c r="N213" s="469"/>
      <c r="O213" s="499"/>
      <c r="P213" s="240"/>
      <c r="Q213" s="240"/>
      <c r="R213" s="240"/>
      <c r="S213" s="240"/>
      <c r="T213" s="240"/>
      <c r="U213" s="240"/>
      <c r="V213" s="240"/>
      <c r="W213" s="240"/>
      <c r="X213" s="240"/>
      <c r="Y213" s="500"/>
      <c r="Z213" s="500"/>
      <c r="AA213" s="500"/>
      <c r="AB213" s="500"/>
      <c r="AC213" s="500"/>
      <c r="AD213" s="500"/>
      <c r="AE213" s="500"/>
      <c r="AF213" s="500"/>
      <c r="AG213" s="500"/>
      <c r="AH213" s="500"/>
      <c r="AI213" s="500"/>
      <c r="AJ213" s="500"/>
      <c r="AK213" s="500"/>
      <c r="AL213" s="500"/>
      <c r="AM213" s="500"/>
      <c r="AN213" s="500"/>
      <c r="AO213" s="500"/>
      <c r="AP213" s="500"/>
      <c r="AQ213" s="500"/>
      <c r="AR213" s="500"/>
      <c r="AS213" s="500"/>
      <c r="AT213" s="500"/>
      <c r="AU213" s="500"/>
      <c r="AV213" s="500"/>
      <c r="AW213" s="500"/>
      <c r="AX213" s="501"/>
      <c r="AY213">
        <f>$AY$208</f>
        <v>0</v>
      </c>
    </row>
    <row r="214" spans="1:51" ht="18.75" hidden="1" customHeight="1" thickBot="1" x14ac:dyDescent="0.2">
      <c r="A214" s="416" t="s">
        <v>576</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232</v>
      </c>
      <c r="AP214" s="419"/>
      <c r="AQ214" s="419"/>
      <c r="AR214" s="81" t="s">
        <v>231</v>
      </c>
      <c r="AS214" s="418"/>
      <c r="AT214" s="419"/>
      <c r="AU214" s="419"/>
      <c r="AV214" s="419"/>
      <c r="AW214" s="419"/>
      <c r="AX214" s="420"/>
      <c r="AY214">
        <f>COUNTIF($AR$214,"☑")</f>
        <v>0</v>
      </c>
    </row>
    <row r="215" spans="1:51" ht="45" customHeight="1" x14ac:dyDescent="0.15">
      <c r="A215" s="405" t="s">
        <v>283</v>
      </c>
      <c r="B215" s="406"/>
      <c r="C215" s="409" t="s">
        <v>178</v>
      </c>
      <c r="D215" s="406"/>
      <c r="E215" s="411" t="s">
        <v>194</v>
      </c>
      <c r="F215" s="412"/>
      <c r="G215" s="413" t="s">
        <v>636</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49" t="s">
        <v>193</v>
      </c>
      <c r="F216" s="151"/>
      <c r="G216" s="130" t="s">
        <v>637</v>
      </c>
      <c r="H216" s="131"/>
      <c r="I216" s="131"/>
      <c r="J216" s="131"/>
      <c r="K216" s="131"/>
      <c r="L216" s="131"/>
      <c r="M216" s="131"/>
      <c r="N216" s="131"/>
      <c r="O216" s="131"/>
      <c r="P216" s="131"/>
      <c r="Q216" s="131"/>
      <c r="R216" s="131"/>
      <c r="S216" s="131"/>
      <c r="T216" s="131"/>
      <c r="U216" s="131"/>
      <c r="V216" s="132"/>
      <c r="W216" s="481" t="s">
        <v>586</v>
      </c>
      <c r="X216" s="482"/>
      <c r="Y216" s="482"/>
      <c r="Z216" s="482"/>
      <c r="AA216" s="483"/>
      <c r="AB216" s="484" t="s">
        <v>680</v>
      </c>
      <c r="AC216" s="485"/>
      <c r="AD216" s="485"/>
      <c r="AE216" s="485"/>
      <c r="AF216" s="485"/>
      <c r="AG216" s="485"/>
      <c r="AH216" s="485"/>
      <c r="AI216" s="485"/>
      <c r="AJ216" s="485"/>
      <c r="AK216" s="485"/>
      <c r="AL216" s="485"/>
      <c r="AM216" s="485"/>
      <c r="AN216" s="485"/>
      <c r="AO216" s="485"/>
      <c r="AP216" s="485"/>
      <c r="AQ216" s="485"/>
      <c r="AR216" s="485"/>
      <c r="AS216" s="485"/>
      <c r="AT216" s="485"/>
      <c r="AU216" s="485"/>
      <c r="AV216" s="485"/>
      <c r="AW216" s="485"/>
      <c r="AX216" s="486"/>
    </row>
    <row r="217" spans="1:51" ht="21" customHeight="1" x14ac:dyDescent="0.15">
      <c r="A217" s="407"/>
      <c r="B217" s="408"/>
      <c r="C217" s="410"/>
      <c r="D217" s="408"/>
      <c r="E217" s="157"/>
      <c r="F217" s="159"/>
      <c r="G217" s="136"/>
      <c r="H217" s="137"/>
      <c r="I217" s="137"/>
      <c r="J217" s="137"/>
      <c r="K217" s="137"/>
      <c r="L217" s="137"/>
      <c r="M217" s="137"/>
      <c r="N217" s="137"/>
      <c r="O217" s="137"/>
      <c r="P217" s="137"/>
      <c r="Q217" s="137"/>
      <c r="R217" s="137"/>
      <c r="S217" s="137"/>
      <c r="T217" s="137"/>
      <c r="U217" s="137"/>
      <c r="V217" s="138"/>
      <c r="W217" s="487" t="s">
        <v>587</v>
      </c>
      <c r="X217" s="488"/>
      <c r="Y217" s="488"/>
      <c r="Z217" s="488"/>
      <c r="AA217" s="489"/>
      <c r="AB217" s="484" t="s">
        <v>638</v>
      </c>
      <c r="AC217" s="485"/>
      <c r="AD217" s="485"/>
      <c r="AE217" s="485"/>
      <c r="AF217" s="485"/>
      <c r="AG217" s="485"/>
      <c r="AH217" s="485"/>
      <c r="AI217" s="485"/>
      <c r="AJ217" s="485"/>
      <c r="AK217" s="485"/>
      <c r="AL217" s="485"/>
      <c r="AM217" s="485"/>
      <c r="AN217" s="485"/>
      <c r="AO217" s="485"/>
      <c r="AP217" s="485"/>
      <c r="AQ217" s="485"/>
      <c r="AR217" s="485"/>
      <c r="AS217" s="485"/>
      <c r="AT217" s="485"/>
      <c r="AU217" s="485"/>
      <c r="AV217" s="485"/>
      <c r="AW217" s="485"/>
      <c r="AX217" s="486"/>
    </row>
    <row r="218" spans="1:51" ht="34.5" customHeight="1" x14ac:dyDescent="0.15">
      <c r="A218" s="407"/>
      <c r="B218" s="408"/>
      <c r="C218" s="490" t="s">
        <v>599</v>
      </c>
      <c r="D218" s="491"/>
      <c r="E218" s="149" t="s">
        <v>279</v>
      </c>
      <c r="F218" s="151"/>
      <c r="G218" s="471" t="s">
        <v>181</v>
      </c>
      <c r="H218" s="472"/>
      <c r="I218" s="472"/>
      <c r="J218" s="492" t="s">
        <v>614</v>
      </c>
      <c r="K218" s="493"/>
      <c r="L218" s="493"/>
      <c r="M218" s="493"/>
      <c r="N218" s="493"/>
      <c r="O218" s="493"/>
      <c r="P218" s="493"/>
      <c r="Q218" s="493"/>
      <c r="R218" s="493"/>
      <c r="S218" s="493"/>
      <c r="T218" s="494"/>
      <c r="U218" s="469" t="s">
        <v>614</v>
      </c>
      <c r="V218" s="469"/>
      <c r="W218" s="469"/>
      <c r="X218" s="469"/>
      <c r="Y218" s="469"/>
      <c r="Z218" s="469"/>
      <c r="AA218" s="469"/>
      <c r="AB218" s="469"/>
      <c r="AC218" s="469"/>
      <c r="AD218" s="469"/>
      <c r="AE218" s="469"/>
      <c r="AF218" s="469"/>
      <c r="AG218" s="469"/>
      <c r="AH218" s="469"/>
      <c r="AI218" s="469"/>
      <c r="AJ218" s="469"/>
      <c r="AK218" s="469"/>
      <c r="AL218" s="469"/>
      <c r="AM218" s="469"/>
      <c r="AN218" s="469"/>
      <c r="AO218" s="469"/>
      <c r="AP218" s="469"/>
      <c r="AQ218" s="469"/>
      <c r="AR218" s="469"/>
      <c r="AS218" s="469"/>
      <c r="AT218" s="469"/>
      <c r="AU218" s="469"/>
      <c r="AV218" s="469"/>
      <c r="AW218" s="469"/>
      <c r="AX218" s="470"/>
      <c r="AY218" s="70"/>
    </row>
    <row r="219" spans="1:51" ht="34.5" customHeight="1" x14ac:dyDescent="0.15">
      <c r="A219" s="407"/>
      <c r="B219" s="408"/>
      <c r="C219" s="410"/>
      <c r="D219" s="408"/>
      <c r="E219" s="152"/>
      <c r="F219" s="154"/>
      <c r="G219" s="471" t="s">
        <v>600</v>
      </c>
      <c r="H219" s="472"/>
      <c r="I219" s="472"/>
      <c r="J219" s="472"/>
      <c r="K219" s="472"/>
      <c r="L219" s="472"/>
      <c r="M219" s="472"/>
      <c r="N219" s="472"/>
      <c r="O219" s="472"/>
      <c r="P219" s="472"/>
      <c r="Q219" s="472"/>
      <c r="R219" s="472"/>
      <c r="S219" s="472"/>
      <c r="T219" s="472"/>
      <c r="U219" s="468" t="s">
        <v>614</v>
      </c>
      <c r="V219" s="469"/>
      <c r="W219" s="469"/>
      <c r="X219" s="469"/>
      <c r="Y219" s="469"/>
      <c r="Z219" s="469"/>
      <c r="AA219" s="469"/>
      <c r="AB219" s="469"/>
      <c r="AC219" s="469"/>
      <c r="AD219" s="469"/>
      <c r="AE219" s="469"/>
      <c r="AF219" s="469"/>
      <c r="AG219" s="469"/>
      <c r="AH219" s="469"/>
      <c r="AI219" s="469"/>
      <c r="AJ219" s="469"/>
      <c r="AK219" s="469"/>
      <c r="AL219" s="469"/>
      <c r="AM219" s="469"/>
      <c r="AN219" s="469"/>
      <c r="AO219" s="469"/>
      <c r="AP219" s="469"/>
      <c r="AQ219" s="469"/>
      <c r="AR219" s="469"/>
      <c r="AS219" s="469"/>
      <c r="AT219" s="469"/>
      <c r="AU219" s="469"/>
      <c r="AV219" s="469"/>
      <c r="AW219" s="469"/>
      <c r="AX219" s="470"/>
      <c r="AY219" s="70"/>
    </row>
    <row r="220" spans="1:51" ht="34.5" customHeight="1" thickBot="1" x14ac:dyDescent="0.2">
      <c r="A220" s="407"/>
      <c r="B220" s="408"/>
      <c r="C220" s="410"/>
      <c r="D220" s="408"/>
      <c r="E220" s="157"/>
      <c r="F220" s="159"/>
      <c r="G220" s="471" t="s">
        <v>587</v>
      </c>
      <c r="H220" s="472"/>
      <c r="I220" s="472"/>
      <c r="J220" s="472"/>
      <c r="K220" s="472"/>
      <c r="L220" s="472"/>
      <c r="M220" s="472"/>
      <c r="N220" s="472"/>
      <c r="O220" s="472"/>
      <c r="P220" s="472"/>
      <c r="Q220" s="472"/>
      <c r="R220" s="472"/>
      <c r="S220" s="472"/>
      <c r="T220" s="472"/>
      <c r="U220" s="809" t="s">
        <v>614</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3" t="s">
        <v>44</v>
      </c>
      <c r="B221" s="474"/>
      <c r="C221" s="474"/>
      <c r="D221" s="474"/>
      <c r="E221" s="474"/>
      <c r="F221" s="474"/>
      <c r="G221" s="474"/>
      <c r="H221" s="474"/>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5"/>
    </row>
    <row r="222" spans="1:51" ht="27" customHeight="1" x14ac:dyDescent="0.15">
      <c r="A222" s="5"/>
      <c r="B222" s="6"/>
      <c r="C222" s="476" t="s">
        <v>29</v>
      </c>
      <c r="D222" s="477"/>
      <c r="E222" s="477"/>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8"/>
      <c r="AD222" s="477" t="s">
        <v>33</v>
      </c>
      <c r="AE222" s="477"/>
      <c r="AF222" s="477"/>
      <c r="AG222" s="479" t="s">
        <v>28</v>
      </c>
      <c r="AH222" s="477"/>
      <c r="AI222" s="477"/>
      <c r="AJ222" s="477"/>
      <c r="AK222" s="477"/>
      <c r="AL222" s="477"/>
      <c r="AM222" s="477"/>
      <c r="AN222" s="477"/>
      <c r="AO222" s="477"/>
      <c r="AP222" s="477"/>
      <c r="AQ222" s="477"/>
      <c r="AR222" s="477"/>
      <c r="AS222" s="477"/>
      <c r="AT222" s="477"/>
      <c r="AU222" s="477"/>
      <c r="AV222" s="477"/>
      <c r="AW222" s="477"/>
      <c r="AX222" s="480"/>
    </row>
    <row r="223" spans="1:51" ht="69.75" customHeight="1" x14ac:dyDescent="0.15">
      <c r="A223" s="441" t="s">
        <v>133</v>
      </c>
      <c r="B223" s="442"/>
      <c r="C223" s="447" t="s">
        <v>134</v>
      </c>
      <c r="D223" s="448"/>
      <c r="E223" s="448"/>
      <c r="F223" s="448"/>
      <c r="G223" s="448"/>
      <c r="H223" s="448"/>
      <c r="I223" s="448"/>
      <c r="J223" s="448"/>
      <c r="K223" s="448"/>
      <c r="L223" s="448"/>
      <c r="M223" s="448"/>
      <c r="N223" s="448"/>
      <c r="O223" s="448"/>
      <c r="P223" s="448"/>
      <c r="Q223" s="448"/>
      <c r="R223" s="448"/>
      <c r="S223" s="448"/>
      <c r="T223" s="448"/>
      <c r="U223" s="448"/>
      <c r="V223" s="448"/>
      <c r="W223" s="448"/>
      <c r="X223" s="448"/>
      <c r="Y223" s="448"/>
      <c r="Z223" s="448"/>
      <c r="AA223" s="448"/>
      <c r="AB223" s="448"/>
      <c r="AC223" s="449"/>
      <c r="AD223" s="450" t="s">
        <v>631</v>
      </c>
      <c r="AE223" s="451"/>
      <c r="AF223" s="451"/>
      <c r="AG223" s="452" t="s">
        <v>649</v>
      </c>
      <c r="AH223" s="453"/>
      <c r="AI223" s="453"/>
      <c r="AJ223" s="453"/>
      <c r="AK223" s="453"/>
      <c r="AL223" s="453"/>
      <c r="AM223" s="453"/>
      <c r="AN223" s="453"/>
      <c r="AO223" s="453"/>
      <c r="AP223" s="453"/>
      <c r="AQ223" s="453"/>
      <c r="AR223" s="453"/>
      <c r="AS223" s="453"/>
      <c r="AT223" s="453"/>
      <c r="AU223" s="453"/>
      <c r="AV223" s="453"/>
      <c r="AW223" s="453"/>
      <c r="AX223" s="454"/>
    </row>
    <row r="224" spans="1:51" ht="58.5" customHeight="1" x14ac:dyDescent="0.15">
      <c r="A224" s="443"/>
      <c r="B224" s="444"/>
      <c r="C224" s="455" t="s">
        <v>34</v>
      </c>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365"/>
      <c r="AD224" s="366" t="s">
        <v>631</v>
      </c>
      <c r="AE224" s="367"/>
      <c r="AF224" s="367"/>
      <c r="AG224" s="361" t="s">
        <v>650</v>
      </c>
      <c r="AH224" s="362"/>
      <c r="AI224" s="362"/>
      <c r="AJ224" s="362"/>
      <c r="AK224" s="362"/>
      <c r="AL224" s="362"/>
      <c r="AM224" s="362"/>
      <c r="AN224" s="362"/>
      <c r="AO224" s="362"/>
      <c r="AP224" s="362"/>
      <c r="AQ224" s="362"/>
      <c r="AR224" s="362"/>
      <c r="AS224" s="362"/>
      <c r="AT224" s="362"/>
      <c r="AU224" s="362"/>
      <c r="AV224" s="362"/>
      <c r="AW224" s="362"/>
      <c r="AX224" s="363"/>
    </row>
    <row r="225" spans="1:50" ht="49.5" customHeight="1" x14ac:dyDescent="0.15">
      <c r="A225" s="445"/>
      <c r="B225" s="446"/>
      <c r="C225" s="457" t="s">
        <v>135</v>
      </c>
      <c r="D225" s="458"/>
      <c r="E225" s="458"/>
      <c r="F225" s="458"/>
      <c r="G225" s="458"/>
      <c r="H225" s="458"/>
      <c r="I225" s="458"/>
      <c r="J225" s="458"/>
      <c r="K225" s="458"/>
      <c r="L225" s="458"/>
      <c r="M225" s="458"/>
      <c r="N225" s="458"/>
      <c r="O225" s="458"/>
      <c r="P225" s="458"/>
      <c r="Q225" s="458"/>
      <c r="R225" s="458"/>
      <c r="S225" s="458"/>
      <c r="T225" s="458"/>
      <c r="U225" s="458"/>
      <c r="V225" s="458"/>
      <c r="W225" s="458"/>
      <c r="X225" s="458"/>
      <c r="Y225" s="458"/>
      <c r="Z225" s="458"/>
      <c r="AA225" s="458"/>
      <c r="AB225" s="458"/>
      <c r="AC225" s="459"/>
      <c r="AD225" s="403" t="s">
        <v>631</v>
      </c>
      <c r="AE225" s="404"/>
      <c r="AF225" s="404"/>
      <c r="AG225" s="389" t="s">
        <v>651</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1"/>
      <c r="C226" s="423" t="s">
        <v>38</v>
      </c>
      <c r="D226" s="383"/>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384" t="s">
        <v>631</v>
      </c>
      <c r="AE226" s="385"/>
      <c r="AF226" s="385"/>
      <c r="AG226" s="387" t="s">
        <v>681</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2"/>
      <c r="C227" s="426"/>
      <c r="D227" s="427"/>
      <c r="E227" s="430" t="s">
        <v>261</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66" t="s">
        <v>652</v>
      </c>
      <c r="AE227" s="367"/>
      <c r="AF227" s="433"/>
      <c r="AG227" s="389"/>
      <c r="AH227" s="134"/>
      <c r="AI227" s="134"/>
      <c r="AJ227" s="134"/>
      <c r="AK227" s="134"/>
      <c r="AL227" s="134"/>
      <c r="AM227" s="134"/>
      <c r="AN227" s="134"/>
      <c r="AO227" s="134"/>
      <c r="AP227" s="134"/>
      <c r="AQ227" s="134"/>
      <c r="AR227" s="134"/>
      <c r="AS227" s="134"/>
      <c r="AT227" s="134"/>
      <c r="AU227" s="134"/>
      <c r="AV227" s="134"/>
      <c r="AW227" s="134"/>
      <c r="AX227" s="390"/>
    </row>
    <row r="228" spans="1:50" ht="33" customHeight="1" x14ac:dyDescent="0.15">
      <c r="A228" s="343"/>
      <c r="B228" s="422"/>
      <c r="C228" s="428"/>
      <c r="D228" s="429"/>
      <c r="E228" s="434" t="s">
        <v>215</v>
      </c>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6"/>
      <c r="AD228" s="437" t="s">
        <v>653</v>
      </c>
      <c r="AE228" s="438"/>
      <c r="AF228" s="438"/>
      <c r="AG228" s="389"/>
      <c r="AH228" s="134"/>
      <c r="AI228" s="134"/>
      <c r="AJ228" s="134"/>
      <c r="AK228" s="134"/>
      <c r="AL228" s="134"/>
      <c r="AM228" s="134"/>
      <c r="AN228" s="134"/>
      <c r="AO228" s="134"/>
      <c r="AP228" s="134"/>
      <c r="AQ228" s="134"/>
      <c r="AR228" s="134"/>
      <c r="AS228" s="134"/>
      <c r="AT228" s="134"/>
      <c r="AU228" s="134"/>
      <c r="AV228" s="134"/>
      <c r="AW228" s="134"/>
      <c r="AX228" s="390"/>
    </row>
    <row r="229" spans="1:50" ht="55.5" customHeight="1" x14ac:dyDescent="0.15">
      <c r="A229" s="343"/>
      <c r="B229" s="344"/>
      <c r="C229" s="439" t="s">
        <v>39</v>
      </c>
      <c r="D229" s="440"/>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350" t="s">
        <v>631</v>
      </c>
      <c r="AE229" s="351"/>
      <c r="AF229" s="351"/>
      <c r="AG229" s="353" t="s">
        <v>654</v>
      </c>
      <c r="AH229" s="354"/>
      <c r="AI229" s="354"/>
      <c r="AJ229" s="354"/>
      <c r="AK229" s="354"/>
      <c r="AL229" s="354"/>
      <c r="AM229" s="354"/>
      <c r="AN229" s="354"/>
      <c r="AO229" s="354"/>
      <c r="AP229" s="354"/>
      <c r="AQ229" s="354"/>
      <c r="AR229" s="354"/>
      <c r="AS229" s="354"/>
      <c r="AT229" s="354"/>
      <c r="AU229" s="354"/>
      <c r="AV229" s="354"/>
      <c r="AW229" s="354"/>
      <c r="AX229" s="355"/>
    </row>
    <row r="230" spans="1:50" ht="30"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631</v>
      </c>
      <c r="AE230" s="367"/>
      <c r="AF230" s="367"/>
      <c r="AG230" s="361" t="s">
        <v>655</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640</v>
      </c>
      <c r="AE231" s="367"/>
      <c r="AF231" s="367"/>
      <c r="AG231" s="361" t="s">
        <v>284</v>
      </c>
      <c r="AH231" s="362"/>
      <c r="AI231" s="362"/>
      <c r="AJ231" s="362"/>
      <c r="AK231" s="362"/>
      <c r="AL231" s="362"/>
      <c r="AM231" s="362"/>
      <c r="AN231" s="362"/>
      <c r="AO231" s="362"/>
      <c r="AP231" s="362"/>
      <c r="AQ231" s="362"/>
      <c r="AR231" s="362"/>
      <c r="AS231" s="362"/>
      <c r="AT231" s="362"/>
      <c r="AU231" s="362"/>
      <c r="AV231" s="362"/>
      <c r="AW231" s="362"/>
      <c r="AX231" s="363"/>
    </row>
    <row r="232" spans="1:50" ht="38.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631</v>
      </c>
      <c r="AE232" s="367"/>
      <c r="AF232" s="367"/>
      <c r="AG232" s="361" t="s">
        <v>656</v>
      </c>
      <c r="AH232" s="362"/>
      <c r="AI232" s="362"/>
      <c r="AJ232" s="362"/>
      <c r="AK232" s="362"/>
      <c r="AL232" s="362"/>
      <c r="AM232" s="362"/>
      <c r="AN232" s="362"/>
      <c r="AO232" s="362"/>
      <c r="AP232" s="362"/>
      <c r="AQ232" s="362"/>
      <c r="AR232" s="362"/>
      <c r="AS232" s="362"/>
      <c r="AT232" s="362"/>
      <c r="AU232" s="362"/>
      <c r="AV232" s="362"/>
      <c r="AW232" s="362"/>
      <c r="AX232" s="363"/>
    </row>
    <row r="233" spans="1:50" ht="60"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631</v>
      </c>
      <c r="AE233" s="404"/>
      <c r="AF233" s="404"/>
      <c r="AG233" s="361" t="s">
        <v>669</v>
      </c>
      <c r="AH233" s="362"/>
      <c r="AI233" s="362"/>
      <c r="AJ233" s="362"/>
      <c r="AK233" s="362"/>
      <c r="AL233" s="362"/>
      <c r="AM233" s="362"/>
      <c r="AN233" s="362"/>
      <c r="AO233" s="362"/>
      <c r="AP233" s="362"/>
      <c r="AQ233" s="362"/>
      <c r="AR233" s="362"/>
      <c r="AS233" s="362"/>
      <c r="AT233" s="362"/>
      <c r="AU233" s="362"/>
      <c r="AV233" s="362"/>
      <c r="AW233" s="362"/>
      <c r="AX233" s="363"/>
    </row>
    <row r="234" spans="1:50" ht="26.25" customHeight="1" x14ac:dyDescent="0.15">
      <c r="A234" s="343"/>
      <c r="B234" s="344"/>
      <c r="C234" s="460" t="s">
        <v>235</v>
      </c>
      <c r="D234" s="461"/>
      <c r="E234" s="461"/>
      <c r="F234" s="461"/>
      <c r="G234" s="461"/>
      <c r="H234" s="461"/>
      <c r="I234" s="461"/>
      <c r="J234" s="461"/>
      <c r="K234" s="461"/>
      <c r="L234" s="461"/>
      <c r="M234" s="461"/>
      <c r="N234" s="461"/>
      <c r="O234" s="461"/>
      <c r="P234" s="461"/>
      <c r="Q234" s="461"/>
      <c r="R234" s="461"/>
      <c r="S234" s="461"/>
      <c r="T234" s="461"/>
      <c r="U234" s="461"/>
      <c r="V234" s="461"/>
      <c r="W234" s="461"/>
      <c r="X234" s="461"/>
      <c r="Y234" s="461"/>
      <c r="Z234" s="461"/>
      <c r="AA234" s="461"/>
      <c r="AB234" s="461"/>
      <c r="AC234" s="462"/>
      <c r="AD234" s="366" t="s">
        <v>640</v>
      </c>
      <c r="AE234" s="367"/>
      <c r="AF234" s="433"/>
      <c r="AG234" s="361" t="s">
        <v>284</v>
      </c>
      <c r="AH234" s="362"/>
      <c r="AI234" s="362"/>
      <c r="AJ234" s="362"/>
      <c r="AK234" s="362"/>
      <c r="AL234" s="362"/>
      <c r="AM234" s="362"/>
      <c r="AN234" s="362"/>
      <c r="AO234" s="362"/>
      <c r="AP234" s="362"/>
      <c r="AQ234" s="362"/>
      <c r="AR234" s="362"/>
      <c r="AS234" s="362"/>
      <c r="AT234" s="362"/>
      <c r="AU234" s="362"/>
      <c r="AV234" s="362"/>
      <c r="AW234" s="362"/>
      <c r="AX234" s="363"/>
    </row>
    <row r="235" spans="1:50" ht="66" customHeight="1" x14ac:dyDescent="0.15">
      <c r="A235" s="345"/>
      <c r="B235" s="346"/>
      <c r="C235" s="463" t="s">
        <v>222</v>
      </c>
      <c r="D235" s="464"/>
      <c r="E235" s="464"/>
      <c r="F235" s="464"/>
      <c r="G235" s="464"/>
      <c r="H235" s="464"/>
      <c r="I235" s="464"/>
      <c r="J235" s="464"/>
      <c r="K235" s="464"/>
      <c r="L235" s="464"/>
      <c r="M235" s="464"/>
      <c r="N235" s="464"/>
      <c r="O235" s="464"/>
      <c r="P235" s="464"/>
      <c r="Q235" s="464"/>
      <c r="R235" s="464"/>
      <c r="S235" s="464"/>
      <c r="T235" s="464"/>
      <c r="U235" s="464"/>
      <c r="V235" s="464"/>
      <c r="W235" s="464"/>
      <c r="X235" s="464"/>
      <c r="Y235" s="464"/>
      <c r="Z235" s="464"/>
      <c r="AA235" s="464"/>
      <c r="AB235" s="464"/>
      <c r="AC235" s="465"/>
      <c r="AD235" s="396" t="s">
        <v>631</v>
      </c>
      <c r="AE235" s="397"/>
      <c r="AF235" s="398"/>
      <c r="AG235" s="399" t="s">
        <v>657</v>
      </c>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631</v>
      </c>
      <c r="AE236" s="351"/>
      <c r="AF236" s="352"/>
      <c r="AG236" s="353" t="s">
        <v>658</v>
      </c>
      <c r="AH236" s="354"/>
      <c r="AI236" s="354"/>
      <c r="AJ236" s="354"/>
      <c r="AK236" s="354"/>
      <c r="AL236" s="354"/>
      <c r="AM236" s="354"/>
      <c r="AN236" s="354"/>
      <c r="AO236" s="354"/>
      <c r="AP236" s="354"/>
      <c r="AQ236" s="354"/>
      <c r="AR236" s="354"/>
      <c r="AS236" s="354"/>
      <c r="AT236" s="354"/>
      <c r="AU236" s="354"/>
      <c r="AV236" s="354"/>
      <c r="AW236" s="354"/>
      <c r="AX236" s="355"/>
    </row>
    <row r="237" spans="1:50" ht="153.7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631</v>
      </c>
      <c r="AE237" s="360"/>
      <c r="AF237" s="360"/>
      <c r="AG237" s="361" t="s">
        <v>659</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631</v>
      </c>
      <c r="AE238" s="367"/>
      <c r="AF238" s="367"/>
      <c r="AG238" s="361" t="s">
        <v>660</v>
      </c>
      <c r="AH238" s="362"/>
      <c r="AI238" s="362"/>
      <c r="AJ238" s="362"/>
      <c r="AK238" s="362"/>
      <c r="AL238" s="362"/>
      <c r="AM238" s="362"/>
      <c r="AN238" s="362"/>
      <c r="AO238" s="362"/>
      <c r="AP238" s="362"/>
      <c r="AQ238" s="362"/>
      <c r="AR238" s="362"/>
      <c r="AS238" s="362"/>
      <c r="AT238" s="362"/>
      <c r="AU238" s="362"/>
      <c r="AV238" s="362"/>
      <c r="AW238" s="362"/>
      <c r="AX238" s="363"/>
    </row>
    <row r="239" spans="1:50" ht="47.25"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631</v>
      </c>
      <c r="AE239" s="367"/>
      <c r="AF239" s="367"/>
      <c r="AG239" s="391" t="s">
        <v>661</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640</v>
      </c>
      <c r="AE240" s="385"/>
      <c r="AF240" s="386"/>
      <c r="AG240" s="387" t="s">
        <v>639</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hidden="1" customHeight="1" x14ac:dyDescent="0.15">
      <c r="A242" s="377"/>
      <c r="B242" s="378"/>
      <c r="C242" s="872"/>
      <c r="D242" s="873"/>
      <c r="E242" s="370"/>
      <c r="F242" s="370"/>
      <c r="G242" s="370"/>
      <c r="H242" s="371"/>
      <c r="I242" s="371"/>
      <c r="J242" s="874"/>
      <c r="K242" s="874"/>
      <c r="L242" s="874"/>
      <c r="M242" s="371"/>
      <c r="N242" s="875"/>
      <c r="O242" s="876"/>
      <c r="P242" s="877"/>
      <c r="Q242" s="877"/>
      <c r="R242" s="877"/>
      <c r="S242" s="877"/>
      <c r="T242" s="877"/>
      <c r="U242" s="877"/>
      <c r="V242" s="877"/>
      <c r="W242" s="877"/>
      <c r="X242" s="877"/>
      <c r="Y242" s="877"/>
      <c r="Z242" s="877"/>
      <c r="AA242" s="877"/>
      <c r="AB242" s="877"/>
      <c r="AC242" s="877"/>
      <c r="AD242" s="877"/>
      <c r="AE242" s="877"/>
      <c r="AF242" s="878"/>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79"/>
      <c r="P243" s="880"/>
      <c r="Q243" s="880"/>
      <c r="R243" s="880"/>
      <c r="S243" s="880"/>
      <c r="T243" s="880"/>
      <c r="U243" s="880"/>
      <c r="V243" s="880"/>
      <c r="W243" s="880"/>
      <c r="X243" s="880"/>
      <c r="Y243" s="880"/>
      <c r="Z243" s="880"/>
      <c r="AA243" s="880"/>
      <c r="AB243" s="880"/>
      <c r="AC243" s="880"/>
      <c r="AD243" s="880"/>
      <c r="AE243" s="880"/>
      <c r="AF243" s="881"/>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79"/>
      <c r="P244" s="880"/>
      <c r="Q244" s="880"/>
      <c r="R244" s="880"/>
      <c r="S244" s="880"/>
      <c r="T244" s="880"/>
      <c r="U244" s="880"/>
      <c r="V244" s="880"/>
      <c r="W244" s="880"/>
      <c r="X244" s="880"/>
      <c r="Y244" s="880"/>
      <c r="Z244" s="880"/>
      <c r="AA244" s="880"/>
      <c r="AB244" s="880"/>
      <c r="AC244" s="880"/>
      <c r="AD244" s="880"/>
      <c r="AE244" s="880"/>
      <c r="AF244" s="881"/>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79"/>
      <c r="P245" s="880"/>
      <c r="Q245" s="880"/>
      <c r="R245" s="880"/>
      <c r="S245" s="880"/>
      <c r="T245" s="880"/>
      <c r="U245" s="880"/>
      <c r="V245" s="880"/>
      <c r="W245" s="880"/>
      <c r="X245" s="880"/>
      <c r="Y245" s="880"/>
      <c r="Z245" s="880"/>
      <c r="AA245" s="880"/>
      <c r="AB245" s="880"/>
      <c r="AC245" s="880"/>
      <c r="AD245" s="880"/>
      <c r="AE245" s="880"/>
      <c r="AF245" s="881"/>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70"/>
      <c r="N246" s="871"/>
      <c r="O246" s="882" t="s">
        <v>678</v>
      </c>
      <c r="P246" s="883"/>
      <c r="Q246" s="883"/>
      <c r="R246" s="883"/>
      <c r="S246" s="883"/>
      <c r="T246" s="883"/>
      <c r="U246" s="883"/>
      <c r="V246" s="883"/>
      <c r="W246" s="883"/>
      <c r="X246" s="883"/>
      <c r="Y246" s="883"/>
      <c r="Z246" s="883"/>
      <c r="AA246" s="883"/>
      <c r="AB246" s="883"/>
      <c r="AC246" s="883"/>
      <c r="AD246" s="883"/>
      <c r="AE246" s="883"/>
      <c r="AF246" s="884"/>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0"/>
      <c r="C247" s="298" t="s">
        <v>49</v>
      </c>
      <c r="D247" s="719"/>
      <c r="E247" s="719"/>
      <c r="F247" s="720"/>
      <c r="G247" s="903" t="s">
        <v>670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671</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28.5" customHeight="1" thickBot="1" x14ac:dyDescent="0.2">
      <c r="A250" s="893" t="s">
        <v>633</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45.75" customHeight="1" thickBot="1" x14ac:dyDescent="0.2">
      <c r="A252" s="325" t="s">
        <v>686</v>
      </c>
      <c r="B252" s="326"/>
      <c r="C252" s="326"/>
      <c r="D252" s="326"/>
      <c r="E252" s="327"/>
      <c r="F252" s="899" t="s">
        <v>687</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51.75" customHeight="1" thickBot="1" x14ac:dyDescent="0.2">
      <c r="A254" s="325" t="s">
        <v>262</v>
      </c>
      <c r="B254" s="326"/>
      <c r="C254" s="326"/>
      <c r="D254" s="326"/>
      <c r="E254" s="327"/>
      <c r="F254" s="328" t="s">
        <v>688</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29.25" customHeight="1" thickBot="1" x14ac:dyDescent="0.2">
      <c r="A256" s="334" t="s">
        <v>614</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277</v>
      </c>
      <c r="B258" s="90"/>
      <c r="C258" s="90"/>
      <c r="D258" s="91"/>
      <c r="E258" s="321" t="s">
        <v>614</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276</v>
      </c>
      <c r="B259" s="256"/>
      <c r="C259" s="256"/>
      <c r="D259" s="256"/>
      <c r="E259" s="321" t="s">
        <v>614</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275</v>
      </c>
      <c r="B260" s="256"/>
      <c r="C260" s="256"/>
      <c r="D260" s="256"/>
      <c r="E260" s="321" t="s">
        <v>614</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274</v>
      </c>
      <c r="B261" s="256"/>
      <c r="C261" s="256"/>
      <c r="D261" s="256"/>
      <c r="E261" s="321" t="s">
        <v>614</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273</v>
      </c>
      <c r="B262" s="256"/>
      <c r="C262" s="256"/>
      <c r="D262" s="256"/>
      <c r="E262" s="321" t="s">
        <v>627</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272</v>
      </c>
      <c r="B263" s="256"/>
      <c r="C263" s="256"/>
      <c r="D263" s="256"/>
      <c r="E263" s="321" t="s">
        <v>628</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271</v>
      </c>
      <c r="B264" s="256"/>
      <c r="C264" s="256"/>
      <c r="D264" s="256"/>
      <c r="E264" s="321" t="s">
        <v>629</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270</v>
      </c>
      <c r="B265" s="256"/>
      <c r="C265" s="256"/>
      <c r="D265" s="256"/>
      <c r="E265" s="321" t="s">
        <v>630</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416</v>
      </c>
      <c r="B266" s="256"/>
      <c r="C266" s="256"/>
      <c r="D266" s="256"/>
      <c r="E266" s="100" t="s">
        <v>607</v>
      </c>
      <c r="F266" s="86"/>
      <c r="G266" s="86"/>
      <c r="H266" s="77" t="str">
        <f>IF(E266="","","-")</f>
        <v>-</v>
      </c>
      <c r="I266" s="86"/>
      <c r="J266" s="86"/>
      <c r="K266" s="77" t="str">
        <f>IF(I266="","","-")</f>
        <v/>
      </c>
      <c r="L266" s="101">
        <v>443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425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634</v>
      </c>
      <c r="F268" s="85"/>
      <c r="G268" s="86" t="s">
        <v>632</v>
      </c>
      <c r="H268" s="86"/>
      <c r="I268" s="86"/>
      <c r="J268" s="85" t="s">
        <v>635</v>
      </c>
      <c r="K268" s="85"/>
      <c r="L268" s="101">
        <v>485</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264</v>
      </c>
      <c r="B269" s="310"/>
      <c r="C269" s="310"/>
      <c r="D269" s="310"/>
      <c r="E269" s="310"/>
      <c r="F269" s="311"/>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266</v>
      </c>
      <c r="B308" s="316"/>
      <c r="C308" s="316"/>
      <c r="D308" s="316"/>
      <c r="E308" s="316"/>
      <c r="F308" s="317"/>
      <c r="G308" s="294" t="s">
        <v>675</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284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8"/>
      <c r="B309" s="319"/>
      <c r="C309" s="319"/>
      <c r="D309" s="319"/>
      <c r="E309" s="319"/>
      <c r="F309" s="320"/>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8"/>
      <c r="B310" s="319"/>
      <c r="C310" s="319"/>
      <c r="D310" s="319"/>
      <c r="E310" s="319"/>
      <c r="F310" s="320"/>
      <c r="G310" s="284" t="s">
        <v>662</v>
      </c>
      <c r="H310" s="285"/>
      <c r="I310" s="285"/>
      <c r="J310" s="285"/>
      <c r="K310" s="286"/>
      <c r="L310" s="287" t="s">
        <v>663</v>
      </c>
      <c r="M310" s="288"/>
      <c r="N310" s="288"/>
      <c r="O310" s="288"/>
      <c r="P310" s="288"/>
      <c r="Q310" s="288"/>
      <c r="R310" s="288"/>
      <c r="S310" s="288"/>
      <c r="T310" s="288"/>
      <c r="U310" s="288"/>
      <c r="V310" s="288"/>
      <c r="W310" s="288"/>
      <c r="X310" s="289"/>
      <c r="Y310" s="290">
        <v>21</v>
      </c>
      <c r="Z310" s="291"/>
      <c r="AA310" s="291"/>
      <c r="AB310" s="292"/>
      <c r="AC310" s="284" t="s">
        <v>674</v>
      </c>
      <c r="AD310" s="285"/>
      <c r="AE310" s="285"/>
      <c r="AF310" s="285"/>
      <c r="AG310" s="286"/>
      <c r="AH310" s="307" t="s">
        <v>674</v>
      </c>
      <c r="AI310" s="288"/>
      <c r="AJ310" s="288"/>
      <c r="AK310" s="288"/>
      <c r="AL310" s="288"/>
      <c r="AM310" s="288"/>
      <c r="AN310" s="288"/>
      <c r="AO310" s="288"/>
      <c r="AP310" s="288"/>
      <c r="AQ310" s="288"/>
      <c r="AR310" s="288"/>
      <c r="AS310" s="288"/>
      <c r="AT310" s="289"/>
      <c r="AU310" s="290" t="s">
        <v>674</v>
      </c>
      <c r="AV310" s="291"/>
      <c r="AW310" s="291"/>
      <c r="AX310" s="293"/>
    </row>
    <row r="311" spans="1:50" ht="24.75" customHeight="1" x14ac:dyDescent="0.15">
      <c r="A311" s="318"/>
      <c r="B311" s="319"/>
      <c r="C311" s="319"/>
      <c r="D311" s="319"/>
      <c r="E311" s="319"/>
      <c r="F311" s="320"/>
      <c r="G311" s="274" t="s">
        <v>664</v>
      </c>
      <c r="H311" s="275"/>
      <c r="I311" s="275"/>
      <c r="J311" s="275"/>
      <c r="K311" s="276"/>
      <c r="L311" s="277" t="s">
        <v>665</v>
      </c>
      <c r="M311" s="278"/>
      <c r="N311" s="278"/>
      <c r="O311" s="278"/>
      <c r="P311" s="278"/>
      <c r="Q311" s="278"/>
      <c r="R311" s="278"/>
      <c r="S311" s="278"/>
      <c r="T311" s="278"/>
      <c r="U311" s="278"/>
      <c r="V311" s="278"/>
      <c r="W311" s="278"/>
      <c r="X311" s="279"/>
      <c r="Y311" s="280">
        <v>5</v>
      </c>
      <c r="Z311" s="281"/>
      <c r="AA311" s="281"/>
      <c r="AB311" s="282"/>
      <c r="AC311" s="274" t="s">
        <v>674</v>
      </c>
      <c r="AD311" s="275"/>
      <c r="AE311" s="275"/>
      <c r="AF311" s="275"/>
      <c r="AG311" s="276"/>
      <c r="AH311" s="306" t="s">
        <v>674</v>
      </c>
      <c r="AI311" s="278"/>
      <c r="AJ311" s="278"/>
      <c r="AK311" s="278"/>
      <c r="AL311" s="278"/>
      <c r="AM311" s="278"/>
      <c r="AN311" s="278"/>
      <c r="AO311" s="278"/>
      <c r="AP311" s="278"/>
      <c r="AQ311" s="278"/>
      <c r="AR311" s="278"/>
      <c r="AS311" s="278"/>
      <c r="AT311" s="279"/>
      <c r="AU311" s="280" t="s">
        <v>674</v>
      </c>
      <c r="AV311" s="281"/>
      <c r="AW311" s="281"/>
      <c r="AX311" s="283"/>
    </row>
    <row r="312" spans="1:50" ht="24.75" customHeight="1" x14ac:dyDescent="0.15">
      <c r="A312" s="318"/>
      <c r="B312" s="319"/>
      <c r="C312" s="319"/>
      <c r="D312" s="319"/>
      <c r="E312" s="319"/>
      <c r="F312" s="320"/>
      <c r="G312" s="274" t="s">
        <v>666</v>
      </c>
      <c r="H312" s="275"/>
      <c r="I312" s="275"/>
      <c r="J312" s="275"/>
      <c r="K312" s="276"/>
      <c r="L312" s="277" t="s">
        <v>674</v>
      </c>
      <c r="M312" s="278"/>
      <c r="N312" s="278"/>
      <c r="O312" s="278"/>
      <c r="P312" s="278"/>
      <c r="Q312" s="278"/>
      <c r="R312" s="278"/>
      <c r="S312" s="278"/>
      <c r="T312" s="278"/>
      <c r="U312" s="278"/>
      <c r="V312" s="278"/>
      <c r="W312" s="278"/>
      <c r="X312" s="279"/>
      <c r="Y312" s="280">
        <v>3</v>
      </c>
      <c r="Z312" s="281"/>
      <c r="AA312" s="281"/>
      <c r="AB312" s="282"/>
      <c r="AC312" s="274" t="s">
        <v>674</v>
      </c>
      <c r="AD312" s="275"/>
      <c r="AE312" s="275"/>
      <c r="AF312" s="275"/>
      <c r="AG312" s="276"/>
      <c r="AH312" s="306" t="s">
        <v>674</v>
      </c>
      <c r="AI312" s="278"/>
      <c r="AJ312" s="278"/>
      <c r="AK312" s="278"/>
      <c r="AL312" s="278"/>
      <c r="AM312" s="278"/>
      <c r="AN312" s="278"/>
      <c r="AO312" s="278"/>
      <c r="AP312" s="278"/>
      <c r="AQ312" s="278"/>
      <c r="AR312" s="278"/>
      <c r="AS312" s="278"/>
      <c r="AT312" s="279"/>
      <c r="AU312" s="280" t="s">
        <v>674</v>
      </c>
      <c r="AV312" s="281"/>
      <c r="AW312" s="281"/>
      <c r="AX312" s="283"/>
    </row>
    <row r="313" spans="1:50" ht="24.75" hidden="1" customHeight="1" x14ac:dyDescent="0.15">
      <c r="A313" s="318"/>
      <c r="B313" s="319"/>
      <c r="C313" s="319"/>
      <c r="D313" s="319"/>
      <c r="E313" s="319"/>
      <c r="F313" s="320"/>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8"/>
      <c r="B314" s="319"/>
      <c r="C314" s="319"/>
      <c r="D314" s="319"/>
      <c r="E314" s="319"/>
      <c r="F314" s="320"/>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8"/>
      <c r="B315" s="319"/>
      <c r="C315" s="319"/>
      <c r="D315" s="319"/>
      <c r="E315" s="319"/>
      <c r="F315" s="320"/>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8"/>
      <c r="B316" s="319"/>
      <c r="C316" s="319"/>
      <c r="D316" s="319"/>
      <c r="E316" s="319"/>
      <c r="F316" s="320"/>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8"/>
      <c r="B317" s="319"/>
      <c r="C317" s="319"/>
      <c r="D317" s="319"/>
      <c r="E317" s="319"/>
      <c r="F317" s="320"/>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8"/>
      <c r="B318" s="319"/>
      <c r="C318" s="319"/>
      <c r="D318" s="319"/>
      <c r="E318" s="319"/>
      <c r="F318" s="320"/>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8"/>
      <c r="B319" s="319"/>
      <c r="C319" s="319"/>
      <c r="D319" s="319"/>
      <c r="E319" s="319"/>
      <c r="F319" s="320"/>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8"/>
      <c r="B320" s="319"/>
      <c r="C320" s="319"/>
      <c r="D320" s="319"/>
      <c r="E320" s="319"/>
      <c r="F320" s="320"/>
      <c r="G320" s="265" t="s">
        <v>18</v>
      </c>
      <c r="H320" s="266"/>
      <c r="I320" s="266"/>
      <c r="J320" s="266"/>
      <c r="K320" s="266"/>
      <c r="L320" s="267"/>
      <c r="M320" s="268"/>
      <c r="N320" s="268"/>
      <c r="O320" s="268"/>
      <c r="P320" s="268"/>
      <c r="Q320" s="268"/>
      <c r="R320" s="268"/>
      <c r="S320" s="268"/>
      <c r="T320" s="268"/>
      <c r="U320" s="268"/>
      <c r="V320" s="268"/>
      <c r="W320" s="268"/>
      <c r="X320" s="269"/>
      <c r="Y320" s="270">
        <f>SUM(Y310:AB319)</f>
        <v>29</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8"/>
      <c r="B321" s="319"/>
      <c r="C321" s="319"/>
      <c r="D321" s="319"/>
      <c r="E321" s="319"/>
      <c r="F321" s="320"/>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8"/>
      <c r="B322" s="319"/>
      <c r="C322" s="319"/>
      <c r="D322" s="319"/>
      <c r="E322" s="319"/>
      <c r="F322" s="320"/>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8"/>
      <c r="B323" s="319"/>
      <c r="C323" s="319"/>
      <c r="D323" s="319"/>
      <c r="E323" s="319"/>
      <c r="F323" s="320"/>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8"/>
      <c r="B324" s="319"/>
      <c r="C324" s="319"/>
      <c r="D324" s="319"/>
      <c r="E324" s="319"/>
      <c r="F324" s="320"/>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8"/>
      <c r="B325" s="319"/>
      <c r="C325" s="319"/>
      <c r="D325" s="319"/>
      <c r="E325" s="319"/>
      <c r="F325" s="320"/>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8"/>
      <c r="B326" s="319"/>
      <c r="C326" s="319"/>
      <c r="D326" s="319"/>
      <c r="E326" s="319"/>
      <c r="F326" s="320"/>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8"/>
      <c r="B327" s="319"/>
      <c r="C327" s="319"/>
      <c r="D327" s="319"/>
      <c r="E327" s="319"/>
      <c r="F327" s="320"/>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8"/>
      <c r="B328" s="319"/>
      <c r="C328" s="319"/>
      <c r="D328" s="319"/>
      <c r="E328" s="319"/>
      <c r="F328" s="320"/>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8"/>
      <c r="B329" s="319"/>
      <c r="C329" s="319"/>
      <c r="D329" s="319"/>
      <c r="E329" s="319"/>
      <c r="F329" s="320"/>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8"/>
      <c r="B330" s="319"/>
      <c r="C330" s="319"/>
      <c r="D330" s="319"/>
      <c r="E330" s="319"/>
      <c r="F330" s="320"/>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8"/>
      <c r="B331" s="319"/>
      <c r="C331" s="319"/>
      <c r="D331" s="319"/>
      <c r="E331" s="319"/>
      <c r="F331" s="320"/>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8"/>
      <c r="B332" s="319"/>
      <c r="C332" s="319"/>
      <c r="D332" s="319"/>
      <c r="E332" s="319"/>
      <c r="F332" s="320"/>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8"/>
      <c r="B333" s="319"/>
      <c r="C333" s="319"/>
      <c r="D333" s="319"/>
      <c r="E333" s="319"/>
      <c r="F333" s="320"/>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8"/>
      <c r="B334" s="319"/>
      <c r="C334" s="319"/>
      <c r="D334" s="319"/>
      <c r="E334" s="319"/>
      <c r="F334" s="320"/>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8"/>
      <c r="B335" s="319"/>
      <c r="C335" s="319"/>
      <c r="D335" s="319"/>
      <c r="E335" s="319"/>
      <c r="F335" s="320"/>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8"/>
      <c r="B336" s="319"/>
      <c r="C336" s="319"/>
      <c r="D336" s="319"/>
      <c r="E336" s="319"/>
      <c r="F336" s="320"/>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8"/>
      <c r="B337" s="319"/>
      <c r="C337" s="319"/>
      <c r="D337" s="319"/>
      <c r="E337" s="319"/>
      <c r="F337" s="320"/>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8"/>
      <c r="B338" s="319"/>
      <c r="C338" s="319"/>
      <c r="D338" s="319"/>
      <c r="E338" s="319"/>
      <c r="F338" s="320"/>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8"/>
      <c r="B339" s="319"/>
      <c r="C339" s="319"/>
      <c r="D339" s="319"/>
      <c r="E339" s="319"/>
      <c r="F339" s="320"/>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8"/>
      <c r="B340" s="319"/>
      <c r="C340" s="319"/>
      <c r="D340" s="319"/>
      <c r="E340" s="319"/>
      <c r="F340" s="320"/>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8"/>
      <c r="B341" s="319"/>
      <c r="C341" s="319"/>
      <c r="D341" s="319"/>
      <c r="E341" s="319"/>
      <c r="F341" s="320"/>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8"/>
      <c r="B342" s="319"/>
      <c r="C342" s="319"/>
      <c r="D342" s="319"/>
      <c r="E342" s="319"/>
      <c r="F342" s="320"/>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8"/>
      <c r="B343" s="319"/>
      <c r="C343" s="319"/>
      <c r="D343" s="319"/>
      <c r="E343" s="319"/>
      <c r="F343" s="320"/>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8"/>
      <c r="B344" s="319"/>
      <c r="C344" s="319"/>
      <c r="D344" s="319"/>
      <c r="E344" s="319"/>
      <c r="F344" s="320"/>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8"/>
      <c r="B345" s="319"/>
      <c r="C345" s="319"/>
      <c r="D345" s="319"/>
      <c r="E345" s="319"/>
      <c r="F345" s="320"/>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8"/>
      <c r="B346" s="319"/>
      <c r="C346" s="319"/>
      <c r="D346" s="319"/>
      <c r="E346" s="319"/>
      <c r="F346" s="320"/>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8"/>
      <c r="B347" s="319"/>
      <c r="C347" s="319"/>
      <c r="D347" s="319"/>
      <c r="E347" s="319"/>
      <c r="F347" s="320"/>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8"/>
      <c r="B348" s="319"/>
      <c r="C348" s="319"/>
      <c r="D348" s="319"/>
      <c r="E348" s="319"/>
      <c r="F348" s="320"/>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8"/>
      <c r="B349" s="319"/>
      <c r="C349" s="319"/>
      <c r="D349" s="319"/>
      <c r="E349" s="319"/>
      <c r="F349" s="320"/>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8"/>
      <c r="B350" s="319"/>
      <c r="C350" s="319"/>
      <c r="D350" s="319"/>
      <c r="E350" s="319"/>
      <c r="F350" s="320"/>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5.5" hidden="1" customHeight="1" x14ac:dyDescent="0.15">
      <c r="A351" s="318"/>
      <c r="B351" s="319"/>
      <c r="C351" s="319"/>
      <c r="D351" s="319"/>
      <c r="E351" s="319"/>
      <c r="F351" s="320"/>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8"/>
      <c r="B352" s="319"/>
      <c r="C352" s="319"/>
      <c r="D352" s="319"/>
      <c r="E352" s="319"/>
      <c r="F352" s="320"/>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8"/>
      <c r="B353" s="319"/>
      <c r="C353" s="319"/>
      <c r="D353" s="319"/>
      <c r="E353" s="319"/>
      <c r="F353" s="320"/>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8"/>
      <c r="B354" s="319"/>
      <c r="C354" s="319"/>
      <c r="D354" s="319"/>
      <c r="E354" s="319"/>
      <c r="F354" s="320"/>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8"/>
      <c r="B355" s="319"/>
      <c r="C355" s="319"/>
      <c r="D355" s="319"/>
      <c r="E355" s="319"/>
      <c r="F355" s="320"/>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8"/>
      <c r="B356" s="319"/>
      <c r="C356" s="319"/>
      <c r="D356" s="319"/>
      <c r="E356" s="319"/>
      <c r="F356" s="320"/>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8"/>
      <c r="B357" s="319"/>
      <c r="C357" s="319"/>
      <c r="D357" s="319"/>
      <c r="E357" s="319"/>
      <c r="F357" s="320"/>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8"/>
      <c r="B358" s="319"/>
      <c r="C358" s="319"/>
      <c r="D358" s="319"/>
      <c r="E358" s="319"/>
      <c r="F358" s="320"/>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8"/>
      <c r="B359" s="319"/>
      <c r="C359" s="319"/>
      <c r="D359" s="319"/>
      <c r="E359" s="319"/>
      <c r="F359" s="320"/>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8" customHeight="1" x14ac:dyDescent="0.15">
      <c r="A366" s="230">
        <v>1</v>
      </c>
      <c r="B366" s="230">
        <v>1</v>
      </c>
      <c r="C366" s="251" t="s">
        <v>667</v>
      </c>
      <c r="D366" s="250"/>
      <c r="E366" s="250"/>
      <c r="F366" s="250"/>
      <c r="G366" s="250"/>
      <c r="H366" s="250"/>
      <c r="I366" s="250"/>
      <c r="J366" s="233">
        <v>5010405001851</v>
      </c>
      <c r="K366" s="234"/>
      <c r="L366" s="234"/>
      <c r="M366" s="234"/>
      <c r="N366" s="234"/>
      <c r="O366" s="234"/>
      <c r="P366" s="252" t="s">
        <v>668</v>
      </c>
      <c r="Q366" s="235"/>
      <c r="R366" s="235"/>
      <c r="S366" s="235"/>
      <c r="T366" s="235"/>
      <c r="U366" s="235"/>
      <c r="V366" s="235"/>
      <c r="W366" s="235"/>
      <c r="X366" s="235"/>
      <c r="Y366" s="236">
        <v>29</v>
      </c>
      <c r="Z366" s="237"/>
      <c r="AA366" s="237"/>
      <c r="AB366" s="238"/>
      <c r="AC366" s="222" t="s">
        <v>253</v>
      </c>
      <c r="AD366" s="223"/>
      <c r="AE366" s="223"/>
      <c r="AF366" s="223"/>
      <c r="AG366" s="223"/>
      <c r="AH366" s="253">
        <v>1</v>
      </c>
      <c r="AI366" s="254"/>
      <c r="AJ366" s="254"/>
      <c r="AK366" s="254"/>
      <c r="AL366" s="226">
        <v>92</v>
      </c>
      <c r="AM366" s="227"/>
      <c r="AN366" s="227"/>
      <c r="AO366" s="228"/>
      <c r="AP366" s="229" t="s">
        <v>674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6:AQ17 P15:AX15 P13:AX13">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68:AO395">
    <cfRule type="expression" dxfId="747" priority="851">
      <formula>IF(AND(AL368&gt;=0, RIGHT(TEXT(AL368,"0.#"),1)&lt;&gt;"."),TRUE,FALSE)</formula>
    </cfRule>
    <cfRule type="expression" dxfId="746" priority="852">
      <formula>IF(AND(AL368&gt;=0, RIGHT(TEXT(AL368,"0.#"),1)="."),TRUE,FALSE)</formula>
    </cfRule>
    <cfRule type="expression" dxfId="745" priority="853">
      <formula>IF(AND(AL368&lt;0, RIGHT(TEXT(AL368,"0.#"),1)&lt;&gt;"."),TRUE,FALSE)</formula>
    </cfRule>
    <cfRule type="expression" dxfId="744" priority="854">
      <formula>IF(AND(AL368&lt;0, RIGHT(TEXT(AL368,"0.#"),1)="."),TRUE,FALSE)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AL366:AO367">
    <cfRule type="expression" dxfId="731" priority="835">
      <formula>IF(AND(AL366&gt;=0, RIGHT(TEXT(AL366,"0.#"),1)&lt;&gt;"."),TRUE,FALSE)</formula>
    </cfRule>
    <cfRule type="expression" dxfId="730" priority="836">
      <formula>IF(AND(AL366&gt;=0, RIGHT(TEXT(AL366,"0.#"),1)="."),TRUE,FALSE)</formula>
    </cfRule>
    <cfRule type="expression" dxfId="729" priority="837">
      <formula>IF(AND(AL366&lt;0, RIGHT(TEXT(AL366,"0.#"),1)&lt;&gt;"."),TRUE,FALSE)</formula>
    </cfRule>
    <cfRule type="expression" dxfId="728" priority="838">
      <formula>IF(AND(AL366&lt;0, RIGHT(TEXT(AL366,"0.#"),1)="."),TRUE,FALSE)</formula>
    </cfRule>
  </conditionalFormatting>
  <conditionalFormatting sqref="Y366:Y367">
    <cfRule type="expression" dxfId="727" priority="833">
      <formula>IF(RIGHT(TEXT(Y366,"0.#"),1)=".",FALSE,TRUE)</formula>
    </cfRule>
    <cfRule type="expression" dxfId="726" priority="834">
      <formula>IF(RIGHT(TEXT(Y366,"0.#"),1)=".",TRUE,FALSE)</formula>
    </cfRule>
  </conditionalFormatting>
  <conditionalFormatting sqref="Y401:Y428">
    <cfRule type="expression" dxfId="725" priority="771">
      <formula>IF(RIGHT(TEXT(Y401,"0.#"),1)=".",FALSE,TRUE)</formula>
    </cfRule>
    <cfRule type="expression" dxfId="724" priority="772">
      <formula>IF(RIGHT(TEXT(Y401,"0.#"),1)=".",TRUE,FALSE)</formula>
    </cfRule>
  </conditionalFormatting>
  <conditionalFormatting sqref="Y399:Y400">
    <cfRule type="expression" dxfId="723" priority="765">
      <formula>IF(RIGHT(TEXT(Y399,"0.#"),1)=".",FALSE,TRUE)</formula>
    </cfRule>
    <cfRule type="expression" dxfId="722" priority="766">
      <formula>IF(RIGHT(TEXT(Y399,"0.#"),1)=".",TRUE,FALSE)</formula>
    </cfRule>
  </conditionalFormatting>
  <conditionalFormatting sqref="Y434:Y461">
    <cfRule type="expression" dxfId="721" priority="759">
      <formula>IF(RIGHT(TEXT(Y434,"0.#"),1)=".",FALSE,TRUE)</formula>
    </cfRule>
    <cfRule type="expression" dxfId="720" priority="760">
      <formula>IF(RIGHT(TEXT(Y434,"0.#"),1)=".",TRUE,FALSE)</formula>
    </cfRule>
  </conditionalFormatting>
  <conditionalFormatting sqref="Y432:Y433">
    <cfRule type="expression" dxfId="719" priority="753">
      <formula>IF(RIGHT(TEXT(Y432,"0.#"),1)=".",FALSE,TRUE)</formula>
    </cfRule>
    <cfRule type="expression" dxfId="718" priority="754">
      <formula>IF(RIGHT(TEXT(Y432,"0.#"),1)=".",TRUE,FALSE)</formula>
    </cfRule>
  </conditionalFormatting>
  <conditionalFormatting sqref="Y467:Y494">
    <cfRule type="expression" dxfId="717" priority="747">
      <formula>IF(RIGHT(TEXT(Y467,"0.#"),1)=".",FALSE,TRUE)</formula>
    </cfRule>
    <cfRule type="expression" dxfId="716" priority="748">
      <formula>IF(RIGHT(TEXT(Y467,"0.#"),1)=".",TRUE,FALSE)</formula>
    </cfRule>
  </conditionalFormatting>
  <conditionalFormatting sqref="Y465:Y466">
    <cfRule type="expression" dxfId="715" priority="741">
      <formula>IF(RIGHT(TEXT(Y465,"0.#"),1)=".",FALSE,TRUE)</formula>
    </cfRule>
    <cfRule type="expression" dxfId="714" priority="742">
      <formula>IF(RIGHT(TEXT(Y465,"0.#"),1)=".",TRUE,FALSE)</formula>
    </cfRule>
  </conditionalFormatting>
  <conditionalFormatting sqref="Y500:Y527">
    <cfRule type="expression" dxfId="713" priority="735">
      <formula>IF(RIGHT(TEXT(Y500,"0.#"),1)=".",FALSE,TRUE)</formula>
    </cfRule>
    <cfRule type="expression" dxfId="712" priority="736">
      <formula>IF(RIGHT(TEXT(Y500,"0.#"),1)=".",TRUE,FALSE)</formula>
    </cfRule>
  </conditionalFormatting>
  <conditionalFormatting sqref="Y498:Y499">
    <cfRule type="expression" dxfId="711" priority="729">
      <formula>IF(RIGHT(TEXT(Y498,"0.#"),1)=".",FALSE,TRUE)</formula>
    </cfRule>
    <cfRule type="expression" dxfId="710" priority="730">
      <formula>IF(RIGHT(TEXT(Y498,"0.#"),1)=".",TRUE,FALSE)</formula>
    </cfRule>
  </conditionalFormatting>
  <conditionalFormatting sqref="Y533:Y560">
    <cfRule type="expression" dxfId="709" priority="723">
      <formula>IF(RIGHT(TEXT(Y533,"0.#"),1)=".",FALSE,TRUE)</formula>
    </cfRule>
    <cfRule type="expression" dxfId="708" priority="724">
      <formula>IF(RIGHT(TEXT(Y533,"0.#"),1)=".",TRUE,FALSE)</formula>
    </cfRule>
  </conditionalFormatting>
  <conditionalFormatting sqref="W23">
    <cfRule type="expression" dxfId="707" priority="831">
      <formula>IF(RIGHT(TEXT(W23,"0.#"),1)=".",FALSE,TRUE)</formula>
    </cfRule>
    <cfRule type="expression" dxfId="706" priority="832">
      <formula>IF(RIGHT(TEXT(W23,"0.#"),1)=".",TRUE,FALSE)</formula>
    </cfRule>
  </conditionalFormatting>
  <conditionalFormatting sqref="W24:W27">
    <cfRule type="expression" dxfId="705" priority="829">
      <formula>IF(RIGHT(TEXT(W24,"0.#"),1)=".",FALSE,TRUE)</formula>
    </cfRule>
    <cfRule type="expression" dxfId="704" priority="830">
      <formula>IF(RIGHT(TEXT(W24,"0.#"),1)=".",TRUE,FALSE)</formula>
    </cfRule>
  </conditionalFormatting>
  <conditionalFormatting sqref="W28">
    <cfRule type="expression" dxfId="703" priority="827">
      <formula>IF(RIGHT(TEXT(W28,"0.#"),1)=".",FALSE,TRUE)</formula>
    </cfRule>
    <cfRule type="expression" dxfId="702" priority="828">
      <formula>IF(RIGHT(TEXT(W28,"0.#"),1)=".",TRUE,FALSE)</formula>
    </cfRule>
  </conditionalFormatting>
  <conditionalFormatting sqref="P23">
    <cfRule type="expression" dxfId="701" priority="825">
      <formula>IF(RIGHT(TEXT(P23,"0.#"),1)=".",FALSE,TRUE)</formula>
    </cfRule>
    <cfRule type="expression" dxfId="700" priority="826">
      <formula>IF(RIGHT(TEXT(P23,"0.#"),1)=".",TRUE,FALSE)</formula>
    </cfRule>
  </conditionalFormatting>
  <conditionalFormatting sqref="P24:P27">
    <cfRule type="expression" dxfId="699" priority="823">
      <formula>IF(RIGHT(TEXT(P24,"0.#"),1)=".",FALSE,TRUE)</formula>
    </cfRule>
    <cfRule type="expression" dxfId="698" priority="824">
      <formula>IF(RIGHT(TEXT(P24,"0.#"),1)=".",TRUE,FALSE)</formula>
    </cfRule>
  </conditionalFormatting>
  <conditionalFormatting sqref="P28">
    <cfRule type="expression" dxfId="697" priority="821">
      <formula>IF(RIGHT(TEXT(P28,"0.#"),1)=".",FALSE,TRUE)</formula>
    </cfRule>
    <cfRule type="expression" dxfId="696" priority="822">
      <formula>IF(RIGHT(TEXT(P28,"0.#"),1)=".",TRUE,FALSE)</formula>
    </cfRule>
  </conditionalFormatting>
  <conditionalFormatting sqref="AE202">
    <cfRule type="expression" dxfId="695" priority="819">
      <formula>IF(RIGHT(TEXT(AE202,"0.#"),1)=".",FALSE,TRUE)</formula>
    </cfRule>
    <cfRule type="expression" dxfId="694" priority="820">
      <formula>IF(RIGHT(TEXT(AE202,"0.#"),1)=".",TRUE,FALSE)</formula>
    </cfRule>
  </conditionalFormatting>
  <conditionalFormatting sqref="AE203">
    <cfRule type="expression" dxfId="693" priority="817">
      <formula>IF(RIGHT(TEXT(AE203,"0.#"),1)=".",FALSE,TRUE)</formula>
    </cfRule>
    <cfRule type="expression" dxfId="692" priority="818">
      <formula>IF(RIGHT(TEXT(AE203,"0.#"),1)=".",TRUE,FALSE)</formula>
    </cfRule>
  </conditionalFormatting>
  <conditionalFormatting sqref="AE204">
    <cfRule type="expression" dxfId="691" priority="815">
      <formula>IF(RIGHT(TEXT(AE204,"0.#"),1)=".",FALSE,TRUE)</formula>
    </cfRule>
    <cfRule type="expression" dxfId="690" priority="816">
      <formula>IF(RIGHT(TEXT(AE204,"0.#"),1)=".",TRUE,FALSE)</formula>
    </cfRule>
  </conditionalFormatting>
  <conditionalFormatting sqref="AI204">
    <cfRule type="expression" dxfId="689" priority="813">
      <formula>IF(RIGHT(TEXT(AI204,"0.#"),1)=".",FALSE,TRUE)</formula>
    </cfRule>
    <cfRule type="expression" dxfId="688" priority="814">
      <formula>IF(RIGHT(TEXT(AI204,"0.#"),1)=".",TRUE,FALSE)</formula>
    </cfRule>
  </conditionalFormatting>
  <conditionalFormatting sqref="AI203">
    <cfRule type="expression" dxfId="687" priority="811">
      <formula>IF(RIGHT(TEXT(AI203,"0.#"),1)=".",FALSE,TRUE)</formula>
    </cfRule>
    <cfRule type="expression" dxfId="686" priority="812">
      <formula>IF(RIGHT(TEXT(AI203,"0.#"),1)=".",TRUE,FALSE)</formula>
    </cfRule>
  </conditionalFormatting>
  <conditionalFormatting sqref="AI202">
    <cfRule type="expression" dxfId="685" priority="809">
      <formula>IF(RIGHT(TEXT(AI202,"0.#"),1)=".",FALSE,TRUE)</formula>
    </cfRule>
    <cfRule type="expression" dxfId="684" priority="810">
      <formula>IF(RIGHT(TEXT(AI202,"0.#"),1)=".",TRUE,FALSE)</formula>
    </cfRule>
  </conditionalFormatting>
  <conditionalFormatting sqref="AM202">
    <cfRule type="expression" dxfId="683" priority="807">
      <formula>IF(RIGHT(TEXT(AM202,"0.#"),1)=".",FALSE,TRUE)</formula>
    </cfRule>
    <cfRule type="expression" dxfId="682" priority="808">
      <formula>IF(RIGHT(TEXT(AM202,"0.#"),1)=".",TRUE,FALSE)</formula>
    </cfRule>
  </conditionalFormatting>
  <conditionalFormatting sqref="AM203">
    <cfRule type="expression" dxfId="681" priority="805">
      <formula>IF(RIGHT(TEXT(AM203,"0.#"),1)=".",FALSE,TRUE)</formula>
    </cfRule>
    <cfRule type="expression" dxfId="680" priority="806">
      <formula>IF(RIGHT(TEXT(AM203,"0.#"),1)=".",TRUE,FALSE)</formula>
    </cfRule>
  </conditionalFormatting>
  <conditionalFormatting sqref="AM204">
    <cfRule type="expression" dxfId="679" priority="803">
      <formula>IF(RIGHT(TEXT(AM204,"0.#"),1)=".",FALSE,TRUE)</formula>
    </cfRule>
    <cfRule type="expression" dxfId="678" priority="804">
      <formula>IF(RIGHT(TEXT(AM204,"0.#"),1)=".",TRUE,FALSE)</formula>
    </cfRule>
  </conditionalFormatting>
  <conditionalFormatting sqref="AQ202:AQ204">
    <cfRule type="expression" dxfId="677" priority="801">
      <formula>IF(RIGHT(TEXT(AQ202,"0.#"),1)=".",FALSE,TRUE)</formula>
    </cfRule>
    <cfRule type="expression" dxfId="676" priority="802">
      <formula>IF(RIGHT(TEXT(AQ202,"0.#"),1)=".",TRUE,FALSE)</formula>
    </cfRule>
  </conditionalFormatting>
  <conditionalFormatting sqref="AU202:AU204">
    <cfRule type="expression" dxfId="675" priority="799">
      <formula>IF(RIGHT(TEXT(AU202,"0.#"),1)=".",FALSE,TRUE)</formula>
    </cfRule>
    <cfRule type="expression" dxfId="674" priority="800">
      <formula>IF(RIGHT(TEXT(AU202,"0.#"),1)=".",TRUE,FALSE)</formula>
    </cfRule>
  </conditionalFormatting>
  <conditionalFormatting sqref="AE205">
    <cfRule type="expression" dxfId="673" priority="797">
      <formula>IF(RIGHT(TEXT(AE205,"0.#"),1)=".",FALSE,TRUE)</formula>
    </cfRule>
    <cfRule type="expression" dxfId="672" priority="798">
      <formula>IF(RIGHT(TEXT(AE205,"0.#"),1)=".",TRUE,FALSE)</formula>
    </cfRule>
  </conditionalFormatting>
  <conditionalFormatting sqref="AE206">
    <cfRule type="expression" dxfId="671" priority="795">
      <formula>IF(RIGHT(TEXT(AE206,"0.#"),1)=".",FALSE,TRUE)</formula>
    </cfRule>
    <cfRule type="expression" dxfId="670" priority="796">
      <formula>IF(RIGHT(TEXT(AE206,"0.#"),1)=".",TRUE,FALSE)</formula>
    </cfRule>
  </conditionalFormatting>
  <conditionalFormatting sqref="AE207">
    <cfRule type="expression" dxfId="669" priority="793">
      <formula>IF(RIGHT(TEXT(AE207,"0.#"),1)=".",FALSE,TRUE)</formula>
    </cfRule>
    <cfRule type="expression" dxfId="668" priority="794">
      <formula>IF(RIGHT(TEXT(AE207,"0.#"),1)=".",TRUE,FALSE)</formula>
    </cfRule>
  </conditionalFormatting>
  <conditionalFormatting sqref="AI207">
    <cfRule type="expression" dxfId="667" priority="791">
      <formula>IF(RIGHT(TEXT(AI207,"0.#"),1)=".",FALSE,TRUE)</formula>
    </cfRule>
    <cfRule type="expression" dxfId="666" priority="792">
      <formula>IF(RIGHT(TEXT(AI207,"0.#"),1)=".",TRUE,FALSE)</formula>
    </cfRule>
  </conditionalFormatting>
  <conditionalFormatting sqref="AI206">
    <cfRule type="expression" dxfId="665" priority="789">
      <formula>IF(RIGHT(TEXT(AI206,"0.#"),1)=".",FALSE,TRUE)</formula>
    </cfRule>
    <cfRule type="expression" dxfId="664" priority="790">
      <formula>IF(RIGHT(TEXT(AI206,"0.#"),1)=".",TRUE,FALSE)</formula>
    </cfRule>
  </conditionalFormatting>
  <conditionalFormatting sqref="AI205">
    <cfRule type="expression" dxfId="663" priority="787">
      <formula>IF(RIGHT(TEXT(AI205,"0.#"),1)=".",FALSE,TRUE)</formula>
    </cfRule>
    <cfRule type="expression" dxfId="662" priority="788">
      <formula>IF(RIGHT(TEXT(AI205,"0.#"),1)=".",TRUE,FALSE)</formula>
    </cfRule>
  </conditionalFormatting>
  <conditionalFormatting sqref="AM205">
    <cfRule type="expression" dxfId="661" priority="785">
      <formula>IF(RIGHT(TEXT(AM205,"0.#"),1)=".",FALSE,TRUE)</formula>
    </cfRule>
    <cfRule type="expression" dxfId="660" priority="786">
      <formula>IF(RIGHT(TEXT(AM205,"0.#"),1)=".",TRUE,FALSE)</formula>
    </cfRule>
  </conditionalFormatting>
  <conditionalFormatting sqref="AM206">
    <cfRule type="expression" dxfId="659" priority="783">
      <formula>IF(RIGHT(TEXT(AM206,"0.#"),1)=".",FALSE,TRUE)</formula>
    </cfRule>
    <cfRule type="expression" dxfId="658" priority="784">
      <formula>IF(RIGHT(TEXT(AM206,"0.#"),1)=".",TRUE,FALSE)</formula>
    </cfRule>
  </conditionalFormatting>
  <conditionalFormatting sqref="AM207">
    <cfRule type="expression" dxfId="657" priority="781">
      <formula>IF(RIGHT(TEXT(AM207,"0.#"),1)=".",FALSE,TRUE)</formula>
    </cfRule>
    <cfRule type="expression" dxfId="656" priority="782">
      <formula>IF(RIGHT(TEXT(AM207,"0.#"),1)=".",TRUE,FALSE)</formula>
    </cfRule>
  </conditionalFormatting>
  <conditionalFormatting sqref="AQ205:AQ207">
    <cfRule type="expression" dxfId="655" priority="779">
      <formula>IF(RIGHT(TEXT(AQ205,"0.#"),1)=".",FALSE,TRUE)</formula>
    </cfRule>
    <cfRule type="expression" dxfId="654" priority="780">
      <formula>IF(RIGHT(TEXT(AQ205,"0.#"),1)=".",TRUE,FALSE)</formula>
    </cfRule>
  </conditionalFormatting>
  <conditionalFormatting sqref="AU205:AU207">
    <cfRule type="expression" dxfId="653" priority="777">
      <formula>IF(RIGHT(TEXT(AU205,"0.#"),1)=".",FALSE,TRUE)</formula>
    </cfRule>
    <cfRule type="expression" dxfId="652" priority="778">
      <formula>IF(RIGHT(TEXT(AU205,"0.#"),1)=".",TRUE,FALSE)</formula>
    </cfRule>
  </conditionalFormatting>
  <conditionalFormatting sqref="AL401:AO428">
    <cfRule type="expression" dxfId="651" priority="773">
      <formula>IF(AND(AL401&gt;=0, RIGHT(TEXT(AL401,"0.#"),1)&lt;&gt;"."),TRUE,FALSE)</formula>
    </cfRule>
    <cfRule type="expression" dxfId="650" priority="774">
      <formula>IF(AND(AL401&gt;=0, RIGHT(TEXT(AL401,"0.#"),1)="."),TRUE,FALSE)</formula>
    </cfRule>
    <cfRule type="expression" dxfId="649" priority="775">
      <formula>IF(AND(AL401&lt;0, RIGHT(TEXT(AL401,"0.#"),1)&lt;&gt;"."),TRUE,FALSE)</formula>
    </cfRule>
    <cfRule type="expression" dxfId="648" priority="776">
      <formula>IF(AND(AL401&lt;0, RIGHT(TEXT(AL401,"0.#"),1)="."),TRUE,FALSE)</formula>
    </cfRule>
  </conditionalFormatting>
  <conditionalFormatting sqref="AL399:AO400">
    <cfRule type="expression" dxfId="647" priority="767">
      <formula>IF(AND(AL399&gt;=0, RIGHT(TEXT(AL399,"0.#"),1)&lt;&gt;"."),TRUE,FALSE)</formula>
    </cfRule>
    <cfRule type="expression" dxfId="646" priority="768">
      <formula>IF(AND(AL399&gt;=0, RIGHT(TEXT(AL399,"0.#"),1)="."),TRUE,FALSE)</formula>
    </cfRule>
    <cfRule type="expression" dxfId="645" priority="769">
      <formula>IF(AND(AL399&lt;0, RIGHT(TEXT(AL399,"0.#"),1)&lt;&gt;"."),TRUE,FALSE)</formula>
    </cfRule>
    <cfRule type="expression" dxfId="644" priority="770">
      <formula>IF(AND(AL399&lt;0, RIGHT(TEXT(AL399,"0.#"),1)="."),TRUE,FALSE)</formula>
    </cfRule>
  </conditionalFormatting>
  <conditionalFormatting sqref="AL434:AO461">
    <cfRule type="expression" dxfId="643" priority="761">
      <formula>IF(AND(AL434&gt;=0, RIGHT(TEXT(AL434,"0.#"),1)&lt;&gt;"."),TRUE,FALSE)</formula>
    </cfRule>
    <cfRule type="expression" dxfId="642" priority="762">
      <formula>IF(AND(AL434&gt;=0, RIGHT(TEXT(AL434,"0.#"),1)="."),TRUE,FALSE)</formula>
    </cfRule>
    <cfRule type="expression" dxfId="641" priority="763">
      <formula>IF(AND(AL434&lt;0, RIGHT(TEXT(AL434,"0.#"),1)&lt;&gt;"."),TRUE,FALSE)</formula>
    </cfRule>
    <cfRule type="expression" dxfId="640" priority="764">
      <formula>IF(AND(AL434&lt;0, RIGHT(TEXT(AL434,"0.#"),1)="."),TRUE,FALSE)</formula>
    </cfRule>
  </conditionalFormatting>
  <conditionalFormatting sqref="AL432:AO433">
    <cfRule type="expression" dxfId="639" priority="755">
      <formula>IF(AND(AL432&gt;=0, RIGHT(TEXT(AL432,"0.#"),1)&lt;&gt;"."),TRUE,FALSE)</formula>
    </cfRule>
    <cfRule type="expression" dxfId="638" priority="756">
      <formula>IF(AND(AL432&gt;=0, RIGHT(TEXT(AL432,"0.#"),1)="."),TRUE,FALSE)</formula>
    </cfRule>
    <cfRule type="expression" dxfId="637" priority="757">
      <formula>IF(AND(AL432&lt;0, RIGHT(TEXT(AL432,"0.#"),1)&lt;&gt;"."),TRUE,FALSE)</formula>
    </cfRule>
    <cfRule type="expression" dxfId="636" priority="758">
      <formula>IF(AND(AL432&lt;0, RIGHT(TEXT(AL432,"0.#"),1)="."),TRUE,FALSE)</formula>
    </cfRule>
  </conditionalFormatting>
  <conditionalFormatting sqref="AL467:AO494">
    <cfRule type="expression" dxfId="635" priority="749">
      <formula>IF(AND(AL467&gt;=0, RIGHT(TEXT(AL467,"0.#"),1)&lt;&gt;"."),TRUE,FALSE)</formula>
    </cfRule>
    <cfRule type="expression" dxfId="634" priority="750">
      <formula>IF(AND(AL467&gt;=0, RIGHT(TEXT(AL467,"0.#"),1)="."),TRUE,FALSE)</formula>
    </cfRule>
    <cfRule type="expression" dxfId="633" priority="751">
      <formula>IF(AND(AL467&lt;0, RIGHT(TEXT(AL467,"0.#"),1)&lt;&gt;"."),TRUE,FALSE)</formula>
    </cfRule>
    <cfRule type="expression" dxfId="632" priority="752">
      <formula>IF(AND(AL467&lt;0, RIGHT(TEXT(AL467,"0.#"),1)="."),TRUE,FALSE)</formula>
    </cfRule>
  </conditionalFormatting>
  <conditionalFormatting sqref="AL465:AO466">
    <cfRule type="expression" dxfId="631" priority="743">
      <formula>IF(AND(AL465&gt;=0, RIGHT(TEXT(AL465,"0.#"),1)&lt;&gt;"."),TRUE,FALSE)</formula>
    </cfRule>
    <cfRule type="expression" dxfId="630" priority="744">
      <formula>IF(AND(AL465&gt;=0, RIGHT(TEXT(AL465,"0.#"),1)="."),TRUE,FALSE)</formula>
    </cfRule>
    <cfRule type="expression" dxfId="629" priority="745">
      <formula>IF(AND(AL465&lt;0, RIGHT(TEXT(AL465,"0.#"),1)&lt;&gt;"."),TRUE,FALSE)</formula>
    </cfRule>
    <cfRule type="expression" dxfId="628" priority="746">
      <formula>IF(AND(AL465&lt;0, RIGHT(TEXT(AL465,"0.#"),1)="."),TRUE,FALSE)</formula>
    </cfRule>
  </conditionalFormatting>
  <conditionalFormatting sqref="AL500:AO527">
    <cfRule type="expression" dxfId="627" priority="737">
      <formula>IF(AND(AL500&gt;=0, RIGHT(TEXT(AL500,"0.#"),1)&lt;&gt;"."),TRUE,FALSE)</formula>
    </cfRule>
    <cfRule type="expression" dxfId="626" priority="738">
      <formula>IF(AND(AL500&gt;=0, RIGHT(TEXT(AL500,"0.#"),1)="."),TRUE,FALSE)</formula>
    </cfRule>
    <cfRule type="expression" dxfId="625" priority="739">
      <formula>IF(AND(AL500&lt;0, RIGHT(TEXT(AL500,"0.#"),1)&lt;&gt;"."),TRUE,FALSE)</formula>
    </cfRule>
    <cfRule type="expression" dxfId="624" priority="740">
      <formula>IF(AND(AL500&lt;0, RIGHT(TEXT(AL500,"0.#"),1)="."),TRUE,FALSE)</formula>
    </cfRule>
  </conditionalFormatting>
  <conditionalFormatting sqref="AL498:AO499">
    <cfRule type="expression" dxfId="623" priority="731">
      <formula>IF(AND(AL498&gt;=0, RIGHT(TEXT(AL498,"0.#"),1)&lt;&gt;"."),TRUE,FALSE)</formula>
    </cfRule>
    <cfRule type="expression" dxfId="622" priority="732">
      <formula>IF(AND(AL498&gt;=0, RIGHT(TEXT(AL498,"0.#"),1)="."),TRUE,FALSE)</formula>
    </cfRule>
    <cfRule type="expression" dxfId="621" priority="733">
      <formula>IF(AND(AL498&lt;0, RIGHT(TEXT(AL498,"0.#"),1)&lt;&gt;"."),TRUE,FALSE)</formula>
    </cfRule>
    <cfRule type="expression" dxfId="620" priority="734">
      <formula>IF(AND(AL498&lt;0, RIGHT(TEXT(AL498,"0.#"),1)="."),TRUE,FALSE)</formula>
    </cfRule>
  </conditionalFormatting>
  <conditionalFormatting sqref="AL533:AO560">
    <cfRule type="expression" dxfId="619" priority="725">
      <formula>IF(AND(AL533&gt;=0, RIGHT(TEXT(AL533,"0.#"),1)&lt;&gt;"."),TRUE,FALSE)</formula>
    </cfRule>
    <cfRule type="expression" dxfId="618" priority="726">
      <formula>IF(AND(AL533&gt;=0, RIGHT(TEXT(AL533,"0.#"),1)="."),TRUE,FALSE)</formula>
    </cfRule>
    <cfRule type="expression" dxfId="617" priority="727">
      <formula>IF(AND(AL533&lt;0, RIGHT(TEXT(AL533,"0.#"),1)&lt;&gt;"."),TRUE,FALSE)</formula>
    </cfRule>
    <cfRule type="expression" dxfId="616" priority="728">
      <formula>IF(AND(AL533&lt;0, RIGHT(TEXT(AL533,"0.#"),1)="."),TRUE,FALSE)</formula>
    </cfRule>
  </conditionalFormatting>
  <conditionalFormatting sqref="AL531:AO532">
    <cfRule type="expression" dxfId="615" priority="719">
      <formula>IF(AND(AL531&gt;=0, RIGHT(TEXT(AL531,"0.#"),1)&lt;&gt;"."),TRUE,FALSE)</formula>
    </cfRule>
    <cfRule type="expression" dxfId="614" priority="720">
      <formula>IF(AND(AL531&gt;=0, RIGHT(TEXT(AL531,"0.#"),1)="."),TRUE,FALSE)</formula>
    </cfRule>
    <cfRule type="expression" dxfId="613" priority="721">
      <formula>IF(AND(AL531&lt;0, RIGHT(TEXT(AL531,"0.#"),1)&lt;&gt;"."),TRUE,FALSE)</formula>
    </cfRule>
    <cfRule type="expression" dxfId="612" priority="722">
      <formula>IF(AND(AL531&lt;0, RIGHT(TEXT(AL531,"0.#"),1)="."),TRUE,FALSE)</formula>
    </cfRule>
  </conditionalFormatting>
  <conditionalFormatting sqref="Y531:Y532">
    <cfRule type="expression" dxfId="611" priority="717">
      <formula>IF(RIGHT(TEXT(Y531,"0.#"),1)=".",FALSE,TRUE)</formula>
    </cfRule>
    <cfRule type="expression" dxfId="610" priority="718">
      <formula>IF(RIGHT(TEXT(Y531,"0.#"),1)=".",TRUE,FALSE)</formula>
    </cfRule>
  </conditionalFormatting>
  <conditionalFormatting sqref="AL566:AO593">
    <cfRule type="expression" dxfId="609" priority="713">
      <formula>IF(AND(AL566&gt;=0, RIGHT(TEXT(AL566,"0.#"),1)&lt;&gt;"."),TRUE,FALSE)</formula>
    </cfRule>
    <cfRule type="expression" dxfId="608" priority="714">
      <formula>IF(AND(AL566&gt;=0, RIGHT(TEXT(AL566,"0.#"),1)="."),TRUE,FALSE)</formula>
    </cfRule>
    <cfRule type="expression" dxfId="607" priority="715">
      <formula>IF(AND(AL566&lt;0, RIGHT(TEXT(AL566,"0.#"),1)&lt;&gt;"."),TRUE,FALSE)</formula>
    </cfRule>
    <cfRule type="expression" dxfId="606" priority="716">
      <formula>IF(AND(AL566&lt;0, RIGHT(TEXT(AL566,"0.#"),1)="."),TRUE,FALSE)</formula>
    </cfRule>
  </conditionalFormatting>
  <conditionalFormatting sqref="Y566:Y593">
    <cfRule type="expression" dxfId="605" priority="711">
      <formula>IF(RIGHT(TEXT(Y566,"0.#"),1)=".",FALSE,TRUE)</formula>
    </cfRule>
    <cfRule type="expression" dxfId="604" priority="712">
      <formula>IF(RIGHT(TEXT(Y566,"0.#"),1)=".",TRUE,FALSE)</formula>
    </cfRule>
  </conditionalFormatting>
  <conditionalFormatting sqref="AL564:AO565">
    <cfRule type="expression" dxfId="603" priority="707">
      <formula>IF(AND(AL564&gt;=0, RIGHT(TEXT(AL564,"0.#"),1)&lt;&gt;"."),TRUE,FALSE)</formula>
    </cfRule>
    <cfRule type="expression" dxfId="602" priority="708">
      <formula>IF(AND(AL564&gt;=0, RIGHT(TEXT(AL564,"0.#"),1)="."),TRUE,FALSE)</formula>
    </cfRule>
    <cfRule type="expression" dxfId="601" priority="709">
      <formula>IF(AND(AL564&lt;0, RIGHT(TEXT(AL564,"0.#"),1)&lt;&gt;"."),TRUE,FALSE)</formula>
    </cfRule>
    <cfRule type="expression" dxfId="600" priority="710">
      <formula>IF(AND(AL564&lt;0, RIGHT(TEXT(AL564,"0.#"),1)="."),TRUE,FALSE)</formula>
    </cfRule>
  </conditionalFormatting>
  <conditionalFormatting sqref="Y564:Y565">
    <cfRule type="expression" dxfId="599" priority="705">
      <formula>IF(RIGHT(TEXT(Y564,"0.#"),1)=".",FALSE,TRUE)</formula>
    </cfRule>
    <cfRule type="expression" dxfId="598" priority="706">
      <formula>IF(RIGHT(TEXT(Y564,"0.#"),1)=".",TRUE,FALSE)</formula>
    </cfRule>
  </conditionalFormatting>
  <conditionalFormatting sqref="AL599:AO626">
    <cfRule type="expression" dxfId="597" priority="701">
      <formula>IF(AND(AL599&gt;=0, RIGHT(TEXT(AL599,"0.#"),1)&lt;&gt;"."),TRUE,FALSE)</formula>
    </cfRule>
    <cfRule type="expression" dxfId="596" priority="702">
      <formula>IF(AND(AL599&gt;=0, RIGHT(TEXT(AL599,"0.#"),1)="."),TRUE,FALSE)</formula>
    </cfRule>
    <cfRule type="expression" dxfId="595" priority="703">
      <formula>IF(AND(AL599&lt;0, RIGHT(TEXT(AL599,"0.#"),1)&lt;&gt;"."),TRUE,FALSE)</formula>
    </cfRule>
    <cfRule type="expression" dxfId="594" priority="704">
      <formula>IF(AND(AL599&lt;0, RIGHT(TEXT(AL599,"0.#"),1)="."),TRUE,FALSE)</formula>
    </cfRule>
  </conditionalFormatting>
  <conditionalFormatting sqref="Y599:Y626">
    <cfRule type="expression" dxfId="593" priority="699">
      <formula>IF(RIGHT(TEXT(Y599,"0.#"),1)=".",FALSE,TRUE)</formula>
    </cfRule>
    <cfRule type="expression" dxfId="592" priority="700">
      <formula>IF(RIGHT(TEXT(Y599,"0.#"),1)=".",TRUE,FALSE)</formula>
    </cfRule>
  </conditionalFormatting>
  <conditionalFormatting sqref="AL597:AO598">
    <cfRule type="expression" dxfId="591" priority="695">
      <formula>IF(AND(AL597&gt;=0, RIGHT(TEXT(AL597,"0.#"),1)&lt;&gt;"."),TRUE,FALSE)</formula>
    </cfRule>
    <cfRule type="expression" dxfId="590" priority="696">
      <formula>IF(AND(AL597&gt;=0, RIGHT(TEXT(AL597,"0.#"),1)="."),TRUE,FALSE)</formula>
    </cfRule>
    <cfRule type="expression" dxfId="589" priority="697">
      <formula>IF(AND(AL597&lt;0, RIGHT(TEXT(AL597,"0.#"),1)&lt;&gt;"."),TRUE,FALSE)</formula>
    </cfRule>
    <cfRule type="expression" dxfId="588" priority="698">
      <formula>IF(AND(AL597&lt;0, RIGHT(TEXT(AL597,"0.#"),1)="."),TRUE,FALSE)</formula>
    </cfRule>
  </conditionalFormatting>
  <conditionalFormatting sqref="Y597:Y598">
    <cfRule type="expression" dxfId="587" priority="693">
      <formula>IF(RIGHT(TEXT(Y597,"0.#"),1)=".",FALSE,TRUE)</formula>
    </cfRule>
    <cfRule type="expression" dxfId="586" priority="694">
      <formula>IF(RIGHT(TEXT(Y597,"0.#"),1)=".",TRUE,FALSE)</formula>
    </cfRule>
  </conditionalFormatting>
  <conditionalFormatting sqref="AU33">
    <cfRule type="expression" dxfId="585" priority="689">
      <formula>IF(RIGHT(TEXT(AU33,"0.#"),1)=".",FALSE,TRUE)</formula>
    </cfRule>
    <cfRule type="expression" dxfId="584" priority="690">
      <formula>IF(RIGHT(TEXT(AU33,"0.#"),1)=".",TRUE,FALSE)</formula>
    </cfRule>
  </conditionalFormatting>
  <conditionalFormatting sqref="AU32">
    <cfRule type="expression" dxfId="583" priority="691">
      <formula>IF(RIGHT(TEXT(AU32,"0.#"),1)=".",FALSE,TRUE)</formula>
    </cfRule>
    <cfRule type="expression" dxfId="582" priority="692">
      <formula>IF(RIGHT(TEXT(AU32,"0.#"),1)=".",TRUE,FALSE)</formula>
    </cfRule>
  </conditionalFormatting>
  <conditionalFormatting sqref="P29:AC29">
    <cfRule type="expression" dxfId="581" priority="687">
      <formula>IF(RIGHT(TEXT(P29,"0.#"),1)=".",FALSE,TRUE)</formula>
    </cfRule>
    <cfRule type="expression" dxfId="580" priority="688">
      <formula>IF(RIGHT(TEXT(P29,"0.#"),1)=".",TRUE,FALSE)</formula>
    </cfRule>
  </conditionalFormatting>
  <conditionalFormatting sqref="AM41">
    <cfRule type="expression" dxfId="579" priority="669">
      <formula>IF(RIGHT(TEXT(AM41,"0.#"),1)=".",FALSE,TRUE)</formula>
    </cfRule>
    <cfRule type="expression" dxfId="578" priority="670">
      <formula>IF(RIGHT(TEXT(AM41,"0.#"),1)=".",TRUE,FALSE)</formula>
    </cfRule>
  </conditionalFormatting>
  <conditionalFormatting sqref="AM40">
    <cfRule type="expression" dxfId="577" priority="671">
      <formula>IF(RIGHT(TEXT(AM40,"0.#"),1)=".",FALSE,TRUE)</formula>
    </cfRule>
    <cfRule type="expression" dxfId="576" priority="672">
      <formula>IF(RIGHT(TEXT(AM40,"0.#"),1)=".",TRUE,FALSE)</formula>
    </cfRule>
  </conditionalFormatting>
  <conditionalFormatting sqref="AE39">
    <cfRule type="expression" dxfId="575" priority="685">
      <formula>IF(RIGHT(TEXT(AE39,"0.#"),1)=".",FALSE,TRUE)</formula>
    </cfRule>
    <cfRule type="expression" dxfId="574" priority="686">
      <formula>IF(RIGHT(TEXT(AE39,"0.#"),1)=".",TRUE,FALSE)</formula>
    </cfRule>
  </conditionalFormatting>
  <conditionalFormatting sqref="AQ39:AQ41">
    <cfRule type="expression" dxfId="573" priority="667">
      <formula>IF(RIGHT(TEXT(AQ39,"0.#"),1)=".",FALSE,TRUE)</formula>
    </cfRule>
    <cfRule type="expression" dxfId="572" priority="668">
      <formula>IF(RIGHT(TEXT(AQ39,"0.#"),1)=".",TRUE,FALSE)</formula>
    </cfRule>
  </conditionalFormatting>
  <conditionalFormatting sqref="AI41">
    <cfRule type="expression" dxfId="571" priority="679">
      <formula>IF(RIGHT(TEXT(AI41,"0.#"),1)=".",FALSE,TRUE)</formula>
    </cfRule>
    <cfRule type="expression" dxfId="570" priority="680">
      <formula>IF(RIGHT(TEXT(AI41,"0.#"),1)=".",TRUE,FALSE)</formula>
    </cfRule>
  </conditionalFormatting>
  <conditionalFormatting sqref="AE40">
    <cfRule type="expression" dxfId="569" priority="683">
      <formula>IF(RIGHT(TEXT(AE40,"0.#"),1)=".",FALSE,TRUE)</formula>
    </cfRule>
    <cfRule type="expression" dxfId="568" priority="684">
      <formula>IF(RIGHT(TEXT(AE40,"0.#"),1)=".",TRUE,FALSE)</formula>
    </cfRule>
  </conditionalFormatting>
  <conditionalFormatting sqref="AE41">
    <cfRule type="expression" dxfId="567" priority="681">
      <formula>IF(RIGHT(TEXT(AE41,"0.#"),1)=".",FALSE,TRUE)</formula>
    </cfRule>
    <cfRule type="expression" dxfId="566" priority="682">
      <formula>IF(RIGHT(TEXT(AE41,"0.#"),1)=".",TRUE,FALSE)</formula>
    </cfRule>
  </conditionalFormatting>
  <conditionalFormatting sqref="AM39">
    <cfRule type="expression" dxfId="565" priority="673">
      <formula>IF(RIGHT(TEXT(AM39,"0.#"),1)=".",FALSE,TRUE)</formula>
    </cfRule>
    <cfRule type="expression" dxfId="564" priority="674">
      <formula>IF(RIGHT(TEXT(AM39,"0.#"),1)=".",TRUE,FALSE)</formula>
    </cfRule>
  </conditionalFormatting>
  <conditionalFormatting sqref="AI39">
    <cfRule type="expression" dxfId="563" priority="675">
      <formula>IF(RIGHT(TEXT(AI39,"0.#"),1)=".",FALSE,TRUE)</formula>
    </cfRule>
    <cfRule type="expression" dxfId="562" priority="676">
      <formula>IF(RIGHT(TEXT(AI39,"0.#"),1)=".",TRUE,FALSE)</formula>
    </cfRule>
  </conditionalFormatting>
  <conditionalFormatting sqref="AI40">
    <cfRule type="expression" dxfId="561" priority="677">
      <formula>IF(RIGHT(TEXT(AI40,"0.#"),1)=".",FALSE,TRUE)</formula>
    </cfRule>
    <cfRule type="expression" dxfId="560" priority="678">
      <formula>IF(RIGHT(TEXT(AI40,"0.#"),1)=".",TRUE,FALSE)</formula>
    </cfRule>
  </conditionalFormatting>
  <conditionalFormatting sqref="AM69">
    <cfRule type="expression" dxfId="559" priority="637">
      <formula>IF(RIGHT(TEXT(AM69,"0.#"),1)=".",FALSE,TRUE)</formula>
    </cfRule>
    <cfRule type="expression" dxfId="558" priority="638">
      <formula>IF(RIGHT(TEXT(AM69,"0.#"),1)=".",TRUE,FALSE)</formula>
    </cfRule>
  </conditionalFormatting>
  <conditionalFormatting sqref="AE70">
    <cfRule type="expression" dxfId="557" priority="635">
      <formula>IF(RIGHT(TEXT(AE70,"0.#"),1)=".",FALSE,TRUE)</formula>
    </cfRule>
    <cfRule type="expression" dxfId="556" priority="636">
      <formula>IF(RIGHT(TEXT(AE70,"0.#"),1)=".",TRUE,FALSE)</formula>
    </cfRule>
  </conditionalFormatting>
  <conditionalFormatting sqref="AI70 AM70">
    <cfRule type="expression" dxfId="555" priority="633">
      <formula>IF(RIGHT(TEXT(AI70,"0.#"),1)=".",FALSE,TRUE)</formula>
    </cfRule>
    <cfRule type="expression" dxfId="554" priority="634">
      <formula>IF(RIGHT(TEXT(AI70,"0.#"),1)=".",TRUE,FALSE)</formula>
    </cfRule>
  </conditionalFormatting>
  <conditionalFormatting sqref="AQ70">
    <cfRule type="expression" dxfId="553" priority="631">
      <formula>IF(RIGHT(TEXT(AQ70,"0.#"),1)=".",FALSE,TRUE)</formula>
    </cfRule>
    <cfRule type="expression" dxfId="552" priority="632">
      <formula>IF(RIGHT(TEXT(AQ70,"0.#"),1)=".",TRUE,FALSE)</formula>
    </cfRule>
  </conditionalFormatting>
  <conditionalFormatting sqref="AE69 AQ69">
    <cfRule type="expression" dxfId="551" priority="641">
      <formula>IF(RIGHT(TEXT(AE69,"0.#"),1)=".",FALSE,TRUE)</formula>
    </cfRule>
    <cfRule type="expression" dxfId="550" priority="642">
      <formula>IF(RIGHT(TEXT(AE69,"0.#"),1)=".",TRUE,FALSE)</formula>
    </cfRule>
  </conditionalFormatting>
  <conditionalFormatting sqref="AI69">
    <cfRule type="expression" dxfId="549" priority="639">
      <formula>IF(RIGHT(TEXT(AI69,"0.#"),1)=".",FALSE,TRUE)</formula>
    </cfRule>
    <cfRule type="expression" dxfId="548" priority="640">
      <formula>IF(RIGHT(TEXT(AI69,"0.#"),1)=".",TRUE,FALSE)</formula>
    </cfRule>
  </conditionalFormatting>
  <conditionalFormatting sqref="AE66 AQ66">
    <cfRule type="expression" dxfId="547" priority="629">
      <formula>IF(RIGHT(TEXT(AE66,"0.#"),1)=".",FALSE,TRUE)</formula>
    </cfRule>
    <cfRule type="expression" dxfId="546" priority="630">
      <formula>IF(RIGHT(TEXT(AE66,"0.#"),1)=".",TRUE,FALSE)</formula>
    </cfRule>
  </conditionalFormatting>
  <conditionalFormatting sqref="AI66">
    <cfRule type="expression" dxfId="545" priority="627">
      <formula>IF(RIGHT(TEXT(AI66,"0.#"),1)=".",FALSE,TRUE)</formula>
    </cfRule>
    <cfRule type="expression" dxfId="544" priority="628">
      <formula>IF(RIGHT(TEXT(AI66,"0.#"),1)=".",TRUE,FALSE)</formula>
    </cfRule>
  </conditionalFormatting>
  <conditionalFormatting sqref="AM66">
    <cfRule type="expression" dxfId="543" priority="625">
      <formula>IF(RIGHT(TEXT(AM66,"0.#"),1)=".",FALSE,TRUE)</formula>
    </cfRule>
    <cfRule type="expression" dxfId="542" priority="626">
      <formula>IF(RIGHT(TEXT(AM66,"0.#"),1)=".",TRUE,FALSE)</formula>
    </cfRule>
  </conditionalFormatting>
  <conditionalFormatting sqref="AE67">
    <cfRule type="expression" dxfId="541" priority="623">
      <formula>IF(RIGHT(TEXT(AE67,"0.#"),1)=".",FALSE,TRUE)</formula>
    </cfRule>
    <cfRule type="expression" dxfId="540" priority="624">
      <formula>IF(RIGHT(TEXT(AE67,"0.#"),1)=".",TRUE,FALSE)</formula>
    </cfRule>
  </conditionalFormatting>
  <conditionalFormatting sqref="AI67">
    <cfRule type="expression" dxfId="539" priority="621">
      <formula>IF(RIGHT(TEXT(AI67,"0.#"),1)=".",FALSE,TRUE)</formula>
    </cfRule>
    <cfRule type="expression" dxfId="538" priority="622">
      <formula>IF(RIGHT(TEXT(AI67,"0.#"),1)=".",TRUE,FALSE)</formula>
    </cfRule>
  </conditionalFormatting>
  <conditionalFormatting sqref="AM67">
    <cfRule type="expression" dxfId="537" priority="619">
      <formula>IF(RIGHT(TEXT(AM67,"0.#"),1)=".",FALSE,TRUE)</formula>
    </cfRule>
    <cfRule type="expression" dxfId="536" priority="620">
      <formula>IF(RIGHT(TEXT(AM67,"0.#"),1)=".",TRUE,FALSE)</formula>
    </cfRule>
  </conditionalFormatting>
  <conditionalFormatting sqref="AQ67">
    <cfRule type="expression" dxfId="535" priority="617">
      <formula>IF(RIGHT(TEXT(AQ67,"0.#"),1)=".",FALSE,TRUE)</formula>
    </cfRule>
    <cfRule type="expression" dxfId="534" priority="618">
      <formula>IF(RIGHT(TEXT(AQ67,"0.#"),1)=".",TRUE,FALSE)</formula>
    </cfRule>
  </conditionalFormatting>
  <conditionalFormatting sqref="AU66">
    <cfRule type="expression" dxfId="533" priority="615">
      <formula>IF(RIGHT(TEXT(AU66,"0.#"),1)=".",FALSE,TRUE)</formula>
    </cfRule>
    <cfRule type="expression" dxfId="532" priority="616">
      <formula>IF(RIGHT(TEXT(AU66,"0.#"),1)=".",TRUE,FALSE)</formula>
    </cfRule>
  </conditionalFormatting>
  <conditionalFormatting sqref="AU67">
    <cfRule type="expression" dxfId="531" priority="613">
      <formula>IF(RIGHT(TEXT(AU67,"0.#"),1)=".",FALSE,TRUE)</formula>
    </cfRule>
    <cfRule type="expression" dxfId="530" priority="614">
      <formula>IF(RIGHT(TEXT(AU67,"0.#"),1)=".",TRUE,FALSE)</formula>
    </cfRule>
  </conditionalFormatting>
  <conditionalFormatting sqref="AE100 AQ100">
    <cfRule type="expression" dxfId="529" priority="575">
      <formula>IF(RIGHT(TEXT(AE100,"0.#"),1)=".",FALSE,TRUE)</formula>
    </cfRule>
    <cfRule type="expression" dxfId="528" priority="576">
      <formula>IF(RIGHT(TEXT(AE100,"0.#"),1)=".",TRUE,FALSE)</formula>
    </cfRule>
  </conditionalFormatting>
  <conditionalFormatting sqref="AI100">
    <cfRule type="expression" dxfId="527" priority="573">
      <formula>IF(RIGHT(TEXT(AI100,"0.#"),1)=".",FALSE,TRUE)</formula>
    </cfRule>
    <cfRule type="expression" dxfId="526" priority="574">
      <formula>IF(RIGHT(TEXT(AI100,"0.#"),1)=".",TRUE,FALSE)</formula>
    </cfRule>
  </conditionalFormatting>
  <conditionalFormatting sqref="AM100">
    <cfRule type="expression" dxfId="525" priority="571">
      <formula>IF(RIGHT(TEXT(AM100,"0.#"),1)=".",FALSE,TRUE)</formula>
    </cfRule>
    <cfRule type="expression" dxfId="524" priority="572">
      <formula>IF(RIGHT(TEXT(AM100,"0.#"),1)=".",TRUE,FALSE)</formula>
    </cfRule>
  </conditionalFormatting>
  <conditionalFormatting sqref="AE101">
    <cfRule type="expression" dxfId="523" priority="569">
      <formula>IF(RIGHT(TEXT(AE101,"0.#"),1)=".",FALSE,TRUE)</formula>
    </cfRule>
    <cfRule type="expression" dxfId="522" priority="570">
      <formula>IF(RIGHT(TEXT(AE101,"0.#"),1)=".",TRUE,FALSE)</formula>
    </cfRule>
  </conditionalFormatting>
  <conditionalFormatting sqref="AI101">
    <cfRule type="expression" dxfId="521" priority="567">
      <formula>IF(RIGHT(TEXT(AI101,"0.#"),1)=".",FALSE,TRUE)</formula>
    </cfRule>
    <cfRule type="expression" dxfId="520" priority="568">
      <formula>IF(RIGHT(TEXT(AI101,"0.#"),1)=".",TRUE,FALSE)</formula>
    </cfRule>
  </conditionalFormatting>
  <conditionalFormatting sqref="AM101">
    <cfRule type="expression" dxfId="519" priority="565">
      <formula>IF(RIGHT(TEXT(AM101,"0.#"),1)=".",FALSE,TRUE)</formula>
    </cfRule>
    <cfRule type="expression" dxfId="518" priority="566">
      <formula>IF(RIGHT(TEXT(AM101,"0.#"),1)=".",TRUE,FALSE)</formula>
    </cfRule>
  </conditionalFormatting>
  <conditionalFormatting sqref="AQ101">
    <cfRule type="expression" dxfId="517" priority="563">
      <formula>IF(RIGHT(TEXT(AQ101,"0.#"),1)=".",FALSE,TRUE)</formula>
    </cfRule>
    <cfRule type="expression" dxfId="516" priority="564">
      <formula>IF(RIGHT(TEXT(AQ101,"0.#"),1)=".",TRUE,FALSE)</formula>
    </cfRule>
  </conditionalFormatting>
  <conditionalFormatting sqref="AU100">
    <cfRule type="expression" dxfId="515" priority="561">
      <formula>IF(RIGHT(TEXT(AU100,"0.#"),1)=".",FALSE,TRUE)</formula>
    </cfRule>
    <cfRule type="expression" dxfId="514" priority="562">
      <formula>IF(RIGHT(TEXT(AU100,"0.#"),1)=".",TRUE,FALSE)</formula>
    </cfRule>
  </conditionalFormatting>
  <conditionalFormatting sqref="AU101">
    <cfRule type="expression" dxfId="513" priority="559">
      <formula>IF(RIGHT(TEXT(AU101,"0.#"),1)=".",FALSE,TRUE)</formula>
    </cfRule>
    <cfRule type="expression" dxfId="512" priority="560">
      <formula>IF(RIGHT(TEXT(AU101,"0.#"),1)=".",TRUE,FALSE)</formula>
    </cfRule>
  </conditionalFormatting>
  <conditionalFormatting sqref="AM35">
    <cfRule type="expression" dxfId="511" priority="553">
      <formula>IF(RIGHT(TEXT(AM35,"0.#"),1)=".",FALSE,TRUE)</formula>
    </cfRule>
    <cfRule type="expression" dxfId="510" priority="554">
      <formula>IF(RIGHT(TEXT(AM35,"0.#"),1)=".",TRUE,FALSE)</formula>
    </cfRule>
  </conditionalFormatting>
  <conditionalFormatting sqref="AE36">
    <cfRule type="expression" dxfId="509" priority="551">
      <formula>IF(RIGHT(TEXT(AE36,"0.#"),1)=".",FALSE,TRUE)</formula>
    </cfRule>
    <cfRule type="expression" dxfId="508" priority="552">
      <formula>IF(RIGHT(TEXT(AE36,"0.#"),1)=".",TRUE,FALSE)</formula>
    </cfRule>
  </conditionalFormatting>
  <conditionalFormatting sqref="AI36 AM36">
    <cfRule type="expression" dxfId="507" priority="549">
      <formula>IF(RIGHT(TEXT(AI36,"0.#"),1)=".",FALSE,TRUE)</formula>
    </cfRule>
    <cfRule type="expression" dxfId="506" priority="550">
      <formula>IF(RIGHT(TEXT(AI36,"0.#"),1)=".",TRUE,FALSE)</formula>
    </cfRule>
  </conditionalFormatting>
  <conditionalFormatting sqref="AQ36">
    <cfRule type="expression" dxfId="505" priority="547">
      <formula>IF(RIGHT(TEXT(AQ36,"0.#"),1)=".",FALSE,TRUE)</formula>
    </cfRule>
    <cfRule type="expression" dxfId="504" priority="548">
      <formula>IF(RIGHT(TEXT(AQ36,"0.#"),1)=".",TRUE,FALSE)</formula>
    </cfRule>
  </conditionalFormatting>
  <conditionalFormatting sqref="AE35 AQ35">
    <cfRule type="expression" dxfId="503" priority="557">
      <formula>IF(RIGHT(TEXT(AE35,"0.#"),1)=".",FALSE,TRUE)</formula>
    </cfRule>
    <cfRule type="expression" dxfId="502" priority="558">
      <formula>IF(RIGHT(TEXT(AE35,"0.#"),1)=".",TRUE,FALSE)</formula>
    </cfRule>
  </conditionalFormatting>
  <conditionalFormatting sqref="AI35">
    <cfRule type="expression" dxfId="501" priority="555">
      <formula>IF(RIGHT(TEXT(AI35,"0.#"),1)=".",FALSE,TRUE)</formula>
    </cfRule>
    <cfRule type="expression" dxfId="500" priority="556">
      <formula>IF(RIGHT(TEXT(AI35,"0.#"),1)=".",TRUE,FALSE)</formula>
    </cfRule>
  </conditionalFormatting>
  <conditionalFormatting sqref="AM103">
    <cfRule type="expression" dxfId="499" priority="541">
      <formula>IF(RIGHT(TEXT(AM103,"0.#"),1)=".",FALSE,TRUE)</formula>
    </cfRule>
    <cfRule type="expression" dxfId="498" priority="542">
      <formula>IF(RIGHT(TEXT(AM103,"0.#"),1)=".",TRUE,FALSE)</formula>
    </cfRule>
  </conditionalFormatting>
  <conditionalFormatting sqref="AE104 AM104">
    <cfRule type="expression" dxfId="497" priority="539">
      <formula>IF(RIGHT(TEXT(AE104,"0.#"),1)=".",FALSE,TRUE)</formula>
    </cfRule>
    <cfRule type="expression" dxfId="496" priority="540">
      <formula>IF(RIGHT(TEXT(AE104,"0.#"),1)=".",TRUE,FALSE)</formula>
    </cfRule>
  </conditionalFormatting>
  <conditionalFormatting sqref="AI104">
    <cfRule type="expression" dxfId="495" priority="537">
      <formula>IF(RIGHT(TEXT(AI104,"0.#"),1)=".",FALSE,TRUE)</formula>
    </cfRule>
    <cfRule type="expression" dxfId="494" priority="538">
      <formula>IF(RIGHT(TEXT(AI104,"0.#"),1)=".",TRUE,FALSE)</formula>
    </cfRule>
  </conditionalFormatting>
  <conditionalFormatting sqref="AQ104">
    <cfRule type="expression" dxfId="493" priority="535">
      <formula>IF(RIGHT(TEXT(AQ104,"0.#"),1)=".",FALSE,TRUE)</formula>
    </cfRule>
    <cfRule type="expression" dxfId="492" priority="536">
      <formula>IF(RIGHT(TEXT(AQ104,"0.#"),1)=".",TRUE,FALSE)</formula>
    </cfRule>
  </conditionalFormatting>
  <conditionalFormatting sqref="AE103 AQ103">
    <cfRule type="expression" dxfId="491" priority="545">
      <formula>IF(RIGHT(TEXT(AE103,"0.#"),1)=".",FALSE,TRUE)</formula>
    </cfRule>
    <cfRule type="expression" dxfId="490" priority="546">
      <formula>IF(RIGHT(TEXT(AE103,"0.#"),1)=".",TRUE,FALSE)</formula>
    </cfRule>
  </conditionalFormatting>
  <conditionalFormatting sqref="AI103">
    <cfRule type="expression" dxfId="489" priority="543">
      <formula>IF(RIGHT(TEXT(AI103,"0.#"),1)=".",FALSE,TRUE)</formula>
    </cfRule>
    <cfRule type="expression" dxfId="488" priority="544">
      <formula>IF(RIGHT(TEXT(AI103,"0.#"),1)=".",TRUE,FALSE)</formula>
    </cfRule>
  </conditionalFormatting>
  <conditionalFormatting sqref="AM137">
    <cfRule type="expression" dxfId="487" priority="529">
      <formula>IF(RIGHT(TEXT(AM137,"0.#"),1)=".",FALSE,TRUE)</formula>
    </cfRule>
    <cfRule type="expression" dxfId="486" priority="530">
      <formula>IF(RIGHT(TEXT(AM137,"0.#"),1)=".",TRUE,FALSE)</formula>
    </cfRule>
  </conditionalFormatting>
  <conditionalFormatting sqref="AE138 AM138">
    <cfRule type="expression" dxfId="485" priority="527">
      <formula>IF(RIGHT(TEXT(AE138,"0.#"),1)=".",FALSE,TRUE)</formula>
    </cfRule>
    <cfRule type="expression" dxfId="484" priority="528">
      <formula>IF(RIGHT(TEXT(AE138,"0.#"),1)=".",TRUE,FALSE)</formula>
    </cfRule>
  </conditionalFormatting>
  <conditionalFormatting sqref="AI138">
    <cfRule type="expression" dxfId="483" priority="525">
      <formula>IF(RIGHT(TEXT(AI138,"0.#"),1)=".",FALSE,TRUE)</formula>
    </cfRule>
    <cfRule type="expression" dxfId="482" priority="526">
      <formula>IF(RIGHT(TEXT(AI138,"0.#"),1)=".",TRUE,FALSE)</formula>
    </cfRule>
  </conditionalFormatting>
  <conditionalFormatting sqref="AQ138">
    <cfRule type="expression" dxfId="481" priority="523">
      <formula>IF(RIGHT(TEXT(AQ138,"0.#"),1)=".",FALSE,TRUE)</formula>
    </cfRule>
    <cfRule type="expression" dxfId="480" priority="524">
      <formula>IF(RIGHT(TEXT(AQ138,"0.#"),1)=".",TRUE,FALSE)</formula>
    </cfRule>
  </conditionalFormatting>
  <conditionalFormatting sqref="AE137 AQ137">
    <cfRule type="expression" dxfId="479" priority="533">
      <formula>IF(RIGHT(TEXT(AE137,"0.#"),1)=".",FALSE,TRUE)</formula>
    </cfRule>
    <cfRule type="expression" dxfId="478" priority="534">
      <formula>IF(RIGHT(TEXT(AE137,"0.#"),1)=".",TRUE,FALSE)</formula>
    </cfRule>
  </conditionalFormatting>
  <conditionalFormatting sqref="AI137">
    <cfRule type="expression" dxfId="477" priority="531">
      <formula>IF(RIGHT(TEXT(AI137,"0.#"),1)=".",FALSE,TRUE)</formula>
    </cfRule>
    <cfRule type="expression" dxfId="476" priority="532">
      <formula>IF(RIGHT(TEXT(AI137,"0.#"),1)=".",TRUE,FALSE)</formula>
    </cfRule>
  </conditionalFormatting>
  <conditionalFormatting sqref="AM171">
    <cfRule type="expression" dxfId="475" priority="517">
      <formula>IF(RIGHT(TEXT(AM171,"0.#"),1)=".",FALSE,TRUE)</formula>
    </cfRule>
    <cfRule type="expression" dxfId="474" priority="518">
      <formula>IF(RIGHT(TEXT(AM171,"0.#"),1)=".",TRUE,FALSE)</formula>
    </cfRule>
  </conditionalFormatting>
  <conditionalFormatting sqref="AE172 AM172">
    <cfRule type="expression" dxfId="473" priority="515">
      <formula>IF(RIGHT(TEXT(AE172,"0.#"),1)=".",FALSE,TRUE)</formula>
    </cfRule>
    <cfRule type="expression" dxfId="472" priority="516">
      <formula>IF(RIGHT(TEXT(AE172,"0.#"),1)=".",TRUE,FALSE)</formula>
    </cfRule>
  </conditionalFormatting>
  <conditionalFormatting sqref="AI172">
    <cfRule type="expression" dxfId="471" priority="513">
      <formula>IF(RIGHT(TEXT(AI172,"0.#"),1)=".",FALSE,TRUE)</formula>
    </cfRule>
    <cfRule type="expression" dxfId="470" priority="514">
      <formula>IF(RIGHT(TEXT(AI172,"0.#"),1)=".",TRUE,FALSE)</formula>
    </cfRule>
  </conditionalFormatting>
  <conditionalFormatting sqref="AQ172">
    <cfRule type="expression" dxfId="469" priority="511">
      <formula>IF(RIGHT(TEXT(AQ172,"0.#"),1)=".",FALSE,TRUE)</formula>
    </cfRule>
    <cfRule type="expression" dxfId="468" priority="512">
      <formula>IF(RIGHT(TEXT(AQ172,"0.#"),1)=".",TRUE,FALSE)</formula>
    </cfRule>
  </conditionalFormatting>
  <conditionalFormatting sqref="AE171 AQ171">
    <cfRule type="expression" dxfId="467" priority="521">
      <formula>IF(RIGHT(TEXT(AE171,"0.#"),1)=".",FALSE,TRUE)</formula>
    </cfRule>
    <cfRule type="expression" dxfId="466" priority="522">
      <formula>IF(RIGHT(TEXT(AE171,"0.#"),1)=".",TRUE,FALSE)</formula>
    </cfRule>
  </conditionalFormatting>
  <conditionalFormatting sqref="AI171">
    <cfRule type="expression" dxfId="465" priority="519">
      <formula>IF(RIGHT(TEXT(AI171,"0.#"),1)=".",FALSE,TRUE)</formula>
    </cfRule>
    <cfRule type="expression" dxfId="464" priority="520">
      <formula>IF(RIGHT(TEXT(AI171,"0.#"),1)=".",TRUE,FALSE)</formula>
    </cfRule>
  </conditionalFormatting>
  <conditionalFormatting sqref="AE73">
    <cfRule type="expression" dxfId="463" priority="509">
      <formula>IF(RIGHT(TEXT(AE73,"0.#"),1)=".",FALSE,TRUE)</formula>
    </cfRule>
    <cfRule type="expression" dxfId="462" priority="510">
      <formula>IF(RIGHT(TEXT(AE73,"0.#"),1)=".",TRUE,FALSE)</formula>
    </cfRule>
  </conditionalFormatting>
  <conditionalFormatting sqref="AM75">
    <cfRule type="expression" dxfId="461" priority="493">
      <formula>IF(RIGHT(TEXT(AM75,"0.#"),1)=".",FALSE,TRUE)</formula>
    </cfRule>
    <cfRule type="expression" dxfId="460" priority="494">
      <formula>IF(RIGHT(TEXT(AM75,"0.#"),1)=".",TRUE,FALSE)</formula>
    </cfRule>
  </conditionalFormatting>
  <conditionalFormatting sqref="AE74">
    <cfRule type="expression" dxfId="459" priority="507">
      <formula>IF(RIGHT(TEXT(AE74,"0.#"),1)=".",FALSE,TRUE)</formula>
    </cfRule>
    <cfRule type="expression" dxfId="458" priority="508">
      <formula>IF(RIGHT(TEXT(AE74,"0.#"),1)=".",TRUE,FALSE)</formula>
    </cfRule>
  </conditionalFormatting>
  <conditionalFormatting sqref="AE75">
    <cfRule type="expression" dxfId="457" priority="505">
      <formula>IF(RIGHT(TEXT(AE75,"0.#"),1)=".",FALSE,TRUE)</formula>
    </cfRule>
    <cfRule type="expression" dxfId="456" priority="506">
      <formula>IF(RIGHT(TEXT(AE75,"0.#"),1)=".",TRUE,FALSE)</formula>
    </cfRule>
  </conditionalFormatting>
  <conditionalFormatting sqref="AI75">
    <cfRule type="expression" dxfId="455" priority="503">
      <formula>IF(RIGHT(TEXT(AI75,"0.#"),1)=".",FALSE,TRUE)</formula>
    </cfRule>
    <cfRule type="expression" dxfId="454" priority="504">
      <formula>IF(RIGHT(TEXT(AI75,"0.#"),1)=".",TRUE,FALSE)</formula>
    </cfRule>
  </conditionalFormatting>
  <conditionalFormatting sqref="AI74">
    <cfRule type="expression" dxfId="453" priority="501">
      <formula>IF(RIGHT(TEXT(AI74,"0.#"),1)=".",FALSE,TRUE)</formula>
    </cfRule>
    <cfRule type="expression" dxfId="452" priority="502">
      <formula>IF(RIGHT(TEXT(AI74,"0.#"),1)=".",TRUE,FALSE)</formula>
    </cfRule>
  </conditionalFormatting>
  <conditionalFormatting sqref="AI73">
    <cfRule type="expression" dxfId="451" priority="499">
      <formula>IF(RIGHT(TEXT(AI73,"0.#"),1)=".",FALSE,TRUE)</formula>
    </cfRule>
    <cfRule type="expression" dxfId="450" priority="500">
      <formula>IF(RIGHT(TEXT(AI73,"0.#"),1)=".",TRUE,FALSE)</formula>
    </cfRule>
  </conditionalFormatting>
  <conditionalFormatting sqref="AM73">
    <cfRule type="expression" dxfId="449" priority="497">
      <formula>IF(RIGHT(TEXT(AM73,"0.#"),1)=".",FALSE,TRUE)</formula>
    </cfRule>
    <cfRule type="expression" dxfId="448" priority="498">
      <formula>IF(RIGHT(TEXT(AM73,"0.#"),1)=".",TRUE,FALSE)</formula>
    </cfRule>
  </conditionalFormatting>
  <conditionalFormatting sqref="AM74">
    <cfRule type="expression" dxfId="447" priority="495">
      <formula>IF(RIGHT(TEXT(AM74,"0.#"),1)=".",FALSE,TRUE)</formula>
    </cfRule>
    <cfRule type="expression" dxfId="446" priority="496">
      <formula>IF(RIGHT(TEXT(AM74,"0.#"),1)=".",TRUE,FALSE)</formula>
    </cfRule>
  </conditionalFormatting>
  <conditionalFormatting sqref="AQ73:AQ75">
    <cfRule type="expression" dxfId="445" priority="491">
      <formula>IF(RIGHT(TEXT(AQ73,"0.#"),1)=".",FALSE,TRUE)</formula>
    </cfRule>
    <cfRule type="expression" dxfId="444" priority="492">
      <formula>IF(RIGHT(TEXT(AQ73,"0.#"),1)=".",TRUE,FALSE)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U41">
    <cfRule type="expression" dxfId="11" priority="7">
      <formula>IF(RIGHT(TEXT(AU41,"0.#"),1)=".",FALSE,TRUE)</formula>
    </cfRule>
    <cfRule type="expression" dxfId="10" priority="8">
      <formula>IF(RIGHT(TEXT(AU41,"0.#"),1)=".",TRUE,FALSE)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U39">
    <cfRule type="expression" dxfId="7" priority="11">
      <formula>IF(RIGHT(TEXT(AU39,"0.#"),1)=".",FALSE,TRUE)</formula>
    </cfRule>
    <cfRule type="expression" dxfId="6" priority="12">
      <formula>IF(RIGHT(TEXT(AU39,"0.#"),1)=".",TRUE,FALSE)</formula>
    </cfRule>
  </conditionalFormatting>
  <conditionalFormatting sqref="AU75">
    <cfRule type="expression" dxfId="5" priority="1">
      <formula>IF(RIGHT(TEXT(AU75,"0.#"),1)=".",FALSE,TRUE)</formula>
    </cfRule>
    <cfRule type="expression" dxfId="4" priority="2">
      <formula>IF(RIGHT(TEXT(AU75,"0.#"),1)=".",TRUE,FALSE)</formula>
    </cfRule>
  </conditionalFormatting>
  <conditionalFormatting sqref="AU73">
    <cfRule type="expression" dxfId="3" priority="5">
      <formula>IF(RIGHT(TEXT(AU73,"0.#"),1)=".",FALSE,TRUE)</formula>
    </cfRule>
    <cfRule type="expression" dxfId="2" priority="6">
      <formula>IF(RIGHT(TEXT(AU73,"0.#"),1)=".",TRUE,FALSE)</formula>
    </cfRule>
  </conditionalFormatting>
  <conditionalFormatting sqref="AU74">
    <cfRule type="expression" dxfId="1" priority="3">
      <formula>IF(RIGHT(TEXT(AU74,"0.#"),1)=".",FALSE,TRUE)</formula>
    </cfRule>
    <cfRule type="expression" dxfId="0" priority="4">
      <formula>IF(RIGHT(TEXT(AU74,"0.#"),1)=".",TRUE,FALSE)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63" max="49" man="1"/>
    <brk id="235"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631</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631</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2022-06-13T12:29:56Z</cp:lastPrinted>
  <dcterms:created xsi:type="dcterms:W3CDTF">2012-03-13T00:50:25Z</dcterms:created>
  <dcterms:modified xsi:type="dcterms:W3CDTF">2022-08-18T06:27:47Z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