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2　作業完了\02　外部有識者点検対象以外\３係登録済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38" i="11"/>
  <c r="AY340" i="11"/>
  <c r="AY337" i="11"/>
  <c r="AY397" i="11"/>
  <c r="AY328" i="11"/>
  <c r="AY323" i="11"/>
  <c r="AY327" i="11"/>
  <c r="AY331" i="11"/>
  <c r="AY324" i="11"/>
  <c r="AY332" i="11"/>
  <c r="AY325" i="11"/>
  <c r="AY329" i="11"/>
  <c r="AY333" i="11"/>
  <c r="AY322" i="11"/>
  <c r="AY326" i="11"/>
  <c r="AY336" i="11"/>
  <c r="AY341" i="11"/>
  <c r="AY69" i="11"/>
  <c r="AY66" i="11"/>
  <c r="AY75" i="11"/>
  <c r="AY73" i="11"/>
  <c r="AY77" i="11"/>
  <c r="AY74" i="11"/>
  <c r="AY72" i="11"/>
  <c r="AY335" i="11"/>
  <c r="AY214" i="11"/>
  <c r="AY211" i="11"/>
  <c r="AY210" i="11"/>
  <c r="AY208" i="11"/>
  <c r="AY212" i="11" s="1"/>
  <c r="AY207" i="11"/>
  <c r="AY206" i="11"/>
  <c r="AY203" i="11"/>
  <c r="AY202" i="11"/>
  <c r="AY200" i="11"/>
  <c r="AY204" i="11" s="1"/>
  <c r="AY195" i="11"/>
  <c r="AY196" i="11" s="1"/>
  <c r="AY190" i="11"/>
  <c r="AY192" i="11" s="1"/>
  <c r="AY180" i="11"/>
  <c r="AY187" i="11" s="1"/>
  <c r="AY179" i="11"/>
  <c r="AY176" i="11"/>
  <c r="AY175" i="11"/>
  <c r="AY173" i="11"/>
  <c r="AY177" i="11" s="1"/>
  <c r="AY170" i="11"/>
  <c r="AY172" i="11" s="1"/>
  <c r="AY167" i="11"/>
  <c r="AY169" i="11" s="1"/>
  <c r="AY136" i="11"/>
  <c r="AY137" i="11" s="1"/>
  <c r="AY133" i="11"/>
  <c r="AY135" i="11" s="1"/>
  <c r="AY132" i="11"/>
  <c r="AY139" i="11"/>
  <c r="AY145" i="11" s="1"/>
  <c r="AY166" i="11"/>
  <c r="AY161" i="11"/>
  <c r="AY162" i="11" s="1"/>
  <c r="AY156" i="11"/>
  <c r="AY158" i="11" s="1"/>
  <c r="AY153" i="11"/>
  <c r="AY152" i="11"/>
  <c r="AY146" i="11"/>
  <c r="AY150" i="11" s="1"/>
  <c r="AY127" i="11"/>
  <c r="AY129" i="11" s="1"/>
  <c r="AY122" i="11"/>
  <c r="AY125" i="11" s="1"/>
  <c r="AY119" i="11"/>
  <c r="AY118" i="11"/>
  <c r="AY115" i="11"/>
  <c r="AY114" i="11"/>
  <c r="AY112" i="11"/>
  <c r="AY121" i="11" s="1"/>
  <c r="AY99" i="11"/>
  <c r="AY101" i="11" s="1"/>
  <c r="AY98" i="11"/>
  <c r="AY102" i="11"/>
  <c r="AY104" i="11" s="1"/>
  <c r="AY126" i="11" l="1"/>
  <c r="AY130" i="11"/>
  <c r="AY142" i="11"/>
  <c r="AY174" i="11"/>
  <c r="AY178" i="11"/>
  <c r="AY193" i="11"/>
  <c r="AY201" i="11"/>
  <c r="AY205" i="11"/>
  <c r="AY209" i="11"/>
  <c r="AY213" i="11"/>
  <c r="AY123" i="11"/>
  <c r="AY198" i="11"/>
  <c r="AY131" i="11"/>
  <c r="AY143" i="11"/>
  <c r="AY116" i="11"/>
  <c r="AY120" i="11"/>
  <c r="AY124" i="11"/>
  <c r="AY128" i="11"/>
  <c r="AY154" i="11"/>
  <c r="AY163" i="11"/>
  <c r="AY140" i="11"/>
  <c r="AY144" i="11"/>
  <c r="AY134" i="11"/>
  <c r="AY113" i="11"/>
  <c r="AY117" i="11"/>
  <c r="AY151" i="11"/>
  <c r="AY155" i="11"/>
  <c r="AY164" i="11"/>
  <c r="AY141" i="11"/>
  <c r="AY100"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78" i="11"/>
  <c r="AY87" i="11" s="1"/>
  <c r="AY44" i="11"/>
  <c r="AY52" i="11" s="1"/>
  <c r="AY80" i="11" l="1"/>
  <c r="AY84" i="11"/>
  <c r="AY92" i="11"/>
  <c r="AY96" i="11"/>
  <c r="AY55" i="11"/>
  <c r="AY81" i="11"/>
  <c r="AY97" i="11"/>
  <c r="AY82" i="11"/>
  <c r="AY86" i="11"/>
  <c r="AY90" i="11"/>
  <c r="AY94"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<sst xmlns="http://schemas.openxmlformats.org/spreadsheetml/2006/main" count="1393" uniqueCount="714">
  <si>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</si>
  <si>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</si>
  <si>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</si>
  <si>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</si>
  <si>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</si>
  <si>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</si>
  <si>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</si>
  <si>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</si>
  <si>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</si>
  <si>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</si>
  <si>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</si>
  <si>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</si>
  <si>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</si>
  <si>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</si>
  <si>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</si>
  <si>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</si>
  <si>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</si>
  <si>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</si>
  <si>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</si>
  <si>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</si>
  <si>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</si>
  <si>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</si>
  <si>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</si>
  <si>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</si>
  <si>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</si>
  <si>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</si>
  <si>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</si>
  <si>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</si>
  <si>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</si>
  <si>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</si>
  <si>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</si>
  <si>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</si>
  <si>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</si>
  <si>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</si>
  <si>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</si>
  <si>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</si>
  <si>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</si>
  <si>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</si>
  <si>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</si>
  <si>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</si>
  <si>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</si>
  <si>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</si>
  <si>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</si>
  <si>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</si>
  <si>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</si>
  <si>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</si>
  <si>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</si>
  <si>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</si>
  <si>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</si>
  <si>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</si>
  <si>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</si>
  <si>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</si>
  <si>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</si>
  <si>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</si>
  <si>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</si>
  <si>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</si>
  <si>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</si>
  <si>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</si>
  <si>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</si>
  <si>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</si>
  <si>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</si>
  <si>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</si>
  <si>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</si>
  <si>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</si>
  <si>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</si>
  <si>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</si>
  <si>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</si>
  <si>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</si>
  <si>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</si>
  <si>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</si>
  <si>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</si>
  <si>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</si>
  <si>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</si>
  <si>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</si>
  <si>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</si>
  <si>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</si>
  <si>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</si>
  <si>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</si>
  <si>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</si>
  <si>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</si>
  <si>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</si>
  <si>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</si>
  <si>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</si>
  <si>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</si>
  <si>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</si>
  <si>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</si>
  <si>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</si>
  <si>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</si>
  <si>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</si>
  <si>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</si>
  <si>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</si>
  <si>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</si>
  <si>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</si>
  <si>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</si>
  <si>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</si>
  <si>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</si>
  <si>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</si>
  <si>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</si>
  <si>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</si>
  <si>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</si>
  <si>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</si>
  <si>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</si>
  <si>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</si>
  <si>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</si>
  <si>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</si>
  <si>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</si>
  <si>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</si>
  <si>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</si>
  <si>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</si>
  <si>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</si>
  <si>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</si>
  <si>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</si>
  <si>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</si>
  <si>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</si>
  <si>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</si>
  <si>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</si>
  <si>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</si>
  <si>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</si>
  <si>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</si>
  <si>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</si>
  <si>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</si>
  <si>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</si>
  <si>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</si>
  <si>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</si>
  <si>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</si>
  <si>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</si>
  <si>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</si>
  <si>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</si>
  <si>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</si>
  <si>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</si>
  <si>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</si>
  <si>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</si>
  <si>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</si>
  <si>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</si>
  <si>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</si>
  <si>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</si>
  <si>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</si>
  <si>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</si>
  <si>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</si>
  <si>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</si>
  <si>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</si>
  <si>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</si>
  <si>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</si>
  <si>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</si>
  <si>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</si>
  <si>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</si>
  <si>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</si>
  <si>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</si>
  <si>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</si>
  <si>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</si>
  <si>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</si>
  <si>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</si>
  <si>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</si>
  <si>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</si>
  <si>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</si>
  <si>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</si>
  <si>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</si>
  <si>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</si>
  <si>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</si>
  <si>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</si>
  <si>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</si>
  <si>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</si>
  <si>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</si>
  <si>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</si>
  <si>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</si>
  <si>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</si>
  <si>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</si>
  <si>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</si>
  <si>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</si>
  <si>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</si>
  <si>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</si>
  <si>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</si>
  <si>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</si>
  <si>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</si>
  <si>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</si>
  <si>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</si>
  <si>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</si>
  <si>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</si>
  <si>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</si>
  <si>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</si>
  <si>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</si>
  <si>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</si>
  <si>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</si>
  <si>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</si>
  <si>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</si>
  <si>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</si>
  <si>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</si>
  <si>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</si>
  <si>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</si>
  <si>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</si>
  <si>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</si>
  <si>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</si>
  <si>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</si>
  <si>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</si>
  <si>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</si>
  <si>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</si>
  <si>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</si>
  <si>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</si>
  <si>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</si>
  <si>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</si>
  <si>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</si>
  <si>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</si>
  <si>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</si>
  <si>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</si>
  <si>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</si>
  <si>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</si>
  <si>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</si>
  <si>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</si>
  <si>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</si>
  <si>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</si>
  <si>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</si>
  <si>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</si>
  <si>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</si>
  <si>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</si>
  <si>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</si>
  <si>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</si>
  <si>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</si>
  <si>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</si>
  <si>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</si>
  <si>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</si>
  <si>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</si>
  <si>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</si>
  <si>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</si>
  <si>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</si>
  <si>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</si>
  <si>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</si>
  <si>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</si>
  <si>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</si>
  <si>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</si>
  <si>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</si>
  <si>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</si>
  <si>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</si>
  <si>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</si>
  <si>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</si>
  <si>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</si>
  <si>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</si>
  <si>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</si>
  <si>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</si>
  <si>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</si>
  <si>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</si>
  <si>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</si>
  <si>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</si>
  <si>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</si>
  <si>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</si>
  <si>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</si>
  <si>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</si>
  <si>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</si>
  <si>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</si>
  <si>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</si>
  <si>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</si>
  <si>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</si>
  <si>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</si>
  <si>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</si>
  <si>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</si>
  <si>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</si>
  <si>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</si>
  <si>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</si>
  <si>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</si>
  <si>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</si>
  <si>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</si>
  <si>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</si>
  <si>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</si>
  <si>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</si>
  <si>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</si>
  <si>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</si>
  <si>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</si>
  <si>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</si>
  <si>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</si>
  <si>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</si>
  <si>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</si>
  <si>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</si>
  <si>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</si>
  <si>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</si>
  <si>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</si>
  <si>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</si>
  <si>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</si>
  <si>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</si>
  <si>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</si>
  <si>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</si>
  <si>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</si>
  <si>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</si>
  <si>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</si>
  <si>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</si>
  <si>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</si>
  <si>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</si>
  <si>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</si>
  <si>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</si>
  <si>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</si>
  <si>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</si>
  <si>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</si>
  <si>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</si>
  <si>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</si>
  <si>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</si>
  <si>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</si>
  <si>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</si>
  <si>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</si>
  <si>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</si>
  <si>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</si>
  <si>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</si>
  <si>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</si>
  <si>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</si>
  <si>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</si>
  <si>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</si>
  <si>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</si>
  <si>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</si>
  <si>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</si>
  <si>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</si>
  <si>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</si>
  <si>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</si>
  <si>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</si>
  <si>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</si>
  <si>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</si>
  <si>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</si>
  <si>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</si>
  <si>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</si>
  <si>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</si>
  <si>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</si>
  <si>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</si>
  <si>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</si>
  <si>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</si>
  <si>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</si>
  <si>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</si>
  <si>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</si>
  <si>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</si>
  <si>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</si>
  <si>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</si>
  <si>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</si>
  <si>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</si>
  <si>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</si>
  <si>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</si>
  <si>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</si>
  <si>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</si>
  <si>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</si>
  <si>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</si>
  <si>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</si>
  <si>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</si>
  <si>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</si>
  <si>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</si>
  <si>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</si>
  <si>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</si>
  <si>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</si>
  <si>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</si>
  <si>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</si>
  <si>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</si>
  <si>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</si>
  <si>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</si>
  <si>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</si>
  <si>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</si>
  <si>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</si>
  <si>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</si>
  <si>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</si>
  <si>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</si>
  <si>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</si>
  <si>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</si>
  <si>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</si>
  <si>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</si>
  <si>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</si>
  <si>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</si>
  <si>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</si>
  <si>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</si>
  <si>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</si>
  <si>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</si>
  <si>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</si>
  <si>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</si>
  <si>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</si>
  <si>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</si>
  <si>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</si>
  <si>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</si>
  <si>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</si>
  <si>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</si>
  <si>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</si>
  <si>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</si>
  <si>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</si>
  <si>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</si>
  <si>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</si>
  <si>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</si>
  <si>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</si>
  <si>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</si>
  <si>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</si>
  <si>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</si>
  <si>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</si>
  <si>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</si>
  <si>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</si>
  <si>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</si>
  <si>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</si>
  <si>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</si>
  <si>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</si>
  <si>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</si>
  <si>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</si>
  <si>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</si>
  <si>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</si>
  <si>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</si>
  <si>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</si>
  <si>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</si>
  <si>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</si>
  <si>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</si>
  <si>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</si>
  <si>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</si>
  <si>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</si>
  <si>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</si>
  <si>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</si>
  <si>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</si>
  <si>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</si>
  <si>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</si>
  <si>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</si>
  <si>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</si>
  <si>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</si>
  <si>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</si>
  <si>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</si>
  <si>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</si>
  <si>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</si>
  <si>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</si>
  <si>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</si>
  <si>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</si>
  <si>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</si>
  <si>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</si>
  <si>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</si>
  <si>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</si>
  <si>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</si>
  <si>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</si>
  <si>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</si>
  <si>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</si>
  <si>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</si>
  <si>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</si>
  <si>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</si>
  <si>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</si>
  <si>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</si>
  <si>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</si>
  <si>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</si>
  <si>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</si>
  <si>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</si>
  <si>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</si>
  <si>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</si>
  <si>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</si>
  <si>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</si>
  <si>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</si>
  <si>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</si>
  <si>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</si>
  <si>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</si>
  <si>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</si>
  <si>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</si>
  <si>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</si>
  <si>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</si>
  <si>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</si>
  <si>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</si>
  <si>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</si>
  <si>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</si>
  <si>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</si>
  <si>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</si>
  <si>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</si>
  <si>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</si>
  <si>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</si>
  <si>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</si>
  <si>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</si>
  <si>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</si>
  <si>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</si>
  <si>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</si>
  <si>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</si>
  <si>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</si>
  <si>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</si>
  <si>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</si>
  <si>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</si>
  <si>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</si>
  <si>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</si>
  <si>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</si>
  <si>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</si>
  <si>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</si>
  <si>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</si>
  <si>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</si>
  <si>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</si>
  <si>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</si>
  <si>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</si>
  <si>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</si>
  <si>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</si>
  <si>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</si>
  <si>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</si>
  <si>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</si>
  <si>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</si>
  <si>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</si>
  <si>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</si>
  <si>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</si>
  <si>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</si>
  <si>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</si>
  <si>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</si>
  <si>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</si>
  <si>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</si>
  <si>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</si>
  <si>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</si>
  <si>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</si>
  <si>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</si>
  <si>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</si>
  <si>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</si>
  <si>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</si>
  <si>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</si>
  <si>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</si>
  <si>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</si>
  <si>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</si>
  <si>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</si>
  <si>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</si>
  <si>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</si>
  <si>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</si>
  <si>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</si>
  <si>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</si>
  <si>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</si>
  <si>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</si>
  <si>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</si>
  <si>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</si>
  <si>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</si>
  <si>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</si>
  <si>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</si>
  <si>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</si>
  <si>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</si>
  <si>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</si>
  <si>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</si>
  <si>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</si>
  <si>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</si>
  <si>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</si>
  <si>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</si>
  <si>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</si>
  <si>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</si>
  <si>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</si>
  <si>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</si>
  <si>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</si>
  <si>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</si>
  <si>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</si>
  <si>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</si>
  <si>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</si>
  <si>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</si>
  <si>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</si>
  <si>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</si>
  <si>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</si>
  <si>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</si>
  <si>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</si>
  <si>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</si>
  <si>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</si>
  <si>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</si>
  <si>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</si>
  <si>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</si>
  <si>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</si>
  <si>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</si>
  <si>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</si>
  <si>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</si>
  <si>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</si>
  <si>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</si>
  <si>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</si>
  <si>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</si>
  <si>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</si>
  <si>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</si>
  <si>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</si>
  <si>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</si>
  <si>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</si>
  <si>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</si>
  <si>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</si>
  <si>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</si>
  <si>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</si>
  <si>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</si>
  <si>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</si>
  <si>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</si>
  <si>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</si>
  <si>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</si>
  <si>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</si>
  <si>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</si>
  <si>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</si>
  <si>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</si>
  <si>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</si>
  <si>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</si>
  <si>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</si>
  <si>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</si>
  <si>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</si>
  <si>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</si>
  <si>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</si>
  <si>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</si>
  <si>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</si>
  <si>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</si>
  <si>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</si>
  <si>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</si>
  <si>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</si>
  <si>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</si>
  <si>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</si>
  <si>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</si>
  <si>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</si>
  <si>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</si>
  <si>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</si>
  <si>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</si>
  <si>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</si>
  <si>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</si>
  <si>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</si>
  <si>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</si>
  <si>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</si>
  <si>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</si>
  <si>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</si>
  <si>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</si>
  <si>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</si>
  <si>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</si>
  <si>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</si>
  <si>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</si>
  <si>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</si>
  <si>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</si>
  <si>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</si>
  <si>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</si>
  <si>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</si>
  <si>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</si>
  <si>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</si>
  <si>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</si>
  <si>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</si>
  <si>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</si>
  <si>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</si>
  <si>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平成２３年度</t>
  </si>
  <si>
    <t>終了予定なし</t>
  </si>
  <si>
    <t>安全課</t>
  </si>
  <si>
    <t>労働者災害補償保険法第29条第１項第３号
労働安全衛生法第106条第１項
建設工事従事者の安全及び健康の確保の推進に関する法律（建設職人基本法）</t>
  </si>
  <si>
    <t>-</t>
  </si>
  <si>
    <t>労働災害防止対策事業
委託費</t>
  </si>
  <si>
    <t>庁費</t>
  </si>
  <si>
    <t>委員等旅費</t>
  </si>
  <si>
    <t>手すり先行工法等に係る指導・支援を実施した結果、有効、有用であったことから「今後、自らの施工現場で手すり先行工法等を採用する」と回答する者の割合を80％以上とする。</t>
  </si>
  <si>
    <t>「今後、自らの施工現場で手すり先行工法等を採用する」と回答する者の割合
（「今後、自らの施工現場で手すり先行工法等を採用する」と回答した件数／手すり先行工法等に係る指導・支援を実施した件数）</t>
  </si>
  <si>
    <t>本事業の実施結果報告書</t>
  </si>
  <si>
    <t>アンケートで、「役に立った」と回答した者の割合
（「役に立った」と回答した数／アンケート回答者数）</t>
  </si>
  <si>
    <t>現場数</t>
  </si>
  <si>
    <t>　　 X/Y</t>
    <phoneticPr fontId="5"/>
  </si>
  <si>
    <t>21,490,748
/421</t>
  </si>
  <si>
    <t>22,350,011
/425</t>
  </si>
  <si>
    <t>単位当たりコスト ＝ Ｘ ／ Ｙ
Ｘ：支出額
Ｙ：巡回指導回数　　</t>
    <phoneticPr fontId="5"/>
  </si>
  <si>
    <t>巡回</t>
  </si>
  <si>
    <t xml:space="preserve"> 　  X/Y</t>
    <phoneticPr fontId="5"/>
  </si>
  <si>
    <t>25,952,695
/1,942</t>
  </si>
  <si>
    <t>27,903,681
/2,066</t>
  </si>
  <si>
    <t>新23－047</t>
  </si>
  <si>
    <t>893</t>
  </si>
  <si>
    <t>373</t>
  </si>
  <si>
    <t>381</t>
  </si>
  <si>
    <t>388</t>
  </si>
  <si>
    <t>383</t>
  </si>
  <si>
    <t>390</t>
  </si>
  <si>
    <t>0395</t>
  </si>
  <si>
    <t>○</t>
  </si>
  <si>
    <t>建設業等における安全衛生対策事業</t>
    <phoneticPr fontId="5"/>
  </si>
  <si>
    <t>厚労</t>
    <rPh sb="0" eb="2">
      <t>コウロウ</t>
    </rPh>
    <phoneticPr fontId="5"/>
  </si>
  <si>
    <t>-</t>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</si>
  <si>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</si>
  <si>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</si>
  <si>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</si>
  <si>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</si>
  <si>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</si>
  <si>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</si>
  <si>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職員旅費</t>
    <rPh sb="0" eb="2">
      <t>ショクイン</t>
    </rPh>
    <rPh sb="2" eb="4">
      <t>リョヒ</t>
    </rPh>
    <phoneticPr fontId="5"/>
  </si>
  <si>
    <t>諸謝金</t>
    <rPh sb="0" eb="1">
      <t>ショ</t>
    </rPh>
    <rPh sb="1" eb="3">
      <t>シャキン</t>
    </rPh>
    <phoneticPr fontId="5"/>
  </si>
  <si>
    <t>‐</t>
  </si>
  <si>
    <t>-</t>
    <phoneticPr fontId="5"/>
  </si>
  <si>
    <t>釜石　英雄</t>
    <rPh sb="0" eb="2">
      <t>カマイシ</t>
    </rPh>
    <rPh sb="3" eb="5">
      <t>ヒデオ</t>
    </rPh>
    <phoneticPr fontId="5"/>
  </si>
  <si>
    <t>33,317,666
/416</t>
    <phoneticPr fontId="5"/>
  </si>
  <si>
    <t>13,834,420
/250</t>
    <phoneticPr fontId="5"/>
  </si>
  <si>
    <t>建築工事等足場の設置を必要とする建設工事を行う事業者に対して、①手すり先行工法等の「より安全な措置」その他推進要綱に基づく対策（以下「より安全な措置等」という。）の実施状況及びその実施や足場上での作業に当たって支障となっている問題点等について調査・診断、②より安全な措置等の作業計画・改善計画の作成支援、③作業計画・改善計画に基づいた手すり先行工法等による足場の工事実施時の技術的な助言を行う。</t>
    <phoneticPr fontId="5"/>
  </si>
  <si>
    <t>31,370,947
/2,067</t>
    <phoneticPr fontId="5"/>
  </si>
  <si>
    <t>52,708,585
/3,600</t>
    <phoneticPr fontId="5"/>
  </si>
  <si>
    <t>一人親方等に対し、一人親方等の業務の特性や作業の実態を踏まえた安全衛生に関する研修会の実施及び建設現場における技術指導を実施し、一人親方等に対する安全衛生に関する知識習得等を支援する。</t>
    <phoneticPr fontId="5"/>
  </si>
  <si>
    <t>建設業における死亡災害の約４割を墜落・転落災害が占め、災害の重篤度や被災者の多さから、安全対策の支援に関するニーズがある。</t>
    <phoneticPr fontId="5"/>
  </si>
  <si>
    <t>労働安全衛生法第106条第１項に、労働災害防止に資するため、事業者が行う活動について技術上の助言その他必要な援助を行うことが国の努力義務とされており、本事業は国が実施すべき事業である。</t>
    <phoneticPr fontId="5"/>
  </si>
  <si>
    <t>建設業における死亡災害の約４割を墜落・転落災害が占め、災害の重篤度や被災者の多さから、安全対策が強く求められていることから、優先度が高い。</t>
    <phoneticPr fontId="5"/>
  </si>
  <si>
    <t>有</t>
  </si>
  <si>
    <t>無</t>
  </si>
  <si>
    <t>本事業は、労働災害の防止のため、事業場に対して支援を行うものであり、事業者から徴収した労災保険料から経費を支出していることから、受益者との負担関係は妥当である。</t>
    <phoneticPr fontId="5"/>
  </si>
  <si>
    <t>技術相談員や研修会講師への謝金及び旅費、研修会用の教材、報告書の印刷費、会場借料、委託先業務従事者の人件費など真に必要なものに限定されている。</t>
    <phoneticPr fontId="5"/>
  </si>
  <si>
    <t>目標に達しており、目標に見合ったものといえる。</t>
    <phoneticPr fontId="5"/>
  </si>
  <si>
    <t>事業において指導・支援を受けた事業場の多くが手すり先行工法等の採用の意向を持つなど、事業が十分に活用されているといえる。</t>
    <phoneticPr fontId="5"/>
  </si>
  <si>
    <t>一部で当初見込みを下回ったが、新型コロナウイルス感染症拡大防止のため、巡回指導の１回当たりの受講人数を減らしソーシャルディスタンスの確保や緊急事態宣言中の巡回中止を行ったことによることから、やむを得ない事由によるものである。</t>
    <phoneticPr fontId="5"/>
  </si>
  <si>
    <t>A.全国仮設安全事業協同組合</t>
    <phoneticPr fontId="5"/>
  </si>
  <si>
    <t>事業費</t>
    <rPh sb="0" eb="3">
      <t>ジギョウヒ</t>
    </rPh>
    <phoneticPr fontId="5"/>
  </si>
  <si>
    <t>委員謝金、旅費、印刷費等</t>
    <rPh sb="0" eb="2">
      <t>イイン</t>
    </rPh>
    <rPh sb="2" eb="4">
      <t>シャキン</t>
    </rPh>
    <rPh sb="5" eb="7">
      <t>リョヒ</t>
    </rPh>
    <rPh sb="8" eb="11">
      <t>インサツヒ</t>
    </rPh>
    <rPh sb="11" eb="12">
      <t>トウ</t>
    </rPh>
    <phoneticPr fontId="5"/>
  </si>
  <si>
    <t>管理経費</t>
    <rPh sb="0" eb="2">
      <t>カンリ</t>
    </rPh>
    <rPh sb="2" eb="4">
      <t>ケイヒ</t>
    </rPh>
    <phoneticPr fontId="5"/>
  </si>
  <si>
    <t>人件費等</t>
    <rPh sb="0" eb="3">
      <t>ジンケンヒ</t>
    </rPh>
    <rPh sb="3" eb="4">
      <t>トウ</t>
    </rPh>
    <phoneticPr fontId="5"/>
  </si>
  <si>
    <t>消費税</t>
    <rPh sb="0" eb="3">
      <t>ショウヒゼイ</t>
    </rPh>
    <phoneticPr fontId="5"/>
  </si>
  <si>
    <t>B.建設業労働災害防止協会</t>
    <phoneticPr fontId="5"/>
  </si>
  <si>
    <t>C.事務費</t>
    <phoneticPr fontId="5"/>
  </si>
  <si>
    <t>庁費</t>
    <rPh sb="0" eb="2">
      <t>チョウヒ</t>
    </rPh>
    <phoneticPr fontId="5"/>
  </si>
  <si>
    <t>役務・物品の購入費</t>
    <rPh sb="0" eb="2">
      <t>ヤクム</t>
    </rPh>
    <rPh sb="3" eb="5">
      <t>ブッピン</t>
    </rPh>
    <rPh sb="6" eb="9">
      <t>コウニュウヒ</t>
    </rPh>
    <phoneticPr fontId="5"/>
  </si>
  <si>
    <t>審査委員への謝金</t>
    <rPh sb="0" eb="2">
      <t>シンサ</t>
    </rPh>
    <rPh sb="2" eb="4">
      <t>イイン</t>
    </rPh>
    <rPh sb="6" eb="8">
      <t>シャキン</t>
    </rPh>
    <phoneticPr fontId="5"/>
  </si>
  <si>
    <t>職員の出張に係る旅費</t>
    <rPh sb="0" eb="2">
      <t>ショクイン</t>
    </rPh>
    <rPh sb="3" eb="5">
      <t>シュッチョウ</t>
    </rPh>
    <rPh sb="6" eb="7">
      <t>カカ</t>
    </rPh>
    <rPh sb="8" eb="10">
      <t>リョヒ</t>
    </rPh>
    <phoneticPr fontId="5"/>
  </si>
  <si>
    <t>全国仮設安全事業協同組合</t>
    <phoneticPr fontId="5"/>
  </si>
  <si>
    <t>手すり先行工法等の普及・定着のための指導支援等</t>
    <phoneticPr fontId="5"/>
  </si>
  <si>
    <t>建設業労働災害防止協会</t>
    <phoneticPr fontId="5"/>
  </si>
  <si>
    <t>一人親方向けの安全衛生教育</t>
    <rPh sb="0" eb="2">
      <t>ヒトリ</t>
    </rPh>
    <rPh sb="2" eb="4">
      <t>オヤカタ</t>
    </rPh>
    <rPh sb="4" eb="5">
      <t>ム</t>
    </rPh>
    <rPh sb="7" eb="9">
      <t>アンゼン</t>
    </rPh>
    <rPh sb="9" eb="11">
      <t>エイセイ</t>
    </rPh>
    <rPh sb="11" eb="13">
      <t>キョウイク</t>
    </rPh>
    <phoneticPr fontId="5"/>
  </si>
  <si>
    <t xml:space="preserve">【墜落・転落災害等防止対策推進事業（建設業）】
　①手すり先行工法等の普及・定着のための現場指導　②（平成27年度から実施）足場等からの墜落防止措置を強化した改正労働安全衛生規則等に関する説明会の開催
【建設業の一人親方等の安全衛生対策支援事業（平成30年度から実施）】
①安全衛生に関する基本的な知識を十分に身につける機会が得られなかった一人親方等向けの安全衛生教育、②(令和元年度から実施）一人親方等が入場している現場（主に木建工事を念頭）に対する巡回指導
</t>
    <phoneticPr fontId="5"/>
  </si>
  <si>
    <t>△</t>
  </si>
  <si>
    <t>一般競争入札（総合評価落札方式）を導入することにより競争性を確保しているが、一者応札解消のため、公示後の幅広い声かけ、前年度成果物の提供等により、応札しやすい環境を整えている。</t>
    <phoneticPr fontId="5"/>
  </si>
  <si>
    <t>-</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</si>
  <si>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</si>
  <si>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</si>
  <si>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</si>
  <si>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役務・物品の購入費</t>
    <phoneticPr fontId="5"/>
  </si>
  <si>
    <t>審査委員への謝金</t>
    <phoneticPr fontId="5"/>
  </si>
  <si>
    <t>職員の出張に係る旅費</t>
    <phoneticPr fontId="5"/>
  </si>
  <si>
    <t>第13次労働災害防止計画
建設工事従事者の安全及び健康の確保に関する基本的な計画
ニッポン一億総活躍プラン</t>
    <phoneticPr fontId="5"/>
  </si>
  <si>
    <t>一人親方等に対する安全衛生教育で、アンケートの結果、「役に立った」の割合を80％以上</t>
    <phoneticPr fontId="5"/>
  </si>
  <si>
    <t>墜落・転落による労働災害の死傷者（休業４日以上）は年間約２万人にもなり、災害の重篤度や被災者の多さから、安全対策が強く求められている状況にある。特に、建設業においては墜落・転落によるものが死亡災害の約４割を占める状況が続いており、労働安全衛生法令による最低基準の遵守徹底とともに、手すり先行工法等の「より安全な措置」を講じた足場の普及を推進していく必要がある。また、建設職人基本法に基づく基本計画（平成29年６月９日閣議決定）において、上記の「より安全な措置」等の一層の普及とともに一人親方等の安全及び健康の確保についても盛り込まれたことから、一人親方等への安全衛生対策支援についても推進していく必要がある。</t>
    <phoneticPr fontId="5"/>
  </si>
  <si>
    <t>https://www.mhlw.go.jp/wp/seisaku/hyouka/dl/r03_jizenbunseki/III-2-1.pdf</t>
    <phoneticPr fontId="5"/>
  </si>
  <si>
    <t>指導・支援回数</t>
    <phoneticPr fontId="5"/>
  </si>
  <si>
    <t>単位当たりコスト ＝ Ｘ ／ Ｙ
Ｘ：支出額
Ｙ：手すり先行工法の指導・支援回数　　</t>
    <rPh sb="38" eb="39">
      <t>カイ</t>
    </rPh>
    <phoneticPr fontId="5"/>
  </si>
  <si>
    <t>一人親方等に対する安全衛生に関する知識習得等を支援するため、一人親方等が入場している現場（主に木建工事を念頭）に対する巡回指導を行う。</t>
    <phoneticPr fontId="5"/>
  </si>
  <si>
    <t>巡回指導回数</t>
    <phoneticPr fontId="5"/>
  </si>
  <si>
    <t>回数</t>
    <phoneticPr fontId="5"/>
  </si>
  <si>
    <t>円／回</t>
    <rPh sb="2" eb="3">
      <t>カイ</t>
    </rPh>
    <phoneticPr fontId="5"/>
  </si>
  <si>
    <t>円／回</t>
    <phoneticPr fontId="5"/>
  </si>
  <si>
    <t>回数</t>
    <rPh sb="0" eb="1">
      <t>カイ</t>
    </rPh>
    <rPh sb="1" eb="2">
      <t>スウ</t>
    </rPh>
    <phoneticPr fontId="5"/>
  </si>
  <si>
    <t>事業実施に当たっては、一般競争入札により業者を選定し、効率的な事業実施を図っているため、妥当である。</t>
    <phoneticPr fontId="5"/>
  </si>
  <si>
    <t>-</t>
    <phoneticPr fontId="5"/>
  </si>
  <si>
    <t>建設業における手すり先行工法等の普及・着手のための現場に対する指導・支援を行う。</t>
    <phoneticPr fontId="5"/>
  </si>
  <si>
    <t>-</t>
    <phoneticPr fontId="5"/>
  </si>
  <si>
    <t>一者応札となっている要因及び活動実績が当初見込みを下回った要因を分析し、事業内容の改善を図ること。</t>
    <phoneticPr fontId="5"/>
  </si>
  <si>
    <t>執行等改善</t>
  </si>
  <si>
    <t>一者応札にかかる改善策として、検討及び準備期間が十分確保できるよう公示期間を可能な限り長くするとともに、本委託が可能と考えられる事業者に声かけを行っている。パトロールの活動成績が当初見込みを下回った要因は、昨年度の活動予定時期に緊急事態宣言やまん延防止重点措置が実施されたことにより、活動を自粛したことが影響していると考えられる。今後の活動はより早い時期から開始するなど、緊急事態宣言等の発令時期を避けた柔軟な運用が必要と考えられる。</t>
    <rPh sb="194" eb="196">
      <t>ハツレイ</t>
    </rPh>
    <rPh sb="196" eb="198">
      <t>ジキ</t>
    </rPh>
    <phoneticPr fontId="5"/>
  </si>
  <si>
    <t>活動実績は一部で見込みを下回ったが新型コロナウイルス感染症拡大防止対応による結果であり、そのような状況でも成果目標を達成し、執行率も良好であることから、適切に事業が実施されていると考える。</t>
    <phoneticPr fontId="5"/>
  </si>
  <si>
    <t>一部を除いて事業の目標を達成するとともに、執行率は良好であったが、今後、執行率を踏まえた更なる予算の見直し等の検討を行い、適切に新型コロナウイルス感染症対策を取りながら、事業目標の達成を目指すとともに効率的な予算執行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</si>
</sst>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168089</xdr:colOff>
      <xdr:row>270</xdr:row>
      <xdr:rowOff>0</xdr:rowOff>
    </xdr:from>
    <xdr:to>
      <xdr:col>16</xdr:col>
      <xdr:colOff>137042</xdr:colOff>
      <xdr:row>272</xdr:row>
      <xdr:rowOff>2193</xdr:rowOff>
    </xdr:to>
    <xdr:sp macro="" textlink="">
      <xdr:nvSpPr>
        <xdr:cNvPr id="2" name="テキスト ボックス 1"/>
        <xdr:cNvSpPr txBox="1"/>
      </xdr:nvSpPr>
      <xdr:spPr>
        <a:xfrm>
          <a:off x="1781736" y="42313412"/>
          <a:ext cx="1582600" cy="696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a:t>
          </a:r>
          <a:r>
            <a:rPr kumimoji="1" lang="en-US" altLang="ja-JP" sz="1400"/>
            <a:t>121</a:t>
          </a:r>
          <a:r>
            <a:rPr kumimoji="1" lang="ja-JP" altLang="en-US" sz="1400"/>
            <a:t>百万円）</a:t>
          </a:r>
        </a:p>
      </xdr:txBody>
    </xdr:sp>
    <xdr:clientData/>
  </xdr:twoCellAnchor>
  <xdr:twoCellAnchor>
    <xdr:from>
      <xdr:col>14</xdr:col>
      <xdr:colOff>67235</xdr:colOff>
      <xdr:row>274</xdr:row>
      <xdr:rowOff>190501</xdr:rowOff>
    </xdr:from>
    <xdr:to>
      <xdr:col>32</xdr:col>
      <xdr:colOff>60423</xdr:colOff>
      <xdr:row>276</xdr:row>
      <xdr:rowOff>142783</xdr:rowOff>
    </xdr:to>
    <xdr:sp macro="" textlink="">
      <xdr:nvSpPr>
        <xdr:cNvPr id="3" name="テキスト ボックス 2"/>
        <xdr:cNvSpPr txBox="1"/>
      </xdr:nvSpPr>
      <xdr:spPr>
        <a:xfrm>
          <a:off x="2891117" y="43893442"/>
          <a:ext cx="3623894" cy="64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Ａ：全国仮設安全事業協同組合</a:t>
          </a:r>
          <a:endParaRPr kumimoji="1" lang="en-US" altLang="ja-JP" sz="1400"/>
        </a:p>
        <a:p>
          <a:pPr algn="ctr"/>
          <a:r>
            <a:rPr kumimoji="1" lang="ja-JP" altLang="en-US" sz="1400"/>
            <a:t>（５５百万円）</a:t>
          </a:r>
        </a:p>
      </xdr:txBody>
    </xdr:sp>
    <xdr:clientData/>
  </xdr:twoCellAnchor>
  <xdr:twoCellAnchor>
    <xdr:from>
      <xdr:col>14</xdr:col>
      <xdr:colOff>89647</xdr:colOff>
      <xdr:row>277</xdr:row>
      <xdr:rowOff>100854</xdr:rowOff>
    </xdr:from>
    <xdr:to>
      <xdr:col>32</xdr:col>
      <xdr:colOff>82835</xdr:colOff>
      <xdr:row>279</xdr:row>
      <xdr:rowOff>53136</xdr:rowOff>
    </xdr:to>
    <xdr:sp macro="" textlink="">
      <xdr:nvSpPr>
        <xdr:cNvPr id="4" name="テキスト ボックス 3"/>
        <xdr:cNvSpPr txBox="1"/>
      </xdr:nvSpPr>
      <xdr:spPr>
        <a:xfrm>
          <a:off x="2913529" y="44845942"/>
          <a:ext cx="3623894" cy="64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Ｂ：建設業労働災害防止協会</a:t>
          </a:r>
          <a:endParaRPr kumimoji="1" lang="en-US" altLang="ja-JP" sz="1400"/>
        </a:p>
        <a:p>
          <a:pPr algn="ctr"/>
          <a:r>
            <a:rPr kumimoji="1" lang="ja-JP" altLang="en-US" sz="1400"/>
            <a:t>（６３百万円）</a:t>
          </a:r>
        </a:p>
      </xdr:txBody>
    </xdr:sp>
    <xdr:clientData/>
  </xdr:twoCellAnchor>
  <xdr:twoCellAnchor>
    <xdr:from>
      <xdr:col>12</xdr:col>
      <xdr:colOff>22412</xdr:colOff>
      <xdr:row>272</xdr:row>
      <xdr:rowOff>100853</xdr:rowOff>
    </xdr:from>
    <xdr:to>
      <xdr:col>23</xdr:col>
      <xdr:colOff>193437</xdr:colOff>
      <xdr:row>273</xdr:row>
      <xdr:rowOff>103596</xdr:rowOff>
    </xdr:to>
    <xdr:sp macro="" textlink="">
      <xdr:nvSpPr>
        <xdr:cNvPr id="5" name="大かっこ 4"/>
        <xdr:cNvSpPr/>
      </xdr:nvSpPr>
      <xdr:spPr>
        <a:xfrm>
          <a:off x="2442883" y="43109029"/>
          <a:ext cx="2389789" cy="3501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89647</xdr:colOff>
      <xdr:row>272</xdr:row>
      <xdr:rowOff>89648</xdr:rowOff>
    </xdr:from>
    <xdr:to>
      <xdr:col>23</xdr:col>
      <xdr:colOff>131785</xdr:colOff>
      <xdr:row>273</xdr:row>
      <xdr:rowOff>10829</xdr:rowOff>
    </xdr:to>
    <xdr:sp macro="" textlink="">
      <xdr:nvSpPr>
        <xdr:cNvPr id="6" name="テキスト ボックス 5"/>
        <xdr:cNvSpPr txBox="1"/>
      </xdr:nvSpPr>
      <xdr:spPr>
        <a:xfrm>
          <a:off x="2510118" y="43097824"/>
          <a:ext cx="2260902" cy="26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10</xdr:col>
      <xdr:colOff>11206</xdr:colOff>
      <xdr:row>272</xdr:row>
      <xdr:rowOff>1</xdr:rowOff>
    </xdr:from>
    <xdr:to>
      <xdr:col>10</xdr:col>
      <xdr:colOff>16826</xdr:colOff>
      <xdr:row>277</xdr:row>
      <xdr:rowOff>170218</xdr:rowOff>
    </xdr:to>
    <xdr:cxnSp macro="">
      <xdr:nvCxnSpPr>
        <xdr:cNvPr id="7" name="直線コネクタ 6"/>
        <xdr:cNvCxnSpPr/>
      </xdr:nvCxnSpPr>
      <xdr:spPr>
        <a:xfrm flipH="1">
          <a:off x="2028265" y="43008177"/>
          <a:ext cx="5620" cy="190712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275</xdr:row>
      <xdr:rowOff>123264</xdr:rowOff>
    </xdr:from>
    <xdr:to>
      <xdr:col>14</xdr:col>
      <xdr:colOff>43027</xdr:colOff>
      <xdr:row>275</xdr:row>
      <xdr:rowOff>123264</xdr:rowOff>
    </xdr:to>
    <xdr:cxnSp macro="">
      <xdr:nvCxnSpPr>
        <xdr:cNvPr id="8" name="直線矢印コネクタ 7"/>
        <xdr:cNvCxnSpPr/>
      </xdr:nvCxnSpPr>
      <xdr:spPr>
        <a:xfrm flipV="1">
          <a:off x="2028265" y="44173588"/>
          <a:ext cx="83864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33619</xdr:colOff>
      <xdr:row>273</xdr:row>
      <xdr:rowOff>190500</xdr:rowOff>
    </xdr:from>
    <xdr:to>
      <xdr:col>28</xdr:col>
      <xdr:colOff>164152</xdr:colOff>
      <xdr:row>274</xdr:row>
      <xdr:rowOff>192212</xdr:rowOff>
    </xdr:to>
    <xdr:sp macro="" textlink="">
      <xdr:nvSpPr>
        <xdr:cNvPr id="9" name="テキスト ボックス 8"/>
        <xdr:cNvSpPr txBox="1"/>
      </xdr:nvSpPr>
      <xdr:spPr>
        <a:xfrm>
          <a:off x="2857501" y="43546059"/>
          <a:ext cx="2954416" cy="34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10</xdr:col>
      <xdr:colOff>0</xdr:colOff>
      <xdr:row>277</xdr:row>
      <xdr:rowOff>179294</xdr:rowOff>
    </xdr:from>
    <xdr:to>
      <xdr:col>14</xdr:col>
      <xdr:colOff>31821</xdr:colOff>
      <xdr:row>277</xdr:row>
      <xdr:rowOff>179294</xdr:rowOff>
    </xdr:to>
    <xdr:cxnSp macro="">
      <xdr:nvCxnSpPr>
        <xdr:cNvPr id="10" name="直線矢印コネクタ 9"/>
        <xdr:cNvCxnSpPr/>
      </xdr:nvCxnSpPr>
      <xdr:spPr>
        <a:xfrm flipV="1">
          <a:off x="2017059" y="44924382"/>
          <a:ext cx="83864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145676</xdr:colOff>
      <xdr:row>271</xdr:row>
      <xdr:rowOff>0</xdr:rowOff>
    </xdr:from>
    <xdr:to>
      <xdr:col>33</xdr:col>
      <xdr:colOff>45681</xdr:colOff>
      <xdr:row>271</xdr:row>
      <xdr:rowOff>14632</xdr:rowOff>
    </xdr:to>
    <xdr:cxnSp macro="">
      <xdr:nvCxnSpPr>
        <xdr:cNvPr id="11" name="直線矢印コネクタ 10"/>
        <xdr:cNvCxnSpPr/>
      </xdr:nvCxnSpPr>
      <xdr:spPr>
        <a:xfrm>
          <a:off x="3372970" y="42660794"/>
          <a:ext cx="3329005" cy="146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100853</xdr:colOff>
      <xdr:row>270</xdr:row>
      <xdr:rowOff>11205</xdr:rowOff>
    </xdr:from>
    <xdr:to>
      <xdr:col>49</xdr:col>
      <xdr:colOff>255759</xdr:colOff>
      <xdr:row>272</xdr:row>
      <xdr:rowOff>52729</xdr:rowOff>
    </xdr:to>
    <xdr:sp macro="" textlink="">
      <xdr:nvSpPr>
        <xdr:cNvPr id="12" name="テキスト ボックス 11"/>
        <xdr:cNvSpPr txBox="1"/>
      </xdr:nvSpPr>
      <xdr:spPr>
        <a:xfrm>
          <a:off x="6757147" y="42324617"/>
          <a:ext cx="3382200" cy="736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Ｃ：事務費</a:t>
          </a:r>
          <a:endParaRPr kumimoji="1" lang="en-US" altLang="ja-JP" sz="1600"/>
        </a:p>
        <a:p>
          <a:pPr algn="ctr"/>
          <a:r>
            <a:rPr kumimoji="1" lang="ja-JP" altLang="en-US" sz="1600"/>
            <a:t>（</a:t>
          </a:r>
          <a:r>
            <a:rPr kumimoji="1" lang="en-US" altLang="ja-JP" sz="1600"/>
            <a:t>3</a:t>
          </a:r>
          <a:r>
            <a:rPr kumimoji="1" lang="ja-JP" altLang="en-US" sz="1600"/>
            <a:t>百万円）</a:t>
          </a:r>
        </a:p>
      </xdr:txBody>
    </xdr:sp>
    <xdr:clientData/>
  </xdr:twoCellAnchor>
  <xdr:twoCellAnchor>
    <xdr:from>
      <xdr:col>33</xdr:col>
      <xdr:colOff>44824</xdr:colOff>
      <xdr:row>269</xdr:row>
      <xdr:rowOff>44824</xdr:rowOff>
    </xdr:from>
    <xdr:to>
      <xdr:col>41</xdr:col>
      <xdr:colOff>6865</xdr:colOff>
      <xdr:row>270</xdr:row>
      <xdr:rowOff>46536</xdr:rowOff>
    </xdr:to>
    <xdr:sp macro="" textlink="">
      <xdr:nvSpPr>
        <xdr:cNvPr id="13" name="テキスト ボックス 12"/>
        <xdr:cNvSpPr txBox="1"/>
      </xdr:nvSpPr>
      <xdr:spPr>
        <a:xfrm>
          <a:off x="6701118" y="42010853"/>
          <a:ext cx="1575688" cy="34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行政経費</a:t>
          </a:r>
          <a:r>
            <a:rPr kumimoji="1" lang="en-US" altLang="ja-JP" sz="1400"/>
            <a:t>】</a:t>
          </a:r>
          <a:endParaRPr kumimoji="1" lang="ja-JP" altLang="en-US" sz="1400"/>
        </a:p>
      </xdr:txBody>
    </xdr:sp>
    <xdr:clientData/>
  </xdr:twoCellAnchor>
  <xdr:twoCellAnchor>
    <xdr:from>
      <xdr:col>36</xdr:col>
      <xdr:colOff>44824</xdr:colOff>
      <xdr:row>272</xdr:row>
      <xdr:rowOff>224118</xdr:rowOff>
    </xdr:from>
    <xdr:to>
      <xdr:col>49</xdr:col>
      <xdr:colOff>378018</xdr:colOff>
      <xdr:row>273</xdr:row>
      <xdr:rowOff>213131</xdr:rowOff>
    </xdr:to>
    <xdr:sp macro="" textlink="">
      <xdr:nvSpPr>
        <xdr:cNvPr id="14" name="テキスト ボックス 13"/>
        <xdr:cNvSpPr txBox="1"/>
      </xdr:nvSpPr>
      <xdr:spPr>
        <a:xfrm>
          <a:off x="7306236" y="43232294"/>
          <a:ext cx="2955370" cy="336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建設工事事前審査委員会経費等</a:t>
          </a:r>
        </a:p>
      </xdr:txBody>
    </xdr:sp>
    <xdr:clientData/>
  </xdr:twoCellAnchor>
  <xdr:twoCellAnchor>
    <xdr:from>
      <xdr:col>35</xdr:col>
      <xdr:colOff>95250</xdr:colOff>
      <xdr:row>272</xdr:row>
      <xdr:rowOff>235324</xdr:rowOff>
    </xdr:from>
    <xdr:to>
      <xdr:col>48</xdr:col>
      <xdr:colOff>123825</xdr:colOff>
      <xdr:row>273</xdr:row>
      <xdr:rowOff>138035</xdr:rowOff>
    </xdr:to>
    <xdr:sp macro="" textlink="">
      <xdr:nvSpPr>
        <xdr:cNvPr id="15" name="大かっこ 14"/>
        <xdr:cNvSpPr/>
      </xdr:nvSpPr>
      <xdr:spPr>
        <a:xfrm>
          <a:off x="7096125" y="46488724"/>
          <a:ext cx="2628900" cy="25513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22412</xdr:colOff>
      <xdr:row>274</xdr:row>
      <xdr:rowOff>302560</xdr:rowOff>
    </xdr:from>
    <xdr:to>
      <xdr:col>49</xdr:col>
      <xdr:colOff>361265</xdr:colOff>
      <xdr:row>276</xdr:row>
      <xdr:rowOff>57265</xdr:rowOff>
    </xdr:to>
    <xdr:sp macro="" textlink="">
      <xdr:nvSpPr>
        <xdr:cNvPr id="16" name="大かっこ 15"/>
        <xdr:cNvSpPr/>
      </xdr:nvSpPr>
      <xdr:spPr>
        <a:xfrm>
          <a:off x="6678706" y="44005501"/>
          <a:ext cx="3566147" cy="44947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33617</xdr:colOff>
      <xdr:row>274</xdr:row>
      <xdr:rowOff>336176</xdr:rowOff>
    </xdr:from>
    <xdr:to>
      <xdr:col>49</xdr:col>
      <xdr:colOff>331514</xdr:colOff>
      <xdr:row>276</xdr:row>
      <xdr:rowOff>249499</xdr:rowOff>
    </xdr:to>
    <xdr:sp macro="" textlink="">
      <xdr:nvSpPr>
        <xdr:cNvPr id="18" name="テキスト ボックス 17"/>
        <xdr:cNvSpPr txBox="1"/>
      </xdr:nvSpPr>
      <xdr:spPr>
        <a:xfrm>
          <a:off x="6689911" y="44039117"/>
          <a:ext cx="3525191" cy="60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手すり先行工法等の普及・定着のための</a:t>
          </a:r>
          <a:endParaRPr kumimoji="1" lang="en-US" altLang="ja-JP" sz="1200"/>
        </a:p>
        <a:p>
          <a:pPr algn="ctr"/>
          <a:r>
            <a:rPr kumimoji="1" lang="ja-JP" altLang="en-US" sz="1200"/>
            <a:t>指導支援等</a:t>
          </a:r>
        </a:p>
      </xdr:txBody>
    </xdr:sp>
    <xdr:clientData/>
  </xdr:twoCellAnchor>
  <xdr:twoCellAnchor>
    <xdr:from>
      <xdr:col>33</xdr:col>
      <xdr:colOff>22412</xdr:colOff>
      <xdr:row>277</xdr:row>
      <xdr:rowOff>156883</xdr:rowOff>
    </xdr:from>
    <xdr:to>
      <xdr:col>49</xdr:col>
      <xdr:colOff>370392</xdr:colOff>
      <xdr:row>278</xdr:row>
      <xdr:rowOff>171639</xdr:rowOff>
    </xdr:to>
    <xdr:sp macro="" textlink="">
      <xdr:nvSpPr>
        <xdr:cNvPr id="19" name="大かっこ 18"/>
        <xdr:cNvSpPr/>
      </xdr:nvSpPr>
      <xdr:spPr>
        <a:xfrm>
          <a:off x="6678706" y="44901971"/>
          <a:ext cx="3575274" cy="36213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277</xdr:row>
      <xdr:rowOff>190500</xdr:rowOff>
    </xdr:from>
    <xdr:to>
      <xdr:col>51</xdr:col>
      <xdr:colOff>40507</xdr:colOff>
      <xdr:row>278</xdr:row>
      <xdr:rowOff>170590</xdr:rowOff>
    </xdr:to>
    <xdr:sp macro="" textlink="">
      <xdr:nvSpPr>
        <xdr:cNvPr id="20" name="テキスト ボックス 19"/>
        <xdr:cNvSpPr txBox="1"/>
      </xdr:nvSpPr>
      <xdr:spPr>
        <a:xfrm>
          <a:off x="6331324" y="44935588"/>
          <a:ext cx="4097036" cy="327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一人親方に対する安全衛生教育</a:t>
          </a:r>
          <a:endParaRPr kumimoji="1" lang="en-US" altLang="ja-JP" sz="1200"/>
        </a:p>
        <a:p>
          <a:pPr algn="ctr"/>
          <a:endParaRPr kumimoji="1" lang="ja-JP" altLang="en-US" sz="1200"/>
        </a:p>
      </xdr:txBody>
    </xdr:sp>
    <xdr:clientData/>
  </xdr:twoCellAnchor>
  <xdr:twoCellAnchor>
    <xdr:from>
      <xdr:col>14</xdr:col>
      <xdr:colOff>22413</xdr:colOff>
      <xdr:row>276</xdr:row>
      <xdr:rowOff>145677</xdr:rowOff>
    </xdr:from>
    <xdr:to>
      <xdr:col>30</xdr:col>
      <xdr:colOff>38142</xdr:colOff>
      <xdr:row>277</xdr:row>
      <xdr:rowOff>147389</xdr:rowOff>
    </xdr:to>
    <xdr:sp macro="" textlink="">
      <xdr:nvSpPr>
        <xdr:cNvPr id="23" name="テキスト ボックス 22"/>
        <xdr:cNvSpPr txBox="1"/>
      </xdr:nvSpPr>
      <xdr:spPr>
        <a:xfrm>
          <a:off x="2846295" y="44543383"/>
          <a:ext cx="3243023" cy="34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Normal="75" zoomScaleSheetLayoutView="100" zoomScalePageLayoutView="85" workbookViewId="0">
      <selection activeCell="AD13" sqref="AD13:AJ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638</v>
      </c>
      <c r="AK2" s="172"/>
      <c r="AL2" s="172"/>
      <c r="AM2" s="172"/>
      <c r="AN2" s="75" t="s">
        <v>282</v>
      </c>
      <c r="AO2" s="172">
        <v>21</v>
      </c>
      <c r="AP2" s="172"/>
      <c r="AQ2" s="172"/>
      <c r="AR2" s="76" t="s">
        <v>282</v>
      </c>
      <c r="AS2" s="173">
        <v>487</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650</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0"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693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68.25" customHeight="1" x14ac:dyDescent="0.15">
      <c r="A9" s="189" t="s">
        <v>21</v>
      </c>
      <c r="B9" s="190"/>
      <c r="C9" s="190"/>
      <c r="D9" s="190"/>
      <c r="E9" s="190"/>
      <c r="F9" s="190"/>
      <c r="G9" s="191" t="s">
        <v>695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1" customHeight="1" x14ac:dyDescent="0.15">
      <c r="A10" s="234" t="s">
        <v>27</v>
      </c>
      <c r="B10" s="235"/>
      <c r="C10" s="235"/>
      <c r="D10" s="235"/>
      <c r="E10" s="235"/>
      <c r="F10" s="235"/>
      <c r="G10" s="236" t="s">
        <v>683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171</v>
      </c>
      <c r="Q13" s="217"/>
      <c r="R13" s="217"/>
      <c r="S13" s="217"/>
      <c r="T13" s="217"/>
      <c r="U13" s="217"/>
      <c r="V13" s="218"/>
      <c r="W13" s="216">
        <v>221</v>
      </c>
      <c r="X13" s="217"/>
      <c r="Y13" s="217"/>
      <c r="Z13" s="217"/>
      <c r="AA13" s="217"/>
      <c r="AB13" s="217"/>
      <c r="AC13" s="218"/>
      <c r="AD13" s="216">
        <v>189</v>
      </c>
      <c r="AE13" s="217"/>
      <c r="AF13" s="217"/>
      <c r="AG13" s="217"/>
      <c r="AH13" s="217"/>
      <c r="AI13" s="217"/>
      <c r="AJ13" s="218"/>
      <c r="AK13" s="216">
        <v>210</v>
      </c>
      <c r="AL13" s="217"/>
      <c r="AM13" s="217"/>
      <c r="AN13" s="217"/>
      <c r="AO13" s="217"/>
      <c r="AP13" s="217"/>
      <c r="AQ13" s="218"/>
      <c r="AR13" s="228">
        <v>210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639</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639</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v>-102</v>
      </c>
      <c r="X17" s="217"/>
      <c r="Y17" s="217"/>
      <c r="Z17" s="217"/>
      <c r="AA17" s="217"/>
      <c r="AB17" s="217"/>
      <c r="AC17" s="218"/>
      <c r="AD17" s="216">
        <v>-55</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171</v>
      </c>
      <c r="Q18" s="261"/>
      <c r="R18" s="261"/>
      <c r="S18" s="261"/>
      <c r="T18" s="261"/>
      <c r="U18" s="261"/>
      <c r="V18" s="262"/>
      <c r="W18" s="260">
        <f>SUM(W13:AC17)</f>
        <v>119</v>
      </c>
      <c r="X18" s="261"/>
      <c r="Y18" s="261"/>
      <c r="Z18" s="261"/>
      <c r="AA18" s="261"/>
      <c r="AB18" s="261"/>
      <c r="AC18" s="262"/>
      <c r="AD18" s="260">
        <f>SUM(AD13:AJ17)</f>
        <v>134</v>
      </c>
      <c r="AE18" s="261"/>
      <c r="AF18" s="261"/>
      <c r="AG18" s="261"/>
      <c r="AH18" s="261"/>
      <c r="AI18" s="261"/>
      <c r="AJ18" s="262"/>
      <c r="AK18" s="260">
        <f>SUM(AK13:AQ17)</f>
        <v>210</v>
      </c>
      <c r="AL18" s="261"/>
      <c r="AM18" s="261"/>
      <c r="AN18" s="261"/>
      <c r="AO18" s="261"/>
      <c r="AP18" s="261"/>
      <c r="AQ18" s="262"/>
      <c r="AR18" s="260">
        <f>SUM(AR13:AX17)</f>
        <v>210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131</v>
      </c>
      <c r="Q19" s="217"/>
      <c r="R19" s="217"/>
      <c r="S19" s="217"/>
      <c r="T19" s="217"/>
      <c r="U19" s="217"/>
      <c r="V19" s="218"/>
      <c r="W19" s="216">
        <v>119</v>
      </c>
      <c r="X19" s="217"/>
      <c r="Y19" s="217"/>
      <c r="Z19" s="217"/>
      <c r="AA19" s="217"/>
      <c r="AB19" s="217"/>
      <c r="AC19" s="218"/>
      <c r="AD19" s="216">
        <v>121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0.76608187134502925</v>
      </c>
      <c r="Q20" s="292"/>
      <c r="R20" s="292"/>
      <c r="S20" s="292"/>
      <c r="T20" s="292"/>
      <c r="U20" s="292"/>
      <c r="V20" s="292"/>
      <c r="W20" s="292">
        <f>IF(W18=0, "-", SUM(W19)/W18)</f>
        <v>1</v>
      </c>
      <c r="X20" s="292"/>
      <c r="Y20" s="292"/>
      <c r="Z20" s="292"/>
      <c r="AA20" s="292"/>
      <c r="AB20" s="292"/>
      <c r="AC20" s="292"/>
      <c r="AD20" s="292">
        <f>IF(AD18=0, "-", SUM(AD19)/AD18)</f>
        <v>0.90298507462686572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0.76608187134502925</v>
      </c>
      <c r="Q21" s="292"/>
      <c r="R21" s="292"/>
      <c r="S21" s="292"/>
      <c r="T21" s="292"/>
      <c r="U21" s="292"/>
      <c r="V21" s="292"/>
      <c r="W21" s="292">
        <f>IF(W19=0, "-", SUM(W19)/SUM(W13,W14))</f>
        <v>0.53846153846153844</v>
      </c>
      <c r="X21" s="292"/>
      <c r="Y21" s="292"/>
      <c r="Z21" s="292"/>
      <c r="AA21" s="292"/>
      <c r="AB21" s="292"/>
      <c r="AC21" s="292"/>
      <c r="AD21" s="292">
        <f>IF(AD19=0, "-", SUM(AD19)/SUM(AD13,AD14))</f>
        <v>0.64021164021164023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7" customHeight="1" x14ac:dyDescent="0.15">
      <c r="A23" s="303"/>
      <c r="B23" s="304"/>
      <c r="C23" s="304"/>
      <c r="D23" s="304"/>
      <c r="E23" s="304"/>
      <c r="F23" s="305"/>
      <c r="G23" s="277" t="s">
        <v>612</v>
      </c>
      <c r="H23" s="278"/>
      <c r="I23" s="278"/>
      <c r="J23" s="278"/>
      <c r="K23" s="278"/>
      <c r="L23" s="278"/>
      <c r="M23" s="278"/>
      <c r="N23" s="278"/>
      <c r="O23" s="279"/>
      <c r="P23" s="228">
        <v>194</v>
      </c>
      <c r="Q23" s="229"/>
      <c r="R23" s="229"/>
      <c r="S23" s="229"/>
      <c r="T23" s="229"/>
      <c r="U23" s="229"/>
      <c r="V23" s="280"/>
      <c r="W23" s="228">
        <v>194</v>
      </c>
      <c r="X23" s="229"/>
      <c r="Y23" s="229"/>
      <c r="Z23" s="229"/>
      <c r="AA23" s="229"/>
      <c r="AB23" s="229"/>
      <c r="AC23" s="280"/>
      <c r="AD23" s="281" t="s">
        <v>282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7" customHeight="1" x14ac:dyDescent="0.15">
      <c r="A24" s="303"/>
      <c r="B24" s="304"/>
      <c r="C24" s="304"/>
      <c r="D24" s="304"/>
      <c r="E24" s="304"/>
      <c r="F24" s="305"/>
      <c r="G24" s="287" t="s">
        <v>613</v>
      </c>
      <c r="H24" s="288"/>
      <c r="I24" s="288"/>
      <c r="J24" s="288"/>
      <c r="K24" s="288"/>
      <c r="L24" s="288"/>
      <c r="M24" s="288"/>
      <c r="N24" s="288"/>
      <c r="O24" s="289"/>
      <c r="P24" s="216">
        <v>6</v>
      </c>
      <c r="Q24" s="217"/>
      <c r="R24" s="217"/>
      <c r="S24" s="217"/>
      <c r="T24" s="217"/>
      <c r="U24" s="217"/>
      <c r="V24" s="218"/>
      <c r="W24" s="216">
        <v>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7" customHeight="1" x14ac:dyDescent="0.15">
      <c r="A25" s="303"/>
      <c r="B25" s="304"/>
      <c r="C25" s="304"/>
      <c r="D25" s="304"/>
      <c r="E25" s="304"/>
      <c r="F25" s="305"/>
      <c r="G25" s="287" t="s">
        <v>646</v>
      </c>
      <c r="H25" s="288"/>
      <c r="I25" s="288"/>
      <c r="J25" s="288"/>
      <c r="K25" s="288"/>
      <c r="L25" s="288"/>
      <c r="M25" s="288"/>
      <c r="N25" s="288"/>
      <c r="O25" s="289"/>
      <c r="P25" s="216">
        <v>5</v>
      </c>
      <c r="Q25" s="217"/>
      <c r="R25" s="217"/>
      <c r="S25" s="217"/>
      <c r="T25" s="217"/>
      <c r="U25" s="217"/>
      <c r="V25" s="218"/>
      <c r="W25" s="216">
        <v>5</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7" customHeight="1" x14ac:dyDescent="0.15">
      <c r="A26" s="303"/>
      <c r="B26" s="304"/>
      <c r="C26" s="304"/>
      <c r="D26" s="304"/>
      <c r="E26" s="304"/>
      <c r="F26" s="305"/>
      <c r="G26" s="287" t="s">
        <v>647</v>
      </c>
      <c r="H26" s="288"/>
      <c r="I26" s="288"/>
      <c r="J26" s="288"/>
      <c r="K26" s="288"/>
      <c r="L26" s="288"/>
      <c r="M26" s="288"/>
      <c r="N26" s="288"/>
      <c r="O26" s="289"/>
      <c r="P26" s="216">
        <v>4</v>
      </c>
      <c r="Q26" s="217"/>
      <c r="R26" s="217"/>
      <c r="S26" s="217"/>
      <c r="T26" s="217"/>
      <c r="U26" s="217"/>
      <c r="V26" s="218"/>
      <c r="W26" s="216">
        <v>4</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7" customHeight="1" x14ac:dyDescent="0.15">
      <c r="A27" s="303"/>
      <c r="B27" s="304"/>
      <c r="C27" s="304"/>
      <c r="D27" s="304"/>
      <c r="E27" s="304"/>
      <c r="F27" s="305"/>
      <c r="G27" s="287" t="s">
        <v>614</v>
      </c>
      <c r="H27" s="288"/>
      <c r="I27" s="288"/>
      <c r="J27" s="288"/>
      <c r="K27" s="288"/>
      <c r="L27" s="288"/>
      <c r="M27" s="288"/>
      <c r="N27" s="288"/>
      <c r="O27" s="289"/>
      <c r="P27" s="216">
        <v>1</v>
      </c>
      <c r="Q27" s="217"/>
      <c r="R27" s="217"/>
      <c r="S27" s="217"/>
      <c r="T27" s="217"/>
      <c r="U27" s="217"/>
      <c r="V27" s="218"/>
      <c r="W27" s="216">
        <v>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210</v>
      </c>
      <c r="Q29" s="331"/>
      <c r="R29" s="331"/>
      <c r="S29" s="331"/>
      <c r="T29" s="331"/>
      <c r="U29" s="331"/>
      <c r="V29" s="332"/>
      <c r="W29" s="333">
        <f>AR13</f>
        <v>210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0" customHeight="1" x14ac:dyDescent="0.15">
      <c r="A30" s="336" t="s">
        <v>577</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37.5" customHeight="1" x14ac:dyDescent="0.15">
      <c r="A32" s="348"/>
      <c r="B32" s="317"/>
      <c r="C32" s="317"/>
      <c r="D32" s="317"/>
      <c r="E32" s="317"/>
      <c r="F32" s="318"/>
      <c r="G32" s="357" t="s">
        <v>707</v>
      </c>
      <c r="H32" s="358"/>
      <c r="I32" s="358"/>
      <c r="J32" s="358"/>
      <c r="K32" s="358"/>
      <c r="L32" s="358"/>
      <c r="M32" s="358"/>
      <c r="N32" s="358"/>
      <c r="O32" s="358"/>
      <c r="P32" s="361" t="s">
        <v>697</v>
      </c>
      <c r="Q32" s="362"/>
      <c r="R32" s="362"/>
      <c r="S32" s="362"/>
      <c r="T32" s="362"/>
      <c r="U32" s="362"/>
      <c r="V32" s="362"/>
      <c r="W32" s="362"/>
      <c r="X32" s="363"/>
      <c r="Y32" s="367" t="s">
        <v>51</v>
      </c>
      <c r="Z32" s="368"/>
      <c r="AA32" s="369"/>
      <c r="AB32" s="370" t="s">
        <v>704</v>
      </c>
      <c r="AC32" s="371"/>
      <c r="AD32" s="371"/>
      <c r="AE32" s="372">
        <v>421</v>
      </c>
      <c r="AF32" s="372"/>
      <c r="AG32" s="372"/>
      <c r="AH32" s="372"/>
      <c r="AI32" s="372">
        <v>425</v>
      </c>
      <c r="AJ32" s="372"/>
      <c r="AK32" s="372"/>
      <c r="AL32" s="372"/>
      <c r="AM32" s="372">
        <v>416</v>
      </c>
      <c r="AN32" s="372"/>
      <c r="AO32" s="372"/>
      <c r="AP32" s="372"/>
      <c r="AQ32" s="372" t="s">
        <v>611</v>
      </c>
      <c r="AR32" s="372"/>
      <c r="AS32" s="372"/>
      <c r="AT32" s="372"/>
      <c r="AU32" s="405" t="s">
        <v>611</v>
      </c>
      <c r="AV32" s="406"/>
      <c r="AW32" s="406"/>
      <c r="AX32" s="407"/>
    </row>
    <row r="33" spans="1:51" ht="3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704</v>
      </c>
      <c r="AC33" s="371"/>
      <c r="AD33" s="371"/>
      <c r="AE33" s="372">
        <v>400</v>
      </c>
      <c r="AF33" s="372"/>
      <c r="AG33" s="372"/>
      <c r="AH33" s="372"/>
      <c r="AI33" s="372">
        <v>400</v>
      </c>
      <c r="AJ33" s="372"/>
      <c r="AK33" s="372"/>
      <c r="AL33" s="372"/>
      <c r="AM33" s="372">
        <v>400</v>
      </c>
      <c r="AN33" s="372"/>
      <c r="AO33" s="372"/>
      <c r="AP33" s="372"/>
      <c r="AQ33" s="372">
        <v>250</v>
      </c>
      <c r="AR33" s="372"/>
      <c r="AS33" s="372"/>
      <c r="AT33" s="372"/>
      <c r="AU33" s="405">
        <v>300</v>
      </c>
      <c r="AV33" s="406"/>
      <c r="AW33" s="406"/>
      <c r="AX33" s="407"/>
    </row>
    <row r="34" spans="1:51" ht="23.25" customHeight="1" x14ac:dyDescent="0.15">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1"/>
      <c r="B35" s="442"/>
      <c r="C35" s="442"/>
      <c r="D35" s="442"/>
      <c r="E35" s="442"/>
      <c r="F35" s="443"/>
      <c r="G35" s="394" t="s">
        <v>698</v>
      </c>
      <c r="H35" s="395"/>
      <c r="I35" s="395"/>
      <c r="J35" s="395"/>
      <c r="K35" s="395"/>
      <c r="L35" s="395"/>
      <c r="M35" s="395"/>
      <c r="N35" s="395"/>
      <c r="O35" s="395"/>
      <c r="P35" s="395"/>
      <c r="Q35" s="395"/>
      <c r="R35" s="395"/>
      <c r="S35" s="395"/>
      <c r="T35" s="395"/>
      <c r="U35" s="395"/>
      <c r="V35" s="395"/>
      <c r="W35" s="395"/>
      <c r="X35" s="395"/>
      <c r="Y35" s="419" t="s">
        <v>579</v>
      </c>
      <c r="Z35" s="420"/>
      <c r="AA35" s="421"/>
      <c r="AB35" s="422" t="s">
        <v>702</v>
      </c>
      <c r="AC35" s="423"/>
      <c r="AD35" s="424"/>
      <c r="AE35" s="398">
        <v>51047</v>
      </c>
      <c r="AF35" s="398"/>
      <c r="AG35" s="398"/>
      <c r="AH35" s="398"/>
      <c r="AI35" s="398">
        <v>52588</v>
      </c>
      <c r="AJ35" s="398"/>
      <c r="AK35" s="398"/>
      <c r="AL35" s="398"/>
      <c r="AM35" s="398">
        <v>80091</v>
      </c>
      <c r="AN35" s="398"/>
      <c r="AO35" s="398"/>
      <c r="AP35" s="398"/>
      <c r="AQ35" s="389">
        <v>55338</v>
      </c>
      <c r="AR35" s="373"/>
      <c r="AS35" s="373"/>
      <c r="AT35" s="373"/>
      <c r="AU35" s="373"/>
      <c r="AV35" s="373"/>
      <c r="AW35" s="373"/>
      <c r="AX35" s="374"/>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582</v>
      </c>
      <c r="Z36" s="399"/>
      <c r="AA36" s="400"/>
      <c r="AB36" s="425" t="s">
        <v>620</v>
      </c>
      <c r="AC36" s="426"/>
      <c r="AD36" s="427"/>
      <c r="AE36" s="429" t="s">
        <v>621</v>
      </c>
      <c r="AF36" s="428"/>
      <c r="AG36" s="428"/>
      <c r="AH36" s="428"/>
      <c r="AI36" s="429" t="s">
        <v>622</v>
      </c>
      <c r="AJ36" s="428"/>
      <c r="AK36" s="428"/>
      <c r="AL36" s="428"/>
      <c r="AM36" s="429" t="s">
        <v>651</v>
      </c>
      <c r="AN36" s="428"/>
      <c r="AO36" s="428"/>
      <c r="AP36" s="428"/>
      <c r="AQ36" s="429" t="s">
        <v>652</v>
      </c>
      <c r="AR36" s="428"/>
      <c r="AS36" s="428"/>
      <c r="AT36" s="428"/>
      <c r="AU36" s="428"/>
      <c r="AV36" s="428"/>
      <c r="AW36" s="428"/>
      <c r="AX36" s="430"/>
    </row>
    <row r="37" spans="1:51" ht="18.75" customHeight="1" x14ac:dyDescent="0.15">
      <c r="A37" s="468" t="s">
        <v>234</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414</v>
      </c>
      <c r="AF37" s="486"/>
      <c r="AG37" s="486"/>
      <c r="AH37" s="487"/>
      <c r="AI37" s="490" t="s">
        <v>566</v>
      </c>
      <c r="AJ37" s="490"/>
      <c r="AK37" s="490"/>
      <c r="AL37" s="485"/>
      <c r="AM37" s="490" t="s">
        <v>382</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1" t="s">
        <v>611</v>
      </c>
      <c r="AR38" s="432"/>
      <c r="AS38" s="433" t="s">
        <v>175</v>
      </c>
      <c r="AT38" s="434"/>
      <c r="AU38" s="435">
        <v>4</v>
      </c>
      <c r="AV38" s="435"/>
      <c r="AW38" s="324" t="s">
        <v>166</v>
      </c>
      <c r="AX38" s="329"/>
    </row>
    <row r="39" spans="1:51" ht="44.25" customHeight="1" x14ac:dyDescent="0.15">
      <c r="A39" s="474"/>
      <c r="B39" s="472"/>
      <c r="C39" s="472"/>
      <c r="D39" s="472"/>
      <c r="E39" s="472"/>
      <c r="F39" s="473"/>
      <c r="G39" s="375" t="s">
        <v>615</v>
      </c>
      <c r="H39" s="376"/>
      <c r="I39" s="376"/>
      <c r="J39" s="376"/>
      <c r="K39" s="376"/>
      <c r="L39" s="376"/>
      <c r="M39" s="376"/>
      <c r="N39" s="376"/>
      <c r="O39" s="377"/>
      <c r="P39" s="139" t="s">
        <v>616</v>
      </c>
      <c r="Q39" s="139"/>
      <c r="R39" s="139"/>
      <c r="S39" s="139"/>
      <c r="T39" s="139"/>
      <c r="U39" s="139"/>
      <c r="V39" s="139"/>
      <c r="W39" s="139"/>
      <c r="X39" s="140"/>
      <c r="Y39" s="386" t="s">
        <v>12</v>
      </c>
      <c r="Z39" s="387"/>
      <c r="AA39" s="388"/>
      <c r="AB39" s="370" t="s">
        <v>249</v>
      </c>
      <c r="AC39" s="370"/>
      <c r="AD39" s="370"/>
      <c r="AE39" s="389">
        <v>95.1</v>
      </c>
      <c r="AF39" s="373"/>
      <c r="AG39" s="373"/>
      <c r="AH39" s="373"/>
      <c r="AI39" s="389">
        <v>96.6</v>
      </c>
      <c r="AJ39" s="373"/>
      <c r="AK39" s="373"/>
      <c r="AL39" s="373"/>
      <c r="AM39" s="389">
        <v>99.1</v>
      </c>
      <c r="AN39" s="373"/>
      <c r="AO39" s="373"/>
      <c r="AP39" s="373"/>
      <c r="AQ39" s="391" t="s">
        <v>611</v>
      </c>
      <c r="AR39" s="392"/>
      <c r="AS39" s="392"/>
      <c r="AT39" s="393"/>
      <c r="AU39" s="373" t="s">
        <v>611</v>
      </c>
      <c r="AV39" s="373"/>
      <c r="AW39" s="373"/>
      <c r="AX39" s="374"/>
    </row>
    <row r="40" spans="1:51" ht="44.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249</v>
      </c>
      <c r="AC40" s="449"/>
      <c r="AD40" s="449"/>
      <c r="AE40" s="389">
        <v>80</v>
      </c>
      <c r="AF40" s="373"/>
      <c r="AG40" s="373"/>
      <c r="AH40" s="373"/>
      <c r="AI40" s="389">
        <v>80</v>
      </c>
      <c r="AJ40" s="373"/>
      <c r="AK40" s="373"/>
      <c r="AL40" s="373"/>
      <c r="AM40" s="389">
        <v>80</v>
      </c>
      <c r="AN40" s="373"/>
      <c r="AO40" s="373"/>
      <c r="AP40" s="373"/>
      <c r="AQ40" s="391" t="s">
        <v>611</v>
      </c>
      <c r="AR40" s="392"/>
      <c r="AS40" s="392"/>
      <c r="AT40" s="393"/>
      <c r="AU40" s="373">
        <v>80</v>
      </c>
      <c r="AV40" s="373"/>
      <c r="AW40" s="373"/>
      <c r="AX40" s="374"/>
    </row>
    <row r="41" spans="1:51" ht="44.2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119</v>
      </c>
      <c r="AF41" s="373"/>
      <c r="AG41" s="373"/>
      <c r="AH41" s="373"/>
      <c r="AI41" s="389">
        <v>121</v>
      </c>
      <c r="AJ41" s="373"/>
      <c r="AK41" s="373"/>
      <c r="AL41" s="373"/>
      <c r="AM41" s="389">
        <v>124</v>
      </c>
      <c r="AN41" s="373"/>
      <c r="AO41" s="373"/>
      <c r="AP41" s="373"/>
      <c r="AQ41" s="391" t="s">
        <v>611</v>
      </c>
      <c r="AR41" s="392"/>
      <c r="AS41" s="392"/>
      <c r="AT41" s="393"/>
      <c r="AU41" s="373" t="s">
        <v>611</v>
      </c>
      <c r="AV41" s="373"/>
      <c r="AW41" s="373"/>
      <c r="AX41" s="374"/>
    </row>
    <row r="42" spans="1:51" ht="23.25" customHeight="1" x14ac:dyDescent="0.15">
      <c r="A42" s="462" t="s">
        <v>258</v>
      </c>
      <c r="B42" s="457"/>
      <c r="C42" s="457"/>
      <c r="D42" s="457"/>
      <c r="E42" s="457"/>
      <c r="F42" s="458"/>
      <c r="G42" s="498" t="s">
        <v>617</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9"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6" t="s">
        <v>11</v>
      </c>
      <c r="AC49" s="897"/>
      <c r="AD49" s="898"/>
      <c r="AE49" s="415" t="s">
        <v>414</v>
      </c>
      <c r="AF49" s="415"/>
      <c r="AG49" s="415"/>
      <c r="AH49" s="415"/>
      <c r="AI49" s="415" t="s">
        <v>566</v>
      </c>
      <c r="AJ49" s="415"/>
      <c r="AK49" s="415"/>
      <c r="AL49" s="415"/>
      <c r="AM49" s="415" t="s">
        <v>382</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900" t="s">
        <v>57</v>
      </c>
      <c r="Z51" s="901"/>
      <c r="AA51" s="902"/>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903"/>
      <c r="H52" s="384"/>
      <c r="I52" s="384"/>
      <c r="J52" s="384"/>
      <c r="K52" s="384"/>
      <c r="L52" s="384"/>
      <c r="M52" s="384"/>
      <c r="N52" s="384"/>
      <c r="O52" s="385"/>
      <c r="P52" s="452"/>
      <c r="Q52" s="452"/>
      <c r="R52" s="452"/>
      <c r="S52" s="452"/>
      <c r="T52" s="452"/>
      <c r="U52" s="452"/>
      <c r="V52" s="452"/>
      <c r="W52" s="452"/>
      <c r="X52" s="453"/>
      <c r="Y52" s="904" t="s">
        <v>50</v>
      </c>
      <c r="Z52" s="786"/>
      <c r="AA52" s="787"/>
      <c r="AB52" s="449"/>
      <c r="AC52" s="449"/>
      <c r="AD52" s="449"/>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904" t="s">
        <v>13</v>
      </c>
      <c r="Z53" s="786"/>
      <c r="AA53" s="787"/>
      <c r="AB53" s="905" t="s">
        <v>14</v>
      </c>
      <c r="AC53" s="905"/>
      <c r="AD53" s="905"/>
      <c r="AE53" s="565"/>
      <c r="AF53" s="566"/>
      <c r="AG53" s="566"/>
      <c r="AH53" s="566"/>
      <c r="AI53" s="565"/>
      <c r="AJ53" s="566"/>
      <c r="AK53" s="566"/>
      <c r="AL53" s="566"/>
      <c r="AM53" s="565"/>
      <c r="AN53" s="566"/>
      <c r="AO53" s="566"/>
      <c r="AP53" s="566"/>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6" t="s">
        <v>11</v>
      </c>
      <c r="AC54" s="897"/>
      <c r="AD54" s="898"/>
      <c r="AE54" s="415" t="s">
        <v>414</v>
      </c>
      <c r="AF54" s="415"/>
      <c r="AG54" s="415"/>
      <c r="AH54" s="415"/>
      <c r="AI54" s="415" t="s">
        <v>566</v>
      </c>
      <c r="AJ54" s="415"/>
      <c r="AK54" s="415"/>
      <c r="AL54" s="415"/>
      <c r="AM54" s="415" t="s">
        <v>382</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900" t="s">
        <v>57</v>
      </c>
      <c r="Z56" s="901"/>
      <c r="AA56" s="902"/>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903"/>
      <c r="H57" s="384"/>
      <c r="I57" s="384"/>
      <c r="J57" s="384"/>
      <c r="K57" s="384"/>
      <c r="L57" s="384"/>
      <c r="M57" s="384"/>
      <c r="N57" s="384"/>
      <c r="O57" s="385"/>
      <c r="P57" s="452"/>
      <c r="Q57" s="452"/>
      <c r="R57" s="452"/>
      <c r="S57" s="452"/>
      <c r="T57" s="452"/>
      <c r="U57" s="452"/>
      <c r="V57" s="452"/>
      <c r="W57" s="452"/>
      <c r="X57" s="453"/>
      <c r="Y57" s="904" t="s">
        <v>50</v>
      </c>
      <c r="Z57" s="786"/>
      <c r="AA57" s="787"/>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904" t="s">
        <v>13</v>
      </c>
      <c r="Z58" s="786"/>
      <c r="AA58" s="787"/>
      <c r="AB58" s="905" t="s">
        <v>14</v>
      </c>
      <c r="AC58" s="905"/>
      <c r="AD58" s="905"/>
      <c r="AE58" s="565"/>
      <c r="AF58" s="566"/>
      <c r="AG58" s="566"/>
      <c r="AH58" s="566"/>
      <c r="AI58" s="565"/>
      <c r="AJ58" s="566"/>
      <c r="AK58" s="566"/>
      <c r="AL58" s="566"/>
      <c r="AM58" s="565"/>
      <c r="AN58" s="566"/>
      <c r="AO58" s="566"/>
      <c r="AP58" s="566"/>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6" t="s">
        <v>11</v>
      </c>
      <c r="AC59" s="897"/>
      <c r="AD59" s="898"/>
      <c r="AE59" s="415" t="s">
        <v>414</v>
      </c>
      <c r="AF59" s="415"/>
      <c r="AG59" s="415"/>
      <c r="AH59" s="415"/>
      <c r="AI59" s="415" t="s">
        <v>566</v>
      </c>
      <c r="AJ59" s="415"/>
      <c r="AK59" s="415"/>
      <c r="AL59" s="415"/>
      <c r="AM59" s="415" t="s">
        <v>382</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900" t="s">
        <v>57</v>
      </c>
      <c r="Z61" s="901"/>
      <c r="AA61" s="902"/>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903"/>
      <c r="H62" s="384"/>
      <c r="I62" s="384"/>
      <c r="J62" s="384"/>
      <c r="K62" s="384"/>
      <c r="L62" s="384"/>
      <c r="M62" s="384"/>
      <c r="N62" s="384"/>
      <c r="O62" s="385"/>
      <c r="P62" s="452"/>
      <c r="Q62" s="452"/>
      <c r="R62" s="452"/>
      <c r="S62" s="452"/>
      <c r="T62" s="452"/>
      <c r="U62" s="452"/>
      <c r="V62" s="452"/>
      <c r="W62" s="452"/>
      <c r="X62" s="453"/>
      <c r="Y62" s="904" t="s">
        <v>50</v>
      </c>
      <c r="Z62" s="786"/>
      <c r="AA62" s="787"/>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93"/>
      <c r="C63" s="894"/>
      <c r="D63" s="894"/>
      <c r="E63" s="894"/>
      <c r="F63" s="895"/>
      <c r="G63" s="141"/>
      <c r="H63" s="142"/>
      <c r="I63" s="142"/>
      <c r="J63" s="142"/>
      <c r="K63" s="142"/>
      <c r="L63" s="142"/>
      <c r="M63" s="142"/>
      <c r="N63" s="142"/>
      <c r="O63" s="143"/>
      <c r="P63" s="454"/>
      <c r="Q63" s="454"/>
      <c r="R63" s="454"/>
      <c r="S63" s="454"/>
      <c r="T63" s="454"/>
      <c r="U63" s="454"/>
      <c r="V63" s="454"/>
      <c r="W63" s="454"/>
      <c r="X63" s="455"/>
      <c r="Y63" s="904" t="s">
        <v>13</v>
      </c>
      <c r="Z63" s="786"/>
      <c r="AA63" s="787"/>
      <c r="AB63" s="905" t="s">
        <v>14</v>
      </c>
      <c r="AC63" s="905"/>
      <c r="AD63" s="905"/>
      <c r="AE63" s="565"/>
      <c r="AF63" s="566"/>
      <c r="AG63" s="566"/>
      <c r="AH63" s="566"/>
      <c r="AI63" s="565"/>
      <c r="AJ63" s="566"/>
      <c r="AK63" s="566"/>
      <c r="AL63" s="566"/>
      <c r="AM63" s="565"/>
      <c r="AN63" s="566"/>
      <c r="AO63" s="566"/>
      <c r="AP63" s="566"/>
      <c r="AQ63" s="391"/>
      <c r="AR63" s="392"/>
      <c r="AS63" s="392"/>
      <c r="AT63" s="393"/>
      <c r="AU63" s="373"/>
      <c r="AV63" s="373"/>
      <c r="AW63" s="373"/>
      <c r="AX63" s="374"/>
      <c r="AY63">
        <f>$AY$59</f>
        <v>0</v>
      </c>
      <c r="AZ63" s="10"/>
      <c r="BA63" s="10"/>
      <c r="BB63" s="10"/>
      <c r="BC63" s="10"/>
      <c r="BD63" s="10"/>
      <c r="BE63" s="10"/>
      <c r="BF63" s="10"/>
      <c r="BG63" s="10"/>
      <c r="BH63" s="10"/>
    </row>
    <row r="64" spans="1:60" ht="47.25" customHeight="1" x14ac:dyDescent="0.15">
      <c r="A64" s="336" t="s">
        <v>577</v>
      </c>
      <c r="B64" s="337"/>
      <c r="C64" s="337"/>
      <c r="D64" s="337"/>
      <c r="E64" s="337"/>
      <c r="F64" s="338"/>
      <c r="G64" s="339" t="s">
        <v>656</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1</v>
      </c>
    </row>
    <row r="66" spans="1:51" ht="52.5" customHeight="1" x14ac:dyDescent="0.15">
      <c r="A66" s="348"/>
      <c r="B66" s="317"/>
      <c r="C66" s="317"/>
      <c r="D66" s="317"/>
      <c r="E66" s="317"/>
      <c r="F66" s="318"/>
      <c r="G66" s="357" t="s">
        <v>699</v>
      </c>
      <c r="H66" s="358"/>
      <c r="I66" s="358"/>
      <c r="J66" s="358"/>
      <c r="K66" s="358"/>
      <c r="L66" s="358"/>
      <c r="M66" s="358"/>
      <c r="N66" s="358"/>
      <c r="O66" s="358"/>
      <c r="P66" s="361" t="s">
        <v>700</v>
      </c>
      <c r="Q66" s="362"/>
      <c r="R66" s="362"/>
      <c r="S66" s="362"/>
      <c r="T66" s="362"/>
      <c r="U66" s="362"/>
      <c r="V66" s="362"/>
      <c r="W66" s="362"/>
      <c r="X66" s="363"/>
      <c r="Y66" s="367" t="s">
        <v>51</v>
      </c>
      <c r="Z66" s="368"/>
      <c r="AA66" s="369"/>
      <c r="AB66" s="370" t="s">
        <v>701</v>
      </c>
      <c r="AC66" s="371"/>
      <c r="AD66" s="371"/>
      <c r="AE66" s="372">
        <v>1942</v>
      </c>
      <c r="AF66" s="372"/>
      <c r="AG66" s="372"/>
      <c r="AH66" s="372"/>
      <c r="AI66" s="372">
        <v>2066</v>
      </c>
      <c r="AJ66" s="372"/>
      <c r="AK66" s="372"/>
      <c r="AL66" s="372"/>
      <c r="AM66" s="372">
        <v>2122</v>
      </c>
      <c r="AN66" s="372"/>
      <c r="AO66" s="372"/>
      <c r="AP66" s="372"/>
      <c r="AQ66" s="372" t="s">
        <v>611</v>
      </c>
      <c r="AR66" s="372"/>
      <c r="AS66" s="372"/>
      <c r="AT66" s="372"/>
      <c r="AU66" s="405" t="s">
        <v>611</v>
      </c>
      <c r="AV66" s="406"/>
      <c r="AW66" s="406"/>
      <c r="AX66" s="407"/>
      <c r="AY66">
        <f>$AY$65</f>
        <v>1</v>
      </c>
    </row>
    <row r="67" spans="1:51" ht="5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t="s">
        <v>701</v>
      </c>
      <c r="AC67" s="371"/>
      <c r="AD67" s="371"/>
      <c r="AE67" s="372">
        <v>2400</v>
      </c>
      <c r="AF67" s="372"/>
      <c r="AG67" s="372"/>
      <c r="AH67" s="372"/>
      <c r="AI67" s="372">
        <v>1920</v>
      </c>
      <c r="AJ67" s="372"/>
      <c r="AK67" s="372"/>
      <c r="AL67" s="372"/>
      <c r="AM67" s="372">
        <v>2400</v>
      </c>
      <c r="AN67" s="372"/>
      <c r="AO67" s="372"/>
      <c r="AP67" s="372"/>
      <c r="AQ67" s="372">
        <v>3600</v>
      </c>
      <c r="AR67" s="372"/>
      <c r="AS67" s="372"/>
      <c r="AT67" s="372"/>
      <c r="AU67" s="405">
        <v>3600</v>
      </c>
      <c r="AV67" s="406"/>
      <c r="AW67" s="406"/>
      <c r="AX67" s="407"/>
      <c r="AY67">
        <f>$AY$65</f>
        <v>1</v>
      </c>
    </row>
    <row r="68" spans="1:51" ht="23.25" customHeight="1" x14ac:dyDescent="0.15">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1</v>
      </c>
    </row>
    <row r="69" spans="1:51" ht="23.25" customHeight="1" x14ac:dyDescent="0.15">
      <c r="A69" s="441"/>
      <c r="B69" s="442"/>
      <c r="C69" s="442"/>
      <c r="D69" s="442"/>
      <c r="E69" s="442"/>
      <c r="F69" s="443"/>
      <c r="G69" s="394" t="s">
        <v>623</v>
      </c>
      <c r="H69" s="395"/>
      <c r="I69" s="395"/>
      <c r="J69" s="395"/>
      <c r="K69" s="395"/>
      <c r="L69" s="395"/>
      <c r="M69" s="395"/>
      <c r="N69" s="395"/>
      <c r="O69" s="395"/>
      <c r="P69" s="395"/>
      <c r="Q69" s="395"/>
      <c r="R69" s="395"/>
      <c r="S69" s="395"/>
      <c r="T69" s="395"/>
      <c r="U69" s="395"/>
      <c r="V69" s="395"/>
      <c r="W69" s="395"/>
      <c r="X69" s="395"/>
      <c r="Y69" s="419" t="s">
        <v>579</v>
      </c>
      <c r="Z69" s="420"/>
      <c r="AA69" s="421"/>
      <c r="AB69" s="422" t="s">
        <v>703</v>
      </c>
      <c r="AC69" s="423"/>
      <c r="AD69" s="424"/>
      <c r="AE69" s="398">
        <v>13364</v>
      </c>
      <c r="AF69" s="398"/>
      <c r="AG69" s="398"/>
      <c r="AH69" s="398"/>
      <c r="AI69" s="398">
        <v>13506</v>
      </c>
      <c r="AJ69" s="398"/>
      <c r="AK69" s="398"/>
      <c r="AL69" s="398"/>
      <c r="AM69" s="398">
        <v>15177</v>
      </c>
      <c r="AN69" s="398"/>
      <c r="AO69" s="398"/>
      <c r="AP69" s="398"/>
      <c r="AQ69" s="389">
        <v>14641</v>
      </c>
      <c r="AR69" s="373"/>
      <c r="AS69" s="373"/>
      <c r="AT69" s="373"/>
      <c r="AU69" s="373"/>
      <c r="AV69" s="373"/>
      <c r="AW69" s="373"/>
      <c r="AX69" s="374"/>
      <c r="AY69">
        <f>$AY$68</f>
        <v>1</v>
      </c>
    </row>
    <row r="70" spans="1:51" ht="40.5"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582</v>
      </c>
      <c r="Z70" s="399"/>
      <c r="AA70" s="400"/>
      <c r="AB70" s="425" t="s">
        <v>625</v>
      </c>
      <c r="AC70" s="426"/>
      <c r="AD70" s="427"/>
      <c r="AE70" s="429" t="s">
        <v>626</v>
      </c>
      <c r="AF70" s="428"/>
      <c r="AG70" s="428"/>
      <c r="AH70" s="428"/>
      <c r="AI70" s="429" t="s">
        <v>627</v>
      </c>
      <c r="AJ70" s="428"/>
      <c r="AK70" s="428"/>
      <c r="AL70" s="428"/>
      <c r="AM70" s="429" t="s">
        <v>654</v>
      </c>
      <c r="AN70" s="428"/>
      <c r="AO70" s="428"/>
      <c r="AP70" s="428"/>
      <c r="AQ70" s="429" t="s">
        <v>655</v>
      </c>
      <c r="AR70" s="428"/>
      <c r="AS70" s="428"/>
      <c r="AT70" s="428"/>
      <c r="AU70" s="428"/>
      <c r="AV70" s="428"/>
      <c r="AW70" s="428"/>
      <c r="AX70" s="430"/>
      <c r="AY70">
        <f>$AY$68</f>
        <v>1</v>
      </c>
    </row>
    <row r="71" spans="1:51" ht="18.75" customHeight="1" x14ac:dyDescent="0.15">
      <c r="A71" s="504" t="s">
        <v>234</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414</v>
      </c>
      <c r="AF71" s="415"/>
      <c r="AG71" s="415"/>
      <c r="AH71" s="415"/>
      <c r="AI71" s="415" t="s">
        <v>566</v>
      </c>
      <c r="AJ71" s="415"/>
      <c r="AK71" s="415"/>
      <c r="AL71" s="415"/>
      <c r="AM71" s="415" t="s">
        <v>382</v>
      </c>
      <c r="AN71" s="415"/>
      <c r="AO71" s="415"/>
      <c r="AP71" s="415"/>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1" t="s">
        <v>611</v>
      </c>
      <c r="AR72" s="432"/>
      <c r="AS72" s="433" t="s">
        <v>175</v>
      </c>
      <c r="AT72" s="434"/>
      <c r="AU72" s="435">
        <v>4</v>
      </c>
      <c r="AV72" s="435"/>
      <c r="AW72" s="324" t="s">
        <v>166</v>
      </c>
      <c r="AX72" s="329"/>
      <c r="AY72">
        <f t="shared" ref="AY72:AY77" si="1">$AY$71</f>
        <v>1</v>
      </c>
    </row>
    <row r="73" spans="1:51" ht="26.25" customHeight="1" x14ac:dyDescent="0.15">
      <c r="A73" s="510"/>
      <c r="B73" s="508"/>
      <c r="C73" s="508"/>
      <c r="D73" s="508"/>
      <c r="E73" s="508"/>
      <c r="F73" s="509"/>
      <c r="G73" s="375" t="s">
        <v>694</v>
      </c>
      <c r="H73" s="376"/>
      <c r="I73" s="376"/>
      <c r="J73" s="376"/>
      <c r="K73" s="376"/>
      <c r="L73" s="376"/>
      <c r="M73" s="376"/>
      <c r="N73" s="376"/>
      <c r="O73" s="377"/>
      <c r="P73" s="139" t="s">
        <v>618</v>
      </c>
      <c r="Q73" s="139"/>
      <c r="R73" s="139"/>
      <c r="S73" s="139"/>
      <c r="T73" s="139"/>
      <c r="U73" s="139"/>
      <c r="V73" s="139"/>
      <c r="W73" s="139"/>
      <c r="X73" s="140"/>
      <c r="Y73" s="386" t="s">
        <v>12</v>
      </c>
      <c r="Z73" s="387"/>
      <c r="AA73" s="388"/>
      <c r="AB73" s="370" t="s">
        <v>249</v>
      </c>
      <c r="AC73" s="370"/>
      <c r="AD73" s="370"/>
      <c r="AE73" s="389">
        <v>98.6</v>
      </c>
      <c r="AF73" s="373"/>
      <c r="AG73" s="373"/>
      <c r="AH73" s="373"/>
      <c r="AI73" s="389">
        <v>97.1</v>
      </c>
      <c r="AJ73" s="373"/>
      <c r="AK73" s="373"/>
      <c r="AL73" s="373"/>
      <c r="AM73" s="389">
        <v>95.2</v>
      </c>
      <c r="AN73" s="373"/>
      <c r="AO73" s="373"/>
      <c r="AP73" s="373"/>
      <c r="AQ73" s="391" t="s">
        <v>611</v>
      </c>
      <c r="AR73" s="392"/>
      <c r="AS73" s="392"/>
      <c r="AT73" s="393"/>
      <c r="AU73" s="373" t="s">
        <v>611</v>
      </c>
      <c r="AV73" s="373"/>
      <c r="AW73" s="373"/>
      <c r="AX73" s="374"/>
      <c r="AY73">
        <f t="shared" si="1"/>
        <v>1</v>
      </c>
    </row>
    <row r="74" spans="1:51" ht="26.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2" t="s">
        <v>50</v>
      </c>
      <c r="Z74" s="223"/>
      <c r="AA74" s="252"/>
      <c r="AB74" s="449" t="s">
        <v>249</v>
      </c>
      <c r="AC74" s="449"/>
      <c r="AD74" s="449"/>
      <c r="AE74" s="389">
        <v>80</v>
      </c>
      <c r="AF74" s="373"/>
      <c r="AG74" s="373"/>
      <c r="AH74" s="373"/>
      <c r="AI74" s="389">
        <v>80</v>
      </c>
      <c r="AJ74" s="373"/>
      <c r="AK74" s="373"/>
      <c r="AL74" s="373"/>
      <c r="AM74" s="389">
        <v>80</v>
      </c>
      <c r="AN74" s="373"/>
      <c r="AO74" s="373"/>
      <c r="AP74" s="373"/>
      <c r="AQ74" s="391" t="s">
        <v>611</v>
      </c>
      <c r="AR74" s="392"/>
      <c r="AS74" s="392"/>
      <c r="AT74" s="393"/>
      <c r="AU74" s="373">
        <v>80</v>
      </c>
      <c r="AV74" s="373"/>
      <c r="AW74" s="373"/>
      <c r="AX74" s="374"/>
      <c r="AY74">
        <f t="shared" si="1"/>
        <v>1</v>
      </c>
    </row>
    <row r="75" spans="1:51" ht="26.25"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123</v>
      </c>
      <c r="AF75" s="373"/>
      <c r="AG75" s="373"/>
      <c r="AH75" s="373"/>
      <c r="AI75" s="389">
        <v>121</v>
      </c>
      <c r="AJ75" s="373"/>
      <c r="AK75" s="373"/>
      <c r="AL75" s="373"/>
      <c r="AM75" s="389">
        <v>119</v>
      </c>
      <c r="AN75" s="373"/>
      <c r="AO75" s="373"/>
      <c r="AP75" s="373"/>
      <c r="AQ75" s="391" t="s">
        <v>611</v>
      </c>
      <c r="AR75" s="392"/>
      <c r="AS75" s="392"/>
      <c r="AT75" s="393"/>
      <c r="AU75" s="373" t="s">
        <v>611</v>
      </c>
      <c r="AV75" s="373"/>
      <c r="AW75" s="373"/>
      <c r="AX75" s="374"/>
      <c r="AY75">
        <f t="shared" si="1"/>
        <v>1</v>
      </c>
    </row>
    <row r="76" spans="1:51" ht="23.25" customHeight="1" x14ac:dyDescent="0.15">
      <c r="A76" s="462" t="s">
        <v>258</v>
      </c>
      <c r="B76" s="457"/>
      <c r="C76" s="457"/>
      <c r="D76" s="457"/>
      <c r="E76" s="457"/>
      <c r="F76" s="458"/>
      <c r="G76" s="498" t="s">
        <v>617</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6" t="s">
        <v>11</v>
      </c>
      <c r="AC83" s="897"/>
      <c r="AD83" s="898"/>
      <c r="AE83" s="415" t="s">
        <v>414</v>
      </c>
      <c r="AF83" s="415"/>
      <c r="AG83" s="415"/>
      <c r="AH83" s="415"/>
      <c r="AI83" s="415" t="s">
        <v>566</v>
      </c>
      <c r="AJ83" s="415"/>
      <c r="AK83" s="415"/>
      <c r="AL83" s="415"/>
      <c r="AM83" s="415" t="s">
        <v>382</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900" t="s">
        <v>57</v>
      </c>
      <c r="Z85" s="901"/>
      <c r="AA85" s="902"/>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903"/>
      <c r="H86" s="384"/>
      <c r="I86" s="384"/>
      <c r="J86" s="384"/>
      <c r="K86" s="384"/>
      <c r="L86" s="384"/>
      <c r="M86" s="384"/>
      <c r="N86" s="384"/>
      <c r="O86" s="385"/>
      <c r="P86" s="452"/>
      <c r="Q86" s="452"/>
      <c r="R86" s="452"/>
      <c r="S86" s="452"/>
      <c r="T86" s="452"/>
      <c r="U86" s="452"/>
      <c r="V86" s="452"/>
      <c r="W86" s="452"/>
      <c r="X86" s="453"/>
      <c r="Y86" s="904" t="s">
        <v>50</v>
      </c>
      <c r="Z86" s="786"/>
      <c r="AA86" s="787"/>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904" t="s">
        <v>13</v>
      </c>
      <c r="Z87" s="786"/>
      <c r="AA87" s="787"/>
      <c r="AB87" s="905" t="s">
        <v>14</v>
      </c>
      <c r="AC87" s="905"/>
      <c r="AD87" s="905"/>
      <c r="AE87" s="565"/>
      <c r="AF87" s="566"/>
      <c r="AG87" s="566"/>
      <c r="AH87" s="566"/>
      <c r="AI87" s="565"/>
      <c r="AJ87" s="566"/>
      <c r="AK87" s="566"/>
      <c r="AL87" s="566"/>
      <c r="AM87" s="565"/>
      <c r="AN87" s="566"/>
      <c r="AO87" s="566"/>
      <c r="AP87" s="566"/>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6" t="s">
        <v>11</v>
      </c>
      <c r="AC88" s="897"/>
      <c r="AD88" s="898"/>
      <c r="AE88" s="415" t="s">
        <v>414</v>
      </c>
      <c r="AF88" s="415"/>
      <c r="AG88" s="415"/>
      <c r="AH88" s="415"/>
      <c r="AI88" s="415" t="s">
        <v>566</v>
      </c>
      <c r="AJ88" s="415"/>
      <c r="AK88" s="415"/>
      <c r="AL88" s="415"/>
      <c r="AM88" s="415" t="s">
        <v>382</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900" t="s">
        <v>57</v>
      </c>
      <c r="Z90" s="901"/>
      <c r="AA90" s="902"/>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903"/>
      <c r="H91" s="384"/>
      <c r="I91" s="384"/>
      <c r="J91" s="384"/>
      <c r="K91" s="384"/>
      <c r="L91" s="384"/>
      <c r="M91" s="384"/>
      <c r="N91" s="384"/>
      <c r="O91" s="385"/>
      <c r="P91" s="452"/>
      <c r="Q91" s="452"/>
      <c r="R91" s="452"/>
      <c r="S91" s="452"/>
      <c r="T91" s="452"/>
      <c r="U91" s="452"/>
      <c r="V91" s="452"/>
      <c r="W91" s="452"/>
      <c r="X91" s="453"/>
      <c r="Y91" s="904" t="s">
        <v>50</v>
      </c>
      <c r="Z91" s="786"/>
      <c r="AA91" s="787"/>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904" t="s">
        <v>13</v>
      </c>
      <c r="Z92" s="786"/>
      <c r="AA92" s="787"/>
      <c r="AB92" s="905" t="s">
        <v>14</v>
      </c>
      <c r="AC92" s="905"/>
      <c r="AD92" s="905"/>
      <c r="AE92" s="565"/>
      <c r="AF92" s="566"/>
      <c r="AG92" s="566"/>
      <c r="AH92" s="566"/>
      <c r="AI92" s="565"/>
      <c r="AJ92" s="566"/>
      <c r="AK92" s="566"/>
      <c r="AL92" s="566"/>
      <c r="AM92" s="565"/>
      <c r="AN92" s="566"/>
      <c r="AO92" s="566"/>
      <c r="AP92" s="566"/>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6" t="s">
        <v>11</v>
      </c>
      <c r="AC93" s="897"/>
      <c r="AD93" s="898"/>
      <c r="AE93" s="415" t="s">
        <v>414</v>
      </c>
      <c r="AF93" s="415"/>
      <c r="AG93" s="415"/>
      <c r="AH93" s="415"/>
      <c r="AI93" s="415" t="s">
        <v>566</v>
      </c>
      <c r="AJ93" s="415"/>
      <c r="AK93" s="415"/>
      <c r="AL93" s="415"/>
      <c r="AM93" s="415" t="s">
        <v>382</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900" t="s">
        <v>57</v>
      </c>
      <c r="Z95" s="901"/>
      <c r="AA95" s="902"/>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903"/>
      <c r="H96" s="384"/>
      <c r="I96" s="384"/>
      <c r="J96" s="384"/>
      <c r="K96" s="384"/>
      <c r="L96" s="384"/>
      <c r="M96" s="384"/>
      <c r="N96" s="384"/>
      <c r="O96" s="385"/>
      <c r="P96" s="452"/>
      <c r="Q96" s="452"/>
      <c r="R96" s="452"/>
      <c r="S96" s="452"/>
      <c r="T96" s="452"/>
      <c r="U96" s="452"/>
      <c r="V96" s="452"/>
      <c r="W96" s="452"/>
      <c r="X96" s="453"/>
      <c r="Y96" s="904" t="s">
        <v>50</v>
      </c>
      <c r="Z96" s="786"/>
      <c r="AA96" s="787"/>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93"/>
      <c r="C97" s="894"/>
      <c r="D97" s="894"/>
      <c r="E97" s="894"/>
      <c r="F97" s="895"/>
      <c r="G97" s="141"/>
      <c r="H97" s="142"/>
      <c r="I97" s="142"/>
      <c r="J97" s="142"/>
      <c r="K97" s="142"/>
      <c r="L97" s="142"/>
      <c r="M97" s="142"/>
      <c r="N97" s="142"/>
      <c r="O97" s="143"/>
      <c r="P97" s="454"/>
      <c r="Q97" s="454"/>
      <c r="R97" s="454"/>
      <c r="S97" s="454"/>
      <c r="T97" s="454"/>
      <c r="U97" s="454"/>
      <c r="V97" s="454"/>
      <c r="W97" s="454"/>
      <c r="X97" s="455"/>
      <c r="Y97" s="904" t="s">
        <v>13</v>
      </c>
      <c r="Z97" s="786"/>
      <c r="AA97" s="787"/>
      <c r="AB97" s="905" t="s">
        <v>14</v>
      </c>
      <c r="AC97" s="905"/>
      <c r="AD97" s="905"/>
      <c r="AE97" s="565"/>
      <c r="AF97" s="566"/>
      <c r="AG97" s="566"/>
      <c r="AH97" s="566"/>
      <c r="AI97" s="565"/>
      <c r="AJ97" s="566"/>
      <c r="AK97" s="566"/>
      <c r="AL97" s="566"/>
      <c r="AM97" s="565"/>
      <c r="AN97" s="566"/>
      <c r="AO97" s="566"/>
      <c r="AP97" s="566"/>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34.5" hidden="1" customHeight="1" x14ac:dyDescent="0.15">
      <c r="A100" s="348"/>
      <c r="B100" s="317"/>
      <c r="C100" s="317"/>
      <c r="D100" s="317"/>
      <c r="E100" s="317"/>
      <c r="F100" s="318"/>
      <c r="G100" s="436"/>
      <c r="H100" s="358"/>
      <c r="I100" s="358"/>
      <c r="J100" s="358"/>
      <c r="K100" s="358"/>
      <c r="L100" s="358"/>
      <c r="M100" s="358"/>
      <c r="N100" s="358"/>
      <c r="O100" s="358"/>
      <c r="P100" s="437"/>
      <c r="Q100" s="362"/>
      <c r="R100" s="362"/>
      <c r="S100" s="362"/>
      <c r="T100" s="362"/>
      <c r="U100" s="362"/>
      <c r="V100" s="362"/>
      <c r="W100" s="362"/>
      <c r="X100" s="363"/>
      <c r="Y100" s="367" t="s">
        <v>51</v>
      </c>
      <c r="Z100" s="368"/>
      <c r="AA100" s="369"/>
      <c r="AB100" s="371" t="s">
        <v>619</v>
      </c>
      <c r="AC100" s="371"/>
      <c r="AD100" s="371"/>
      <c r="AE100" s="372"/>
      <c r="AF100" s="372"/>
      <c r="AG100" s="372"/>
      <c r="AH100" s="372"/>
      <c r="AI100" s="372"/>
      <c r="AJ100" s="372"/>
      <c r="AK100" s="372"/>
      <c r="AL100" s="372"/>
      <c r="AM100" s="372"/>
      <c r="AN100" s="372"/>
      <c r="AO100" s="372"/>
      <c r="AP100" s="372"/>
      <c r="AQ100" s="372" t="s">
        <v>611</v>
      </c>
      <c r="AR100" s="372"/>
      <c r="AS100" s="372"/>
      <c r="AT100" s="372"/>
      <c r="AU100" s="405" t="s">
        <v>611</v>
      </c>
      <c r="AV100" s="406"/>
      <c r="AW100" s="406"/>
      <c r="AX100" s="407"/>
      <c r="AY100">
        <f>$AY$99</f>
        <v>0</v>
      </c>
    </row>
    <row r="101" spans="1:60" ht="34.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t="s">
        <v>619</v>
      </c>
      <c r="AC101" s="371"/>
      <c r="AD101" s="371"/>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2" t="s">
        <v>579</v>
      </c>
      <c r="B102" s="341"/>
      <c r="C102" s="341"/>
      <c r="D102" s="341"/>
      <c r="E102" s="341"/>
      <c r="F102" s="463"/>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t="s">
        <v>624</v>
      </c>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6" t="s">
        <v>582</v>
      </c>
      <c r="Z104" s="399"/>
      <c r="AA104" s="400"/>
      <c r="AB104" s="425" t="s">
        <v>625</v>
      </c>
      <c r="AC104" s="426"/>
      <c r="AD104" s="427"/>
      <c r="AE104" s="429"/>
      <c r="AF104" s="428"/>
      <c r="AG104" s="428"/>
      <c r="AH104" s="428"/>
      <c r="AI104" s="429"/>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4" t="s">
        <v>234</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414</v>
      </c>
      <c r="AF105" s="415"/>
      <c r="AG105" s="415"/>
      <c r="AH105" s="415"/>
      <c r="AI105" s="415" t="s">
        <v>566</v>
      </c>
      <c r="AJ105" s="415"/>
      <c r="AK105" s="415"/>
      <c r="AL105" s="415"/>
      <c r="AM105" s="415" t="s">
        <v>382</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1" t="s">
        <v>611</v>
      </c>
      <c r="AR106" s="432"/>
      <c r="AS106" s="433" t="s">
        <v>175</v>
      </c>
      <c r="AT106" s="434"/>
      <c r="AU106" s="435">
        <v>4</v>
      </c>
      <c r="AV106" s="435"/>
      <c r="AW106" s="324" t="s">
        <v>166</v>
      </c>
      <c r="AX106" s="329"/>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t="s">
        <v>249</v>
      </c>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t="s">
        <v>249</v>
      </c>
      <c r="AC108" s="449"/>
      <c r="AD108" s="449"/>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2" t="s">
        <v>258</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thickBot="1" x14ac:dyDescent="0.2">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6" t="s">
        <v>11</v>
      </c>
      <c r="AC117" s="897"/>
      <c r="AD117" s="898"/>
      <c r="AE117" s="415" t="s">
        <v>414</v>
      </c>
      <c r="AF117" s="415"/>
      <c r="AG117" s="415"/>
      <c r="AH117" s="415"/>
      <c r="AI117" s="415" t="s">
        <v>566</v>
      </c>
      <c r="AJ117" s="415"/>
      <c r="AK117" s="415"/>
      <c r="AL117" s="415"/>
      <c r="AM117" s="415" t="s">
        <v>382</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900" t="s">
        <v>57</v>
      </c>
      <c r="Z119" s="901"/>
      <c r="AA119" s="902"/>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903"/>
      <c r="H120" s="384"/>
      <c r="I120" s="384"/>
      <c r="J120" s="384"/>
      <c r="K120" s="384"/>
      <c r="L120" s="384"/>
      <c r="M120" s="384"/>
      <c r="N120" s="384"/>
      <c r="O120" s="385"/>
      <c r="P120" s="452"/>
      <c r="Q120" s="452"/>
      <c r="R120" s="452"/>
      <c r="S120" s="452"/>
      <c r="T120" s="452"/>
      <c r="U120" s="452"/>
      <c r="V120" s="452"/>
      <c r="W120" s="452"/>
      <c r="X120" s="453"/>
      <c r="Y120" s="904" t="s">
        <v>50</v>
      </c>
      <c r="Z120" s="786"/>
      <c r="AA120" s="787"/>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904" t="s">
        <v>13</v>
      </c>
      <c r="Z121" s="786"/>
      <c r="AA121" s="787"/>
      <c r="AB121" s="905" t="s">
        <v>14</v>
      </c>
      <c r="AC121" s="905"/>
      <c r="AD121" s="905"/>
      <c r="AE121" s="565"/>
      <c r="AF121" s="566"/>
      <c r="AG121" s="566"/>
      <c r="AH121" s="566"/>
      <c r="AI121" s="565"/>
      <c r="AJ121" s="566"/>
      <c r="AK121" s="566"/>
      <c r="AL121" s="566"/>
      <c r="AM121" s="565"/>
      <c r="AN121" s="566"/>
      <c r="AO121" s="566"/>
      <c r="AP121" s="566"/>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6" t="s">
        <v>11</v>
      </c>
      <c r="AC122" s="897"/>
      <c r="AD122" s="898"/>
      <c r="AE122" s="415" t="s">
        <v>414</v>
      </c>
      <c r="AF122" s="415"/>
      <c r="AG122" s="415"/>
      <c r="AH122" s="415"/>
      <c r="AI122" s="415" t="s">
        <v>566</v>
      </c>
      <c r="AJ122" s="415"/>
      <c r="AK122" s="415"/>
      <c r="AL122" s="415"/>
      <c r="AM122" s="415" t="s">
        <v>382</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900" t="s">
        <v>57</v>
      </c>
      <c r="Z124" s="901"/>
      <c r="AA124" s="902"/>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903"/>
      <c r="H125" s="384"/>
      <c r="I125" s="384"/>
      <c r="J125" s="384"/>
      <c r="K125" s="384"/>
      <c r="L125" s="384"/>
      <c r="M125" s="384"/>
      <c r="N125" s="384"/>
      <c r="O125" s="385"/>
      <c r="P125" s="452"/>
      <c r="Q125" s="452"/>
      <c r="R125" s="452"/>
      <c r="S125" s="452"/>
      <c r="T125" s="452"/>
      <c r="U125" s="452"/>
      <c r="V125" s="452"/>
      <c r="W125" s="452"/>
      <c r="X125" s="453"/>
      <c r="Y125" s="904" t="s">
        <v>50</v>
      </c>
      <c r="Z125" s="786"/>
      <c r="AA125" s="787"/>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904" t="s">
        <v>13</v>
      </c>
      <c r="Z126" s="786"/>
      <c r="AA126" s="787"/>
      <c r="AB126" s="905" t="s">
        <v>14</v>
      </c>
      <c r="AC126" s="905"/>
      <c r="AD126" s="905"/>
      <c r="AE126" s="565"/>
      <c r="AF126" s="566"/>
      <c r="AG126" s="566"/>
      <c r="AH126" s="566"/>
      <c r="AI126" s="565"/>
      <c r="AJ126" s="566"/>
      <c r="AK126" s="566"/>
      <c r="AL126" s="566"/>
      <c r="AM126" s="565"/>
      <c r="AN126" s="566"/>
      <c r="AO126" s="566"/>
      <c r="AP126" s="566"/>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6" t="s">
        <v>11</v>
      </c>
      <c r="AC127" s="897"/>
      <c r="AD127" s="898"/>
      <c r="AE127" s="415" t="s">
        <v>414</v>
      </c>
      <c r="AF127" s="415"/>
      <c r="AG127" s="415"/>
      <c r="AH127" s="415"/>
      <c r="AI127" s="415" t="s">
        <v>566</v>
      </c>
      <c r="AJ127" s="415"/>
      <c r="AK127" s="415"/>
      <c r="AL127" s="415"/>
      <c r="AM127" s="415" t="s">
        <v>382</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900" t="s">
        <v>57</v>
      </c>
      <c r="Z129" s="901"/>
      <c r="AA129" s="902"/>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903"/>
      <c r="H130" s="384"/>
      <c r="I130" s="384"/>
      <c r="J130" s="384"/>
      <c r="K130" s="384"/>
      <c r="L130" s="384"/>
      <c r="M130" s="384"/>
      <c r="N130" s="384"/>
      <c r="O130" s="385"/>
      <c r="P130" s="452"/>
      <c r="Q130" s="452"/>
      <c r="R130" s="452"/>
      <c r="S130" s="452"/>
      <c r="T130" s="452"/>
      <c r="U130" s="452"/>
      <c r="V130" s="452"/>
      <c r="W130" s="452"/>
      <c r="X130" s="453"/>
      <c r="Y130" s="904" t="s">
        <v>50</v>
      </c>
      <c r="Z130" s="786"/>
      <c r="AA130" s="787"/>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93"/>
      <c r="C131" s="894"/>
      <c r="D131" s="894"/>
      <c r="E131" s="894"/>
      <c r="F131" s="895"/>
      <c r="G131" s="141"/>
      <c r="H131" s="142"/>
      <c r="I131" s="142"/>
      <c r="J131" s="142"/>
      <c r="K131" s="142"/>
      <c r="L131" s="142"/>
      <c r="M131" s="142"/>
      <c r="N131" s="142"/>
      <c r="O131" s="143"/>
      <c r="P131" s="454"/>
      <c r="Q131" s="454"/>
      <c r="R131" s="454"/>
      <c r="S131" s="454"/>
      <c r="T131" s="454"/>
      <c r="U131" s="454"/>
      <c r="V131" s="454"/>
      <c r="W131" s="454"/>
      <c r="X131" s="455"/>
      <c r="Y131" s="904" t="s">
        <v>13</v>
      </c>
      <c r="Z131" s="786"/>
      <c r="AA131" s="787"/>
      <c r="AB131" s="905" t="s">
        <v>14</v>
      </c>
      <c r="AC131" s="905"/>
      <c r="AD131" s="905"/>
      <c r="AE131" s="565"/>
      <c r="AF131" s="566"/>
      <c r="AG131" s="566"/>
      <c r="AH131" s="566"/>
      <c r="AI131" s="565"/>
      <c r="AJ131" s="566"/>
      <c r="AK131" s="566"/>
      <c r="AL131" s="566"/>
      <c r="AM131" s="565"/>
      <c r="AN131" s="566"/>
      <c r="AO131" s="566"/>
      <c r="AP131" s="566"/>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437"/>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2" t="s">
        <v>579</v>
      </c>
      <c r="B136" s="341"/>
      <c r="C136" s="341"/>
      <c r="D136" s="341"/>
      <c r="E136" s="341"/>
      <c r="F136" s="463"/>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6"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4" t="s">
        <v>234</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414</v>
      </c>
      <c r="AF139" s="415"/>
      <c r="AG139" s="415"/>
      <c r="AH139" s="415"/>
      <c r="AI139" s="415" t="s">
        <v>566</v>
      </c>
      <c r="AJ139" s="415"/>
      <c r="AK139" s="415"/>
      <c r="AL139" s="415"/>
      <c r="AM139" s="415" t="s">
        <v>382</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1"/>
      <c r="AR140" s="432"/>
      <c r="AS140" s="433" t="s">
        <v>175</v>
      </c>
      <c r="AT140" s="434"/>
      <c r="AU140" s="435">
        <v>4</v>
      </c>
      <c r="AV140" s="435"/>
      <c r="AW140" s="324" t="s">
        <v>166</v>
      </c>
      <c r="AX140" s="329"/>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2" t="s">
        <v>258</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6" t="s">
        <v>11</v>
      </c>
      <c r="AC151" s="897"/>
      <c r="AD151" s="898"/>
      <c r="AE151" s="415" t="s">
        <v>414</v>
      </c>
      <c r="AF151" s="415"/>
      <c r="AG151" s="415"/>
      <c r="AH151" s="415"/>
      <c r="AI151" s="415" t="s">
        <v>566</v>
      </c>
      <c r="AJ151" s="415"/>
      <c r="AK151" s="415"/>
      <c r="AL151" s="415"/>
      <c r="AM151" s="415" t="s">
        <v>382</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900" t="s">
        <v>57</v>
      </c>
      <c r="Z153" s="901"/>
      <c r="AA153" s="902"/>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903"/>
      <c r="H154" s="384"/>
      <c r="I154" s="384"/>
      <c r="J154" s="384"/>
      <c r="K154" s="384"/>
      <c r="L154" s="384"/>
      <c r="M154" s="384"/>
      <c r="N154" s="384"/>
      <c r="O154" s="385"/>
      <c r="P154" s="452"/>
      <c r="Q154" s="452"/>
      <c r="R154" s="452"/>
      <c r="S154" s="452"/>
      <c r="T154" s="452"/>
      <c r="U154" s="452"/>
      <c r="V154" s="452"/>
      <c r="W154" s="452"/>
      <c r="X154" s="453"/>
      <c r="Y154" s="904" t="s">
        <v>50</v>
      </c>
      <c r="Z154" s="786"/>
      <c r="AA154" s="787"/>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904" t="s">
        <v>13</v>
      </c>
      <c r="Z155" s="786"/>
      <c r="AA155" s="787"/>
      <c r="AB155" s="905" t="s">
        <v>14</v>
      </c>
      <c r="AC155" s="905"/>
      <c r="AD155" s="905"/>
      <c r="AE155" s="565"/>
      <c r="AF155" s="566"/>
      <c r="AG155" s="566"/>
      <c r="AH155" s="566"/>
      <c r="AI155" s="565"/>
      <c r="AJ155" s="566"/>
      <c r="AK155" s="566"/>
      <c r="AL155" s="566"/>
      <c r="AM155" s="565"/>
      <c r="AN155" s="566"/>
      <c r="AO155" s="566"/>
      <c r="AP155" s="566"/>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6" t="s">
        <v>11</v>
      </c>
      <c r="AC156" s="897"/>
      <c r="AD156" s="898"/>
      <c r="AE156" s="415" t="s">
        <v>414</v>
      </c>
      <c r="AF156" s="415"/>
      <c r="AG156" s="415"/>
      <c r="AH156" s="415"/>
      <c r="AI156" s="415" t="s">
        <v>566</v>
      </c>
      <c r="AJ156" s="415"/>
      <c r="AK156" s="415"/>
      <c r="AL156" s="415"/>
      <c r="AM156" s="415" t="s">
        <v>382</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900" t="s">
        <v>57</v>
      </c>
      <c r="Z158" s="901"/>
      <c r="AA158" s="902"/>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903"/>
      <c r="H159" s="384"/>
      <c r="I159" s="384"/>
      <c r="J159" s="384"/>
      <c r="K159" s="384"/>
      <c r="L159" s="384"/>
      <c r="M159" s="384"/>
      <c r="N159" s="384"/>
      <c r="O159" s="385"/>
      <c r="P159" s="452"/>
      <c r="Q159" s="452"/>
      <c r="R159" s="452"/>
      <c r="S159" s="452"/>
      <c r="T159" s="452"/>
      <c r="U159" s="452"/>
      <c r="V159" s="452"/>
      <c r="W159" s="452"/>
      <c r="X159" s="453"/>
      <c r="Y159" s="904" t="s">
        <v>50</v>
      </c>
      <c r="Z159" s="786"/>
      <c r="AA159" s="787"/>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904" t="s">
        <v>13</v>
      </c>
      <c r="Z160" s="786"/>
      <c r="AA160" s="787"/>
      <c r="AB160" s="905" t="s">
        <v>14</v>
      </c>
      <c r="AC160" s="905"/>
      <c r="AD160" s="905"/>
      <c r="AE160" s="565"/>
      <c r="AF160" s="566"/>
      <c r="AG160" s="566"/>
      <c r="AH160" s="566"/>
      <c r="AI160" s="565"/>
      <c r="AJ160" s="566"/>
      <c r="AK160" s="566"/>
      <c r="AL160" s="566"/>
      <c r="AM160" s="565"/>
      <c r="AN160" s="566"/>
      <c r="AO160" s="566"/>
      <c r="AP160" s="566"/>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6" t="s">
        <v>11</v>
      </c>
      <c r="AC161" s="897"/>
      <c r="AD161" s="898"/>
      <c r="AE161" s="415" t="s">
        <v>414</v>
      </c>
      <c r="AF161" s="415"/>
      <c r="AG161" s="415"/>
      <c r="AH161" s="415"/>
      <c r="AI161" s="415" t="s">
        <v>566</v>
      </c>
      <c r="AJ161" s="415"/>
      <c r="AK161" s="415"/>
      <c r="AL161" s="415"/>
      <c r="AM161" s="415" t="s">
        <v>382</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900" t="s">
        <v>57</v>
      </c>
      <c r="Z163" s="901"/>
      <c r="AA163" s="902"/>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903"/>
      <c r="H164" s="384"/>
      <c r="I164" s="384"/>
      <c r="J164" s="384"/>
      <c r="K164" s="384"/>
      <c r="L164" s="384"/>
      <c r="M164" s="384"/>
      <c r="N164" s="384"/>
      <c r="O164" s="385"/>
      <c r="P164" s="452"/>
      <c r="Q164" s="452"/>
      <c r="R164" s="452"/>
      <c r="S164" s="452"/>
      <c r="T164" s="452"/>
      <c r="U164" s="452"/>
      <c r="V164" s="452"/>
      <c r="W164" s="452"/>
      <c r="X164" s="453"/>
      <c r="Y164" s="904" t="s">
        <v>50</v>
      </c>
      <c r="Z164" s="786"/>
      <c r="AA164" s="787"/>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437"/>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2" t="s">
        <v>579</v>
      </c>
      <c r="B170" s="341"/>
      <c r="C170" s="341"/>
      <c r="D170" s="341"/>
      <c r="E170" s="341"/>
      <c r="F170" s="463"/>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6"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4" t="s">
        <v>234</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414</v>
      </c>
      <c r="AF173" s="415"/>
      <c r="AG173" s="415"/>
      <c r="AH173" s="415"/>
      <c r="AI173" s="415" t="s">
        <v>566</v>
      </c>
      <c r="AJ173" s="415"/>
      <c r="AK173" s="415"/>
      <c r="AL173" s="415"/>
      <c r="AM173" s="415" t="s">
        <v>382</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1"/>
      <c r="AR174" s="432"/>
      <c r="AS174" s="433" t="s">
        <v>175</v>
      </c>
      <c r="AT174" s="434"/>
      <c r="AU174" s="435">
        <v>4</v>
      </c>
      <c r="AV174" s="435"/>
      <c r="AW174" s="324" t="s">
        <v>166</v>
      </c>
      <c r="AX174" s="329"/>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2" t="s">
        <v>258</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6" t="s">
        <v>11</v>
      </c>
      <c r="AC185" s="897"/>
      <c r="AD185" s="898"/>
      <c r="AE185" s="415" t="s">
        <v>414</v>
      </c>
      <c r="AF185" s="415"/>
      <c r="AG185" s="415"/>
      <c r="AH185" s="415"/>
      <c r="AI185" s="415" t="s">
        <v>566</v>
      </c>
      <c r="AJ185" s="415"/>
      <c r="AK185" s="415"/>
      <c r="AL185" s="415"/>
      <c r="AM185" s="415" t="s">
        <v>382</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900" t="s">
        <v>57</v>
      </c>
      <c r="Z187" s="901"/>
      <c r="AA187" s="902"/>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903"/>
      <c r="H188" s="384"/>
      <c r="I188" s="384"/>
      <c r="J188" s="384"/>
      <c r="K188" s="384"/>
      <c r="L188" s="384"/>
      <c r="M188" s="384"/>
      <c r="N188" s="384"/>
      <c r="O188" s="385"/>
      <c r="P188" s="452"/>
      <c r="Q188" s="452"/>
      <c r="R188" s="452"/>
      <c r="S188" s="452"/>
      <c r="T188" s="452"/>
      <c r="U188" s="452"/>
      <c r="V188" s="452"/>
      <c r="W188" s="452"/>
      <c r="X188" s="453"/>
      <c r="Y188" s="904" t="s">
        <v>50</v>
      </c>
      <c r="Z188" s="786"/>
      <c r="AA188" s="787"/>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904" t="s">
        <v>13</v>
      </c>
      <c r="Z189" s="786"/>
      <c r="AA189" s="787"/>
      <c r="AB189" s="905" t="s">
        <v>14</v>
      </c>
      <c r="AC189" s="905"/>
      <c r="AD189" s="905"/>
      <c r="AE189" s="565"/>
      <c r="AF189" s="566"/>
      <c r="AG189" s="566"/>
      <c r="AH189" s="566"/>
      <c r="AI189" s="565"/>
      <c r="AJ189" s="566"/>
      <c r="AK189" s="566"/>
      <c r="AL189" s="566"/>
      <c r="AM189" s="565"/>
      <c r="AN189" s="566"/>
      <c r="AO189" s="566"/>
      <c r="AP189" s="566"/>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6" t="s">
        <v>11</v>
      </c>
      <c r="AC190" s="897"/>
      <c r="AD190" s="898"/>
      <c r="AE190" s="415" t="s">
        <v>414</v>
      </c>
      <c r="AF190" s="415"/>
      <c r="AG190" s="415"/>
      <c r="AH190" s="415"/>
      <c r="AI190" s="415" t="s">
        <v>566</v>
      </c>
      <c r="AJ190" s="415"/>
      <c r="AK190" s="415"/>
      <c r="AL190" s="415"/>
      <c r="AM190" s="415" t="s">
        <v>382</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900" t="s">
        <v>57</v>
      </c>
      <c r="Z192" s="901"/>
      <c r="AA192" s="902"/>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903"/>
      <c r="H193" s="384"/>
      <c r="I193" s="384"/>
      <c r="J193" s="384"/>
      <c r="K193" s="384"/>
      <c r="L193" s="384"/>
      <c r="M193" s="384"/>
      <c r="N193" s="384"/>
      <c r="O193" s="385"/>
      <c r="P193" s="452"/>
      <c r="Q193" s="452"/>
      <c r="R193" s="452"/>
      <c r="S193" s="452"/>
      <c r="T193" s="452"/>
      <c r="U193" s="452"/>
      <c r="V193" s="452"/>
      <c r="W193" s="452"/>
      <c r="X193" s="453"/>
      <c r="Y193" s="904" t="s">
        <v>50</v>
      </c>
      <c r="Z193" s="786"/>
      <c r="AA193" s="787"/>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904" t="s">
        <v>13</v>
      </c>
      <c r="Z194" s="786"/>
      <c r="AA194" s="787"/>
      <c r="AB194" s="905" t="s">
        <v>14</v>
      </c>
      <c r="AC194" s="905"/>
      <c r="AD194" s="905"/>
      <c r="AE194" s="565"/>
      <c r="AF194" s="566"/>
      <c r="AG194" s="566"/>
      <c r="AH194" s="566"/>
      <c r="AI194" s="565"/>
      <c r="AJ194" s="566"/>
      <c r="AK194" s="566"/>
      <c r="AL194" s="566"/>
      <c r="AM194" s="565"/>
      <c r="AN194" s="566"/>
      <c r="AO194" s="566"/>
      <c r="AP194" s="566"/>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6" t="s">
        <v>11</v>
      </c>
      <c r="AC195" s="897"/>
      <c r="AD195" s="898"/>
      <c r="AE195" s="415" t="s">
        <v>414</v>
      </c>
      <c r="AF195" s="415"/>
      <c r="AG195" s="415"/>
      <c r="AH195" s="415"/>
      <c r="AI195" s="415" t="s">
        <v>566</v>
      </c>
      <c r="AJ195" s="415"/>
      <c r="AK195" s="415"/>
      <c r="AL195" s="415"/>
      <c r="AM195" s="415" t="s">
        <v>382</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900" t="s">
        <v>57</v>
      </c>
      <c r="Z197" s="901"/>
      <c r="AA197" s="902"/>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903"/>
      <c r="H198" s="384"/>
      <c r="I198" s="384"/>
      <c r="J198" s="384"/>
      <c r="K198" s="384"/>
      <c r="L198" s="384"/>
      <c r="M198" s="384"/>
      <c r="N198" s="384"/>
      <c r="O198" s="385"/>
      <c r="P198" s="452"/>
      <c r="Q198" s="452"/>
      <c r="R198" s="452"/>
      <c r="S198" s="452"/>
      <c r="T198" s="452"/>
      <c r="U198" s="452"/>
      <c r="V198" s="452"/>
      <c r="W198" s="452"/>
      <c r="X198" s="453"/>
      <c r="Y198" s="904" t="s">
        <v>50</v>
      </c>
      <c r="Z198" s="786"/>
      <c r="AA198" s="787"/>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582" t="s">
        <v>235</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231</v>
      </c>
      <c r="X200" s="556"/>
      <c r="Y200" s="559"/>
      <c r="Z200" s="559"/>
      <c r="AA200" s="560"/>
      <c r="AB200" s="553" t="s">
        <v>11</v>
      </c>
      <c r="AC200" s="550"/>
      <c r="AD200" s="551"/>
      <c r="AE200" s="415" t="s">
        <v>414</v>
      </c>
      <c r="AF200" s="415"/>
      <c r="AG200" s="415"/>
      <c r="AH200" s="415"/>
      <c r="AI200" s="415" t="s">
        <v>566</v>
      </c>
      <c r="AJ200" s="415"/>
      <c r="AK200" s="415"/>
      <c r="AL200" s="415"/>
      <c r="AM200" s="415" t="s">
        <v>382</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89"/>
      <c r="AF202" s="373"/>
      <c r="AG202" s="373"/>
      <c r="AH202" s="373"/>
      <c r="AI202" s="389"/>
      <c r="AJ202" s="373"/>
      <c r="AK202" s="373"/>
      <c r="AL202" s="373"/>
      <c r="AM202" s="389"/>
      <c r="AN202" s="373"/>
      <c r="AO202" s="373"/>
      <c r="AP202" s="373"/>
      <c r="AQ202" s="389"/>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248</v>
      </c>
      <c r="AC203" s="586"/>
      <c r="AD203" s="586"/>
      <c r="AE203" s="389"/>
      <c r="AF203" s="373"/>
      <c r="AG203" s="373"/>
      <c r="AH203" s="373"/>
      <c r="AI203" s="389"/>
      <c r="AJ203" s="373"/>
      <c r="AK203" s="373"/>
      <c r="AL203" s="373"/>
      <c r="AM203" s="389"/>
      <c r="AN203" s="373"/>
      <c r="AO203" s="373"/>
      <c r="AP203" s="373"/>
      <c r="AQ203" s="389"/>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249</v>
      </c>
      <c r="AC204" s="564"/>
      <c r="AD204" s="564"/>
      <c r="AE204" s="565"/>
      <c r="AF204" s="566"/>
      <c r="AG204" s="566"/>
      <c r="AH204" s="566"/>
      <c r="AI204" s="565"/>
      <c r="AJ204" s="566"/>
      <c r="AK204" s="566"/>
      <c r="AL204" s="566"/>
      <c r="AM204" s="565"/>
      <c r="AN204" s="566"/>
      <c r="AO204" s="566"/>
      <c r="AP204" s="566"/>
      <c r="AQ204" s="389"/>
      <c r="AR204" s="373"/>
      <c r="AS204" s="373"/>
      <c r="AT204" s="563"/>
      <c r="AU204" s="373"/>
      <c r="AV204" s="373"/>
      <c r="AW204" s="373"/>
      <c r="AX204" s="374"/>
      <c r="AY204">
        <f t="shared" si="10"/>
        <v>0</v>
      </c>
    </row>
    <row r="205" spans="1:60" ht="23.25" hidden="1" customHeight="1" x14ac:dyDescent="0.15">
      <c r="A205" s="567" t="s">
        <v>238</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89"/>
      <c r="AF205" s="373"/>
      <c r="AG205" s="373"/>
      <c r="AH205" s="373"/>
      <c r="AI205" s="389"/>
      <c r="AJ205" s="373"/>
      <c r="AK205" s="373"/>
      <c r="AL205" s="373"/>
      <c r="AM205" s="389"/>
      <c r="AN205" s="373"/>
      <c r="AO205" s="373"/>
      <c r="AP205" s="373"/>
      <c r="AQ205" s="389"/>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248</v>
      </c>
      <c r="AC206" s="586"/>
      <c r="AD206" s="586"/>
      <c r="AE206" s="389"/>
      <c r="AF206" s="373"/>
      <c r="AG206" s="373"/>
      <c r="AH206" s="373"/>
      <c r="AI206" s="389"/>
      <c r="AJ206" s="373"/>
      <c r="AK206" s="373"/>
      <c r="AL206" s="373"/>
      <c r="AM206" s="389"/>
      <c r="AN206" s="373"/>
      <c r="AO206" s="373"/>
      <c r="AP206" s="373"/>
      <c r="AQ206" s="389"/>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249</v>
      </c>
      <c r="AC207" s="564"/>
      <c r="AD207" s="564"/>
      <c r="AE207" s="565"/>
      <c r="AF207" s="566"/>
      <c r="AG207" s="566"/>
      <c r="AH207" s="566"/>
      <c r="AI207" s="565"/>
      <c r="AJ207" s="566"/>
      <c r="AK207" s="566"/>
      <c r="AL207" s="566"/>
      <c r="AM207" s="565"/>
      <c r="AN207" s="566"/>
      <c r="AO207" s="566"/>
      <c r="AP207" s="585"/>
      <c r="AQ207" s="389"/>
      <c r="AR207" s="373"/>
      <c r="AS207" s="373"/>
      <c r="AT207" s="563"/>
      <c r="AU207" s="373"/>
      <c r="AV207" s="373"/>
      <c r="AW207" s="373"/>
      <c r="AX207" s="374"/>
      <c r="AY207">
        <f t="shared" si="10"/>
        <v>0</v>
      </c>
    </row>
    <row r="208" spans="1:60" ht="18.75" hidden="1" customHeight="1" x14ac:dyDescent="0.15">
      <c r="A208" s="591" t="s">
        <v>235</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414</v>
      </c>
      <c r="AF208" s="136"/>
      <c r="AG208" s="136"/>
      <c r="AH208" s="136"/>
      <c r="AI208" s="415" t="s">
        <v>566</v>
      </c>
      <c r="AJ208" s="415"/>
      <c r="AK208" s="415"/>
      <c r="AL208" s="415"/>
      <c r="AM208" s="415" t="s">
        <v>382</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3"/>
      <c r="AV212" s="373"/>
      <c r="AW212" s="373"/>
      <c r="AX212" s="374"/>
      <c r="AY212">
        <f>$AY$208</f>
        <v>0</v>
      </c>
    </row>
    <row r="213" spans="1:51" ht="69.75" hidden="1" customHeight="1" x14ac:dyDescent="0.15">
      <c r="A213" s="646" t="s">
        <v>261</v>
      </c>
      <c r="B213" s="647"/>
      <c r="C213" s="647"/>
      <c r="D213" s="647"/>
      <c r="E213" s="571" t="s">
        <v>223</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81" t="s">
        <v>229</v>
      </c>
      <c r="AS214" s="662"/>
      <c r="AT214" s="663"/>
      <c r="AU214" s="663"/>
      <c r="AV214" s="663"/>
      <c r="AW214" s="663"/>
      <c r="AX214" s="664"/>
      <c r="AY214">
        <f>COUNTIF($AR$214,"☑")</f>
        <v>0</v>
      </c>
    </row>
    <row r="215" spans="1:51" ht="45" customHeight="1" x14ac:dyDescent="0.15">
      <c r="A215" s="652" t="s">
        <v>281</v>
      </c>
      <c r="B215" s="653"/>
      <c r="C215" s="655" t="s">
        <v>178</v>
      </c>
      <c r="D215" s="653"/>
      <c r="E215" s="656" t="s">
        <v>194</v>
      </c>
      <c r="F215" s="657"/>
      <c r="G215" s="658" t="s">
        <v>643</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644</v>
      </c>
      <c r="H216" s="139"/>
      <c r="I216" s="139"/>
      <c r="J216" s="139"/>
      <c r="K216" s="139"/>
      <c r="L216" s="139"/>
      <c r="M216" s="139"/>
      <c r="N216" s="139"/>
      <c r="O216" s="139"/>
      <c r="P216" s="139"/>
      <c r="Q216" s="139"/>
      <c r="R216" s="139"/>
      <c r="S216" s="139"/>
      <c r="T216" s="139"/>
      <c r="U216" s="139"/>
      <c r="V216" s="140"/>
      <c r="W216" s="630" t="s">
        <v>584</v>
      </c>
      <c r="X216" s="631"/>
      <c r="Y216" s="631"/>
      <c r="Z216" s="631"/>
      <c r="AA216" s="632"/>
      <c r="AB216" s="633" t="s">
        <v>696</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585</v>
      </c>
      <c r="X217" s="637"/>
      <c r="Y217" s="637"/>
      <c r="Z217" s="637"/>
      <c r="AA217" s="638"/>
      <c r="AB217" s="633" t="s">
        <v>645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597</v>
      </c>
      <c r="D218" s="640"/>
      <c r="E218" s="456" t="s">
        <v>277</v>
      </c>
      <c r="F218" s="458"/>
      <c r="G218" s="620" t="s">
        <v>181</v>
      </c>
      <c r="H218" s="621"/>
      <c r="I218" s="621"/>
      <c r="J218" s="643" t="s">
        <v>611</v>
      </c>
      <c r="K218" s="644"/>
      <c r="L218" s="644"/>
      <c r="M218" s="644"/>
      <c r="N218" s="644"/>
      <c r="O218" s="644"/>
      <c r="P218" s="644"/>
      <c r="Q218" s="644"/>
      <c r="R218" s="644"/>
      <c r="S218" s="644"/>
      <c r="T218" s="645"/>
      <c r="U218" s="618" t="s">
        <v>611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598</v>
      </c>
      <c r="H219" s="621"/>
      <c r="I219" s="621"/>
      <c r="J219" s="621"/>
      <c r="K219" s="621"/>
      <c r="L219" s="621"/>
      <c r="M219" s="621"/>
      <c r="N219" s="621"/>
      <c r="O219" s="621"/>
      <c r="P219" s="621"/>
      <c r="Q219" s="621"/>
      <c r="R219" s="621"/>
      <c r="S219" s="621"/>
      <c r="T219" s="621"/>
      <c r="U219" s="617" t="s">
        <v>611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585</v>
      </c>
      <c r="H220" s="621"/>
      <c r="I220" s="621"/>
      <c r="J220" s="621"/>
      <c r="K220" s="621"/>
      <c r="L220" s="621"/>
      <c r="M220" s="621"/>
      <c r="N220" s="621"/>
      <c r="O220" s="621"/>
      <c r="P220" s="621"/>
      <c r="Q220" s="621"/>
      <c r="R220" s="621"/>
      <c r="S220" s="621"/>
      <c r="T220" s="621"/>
      <c r="U220" s="144" t="s">
        <v>611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636</v>
      </c>
      <c r="AE223" s="707"/>
      <c r="AF223" s="707"/>
      <c r="AG223" s="708" t="s">
        <v>657</v>
      </c>
      <c r="AH223" s="709"/>
      <c r="AI223" s="709"/>
      <c r="AJ223" s="709"/>
      <c r="AK223" s="709"/>
      <c r="AL223" s="709"/>
      <c r="AM223" s="709"/>
      <c r="AN223" s="709"/>
      <c r="AO223" s="709"/>
      <c r="AP223" s="709"/>
      <c r="AQ223" s="709"/>
      <c r="AR223" s="709"/>
      <c r="AS223" s="709"/>
      <c r="AT223" s="709"/>
      <c r="AU223" s="709"/>
      <c r="AV223" s="709"/>
      <c r="AW223" s="709"/>
      <c r="AX223" s="710"/>
    </row>
    <row r="224" spans="1:51" ht="62.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636</v>
      </c>
      <c r="AE224" s="688"/>
      <c r="AF224" s="688"/>
      <c r="AG224" s="714" t="s">
        <v>658</v>
      </c>
      <c r="AH224" s="715"/>
      <c r="AI224" s="715"/>
      <c r="AJ224" s="715"/>
      <c r="AK224" s="715"/>
      <c r="AL224" s="715"/>
      <c r="AM224" s="715"/>
      <c r="AN224" s="715"/>
      <c r="AO224" s="715"/>
      <c r="AP224" s="715"/>
      <c r="AQ224" s="715"/>
      <c r="AR224" s="715"/>
      <c r="AS224" s="715"/>
      <c r="AT224" s="715"/>
      <c r="AU224" s="715"/>
      <c r="AV224" s="715"/>
      <c r="AW224" s="715"/>
      <c r="AX224" s="716"/>
    </row>
    <row r="225" spans="1:50" ht="48.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636</v>
      </c>
      <c r="AE225" s="721"/>
      <c r="AF225" s="721"/>
      <c r="AG225" s="678" t="s">
        <v>659</v>
      </c>
      <c r="AH225" s="384"/>
      <c r="AI225" s="384"/>
      <c r="AJ225" s="384"/>
      <c r="AK225" s="384"/>
      <c r="AL225" s="384"/>
      <c r="AM225" s="384"/>
      <c r="AN225" s="384"/>
      <c r="AO225" s="384"/>
      <c r="AP225" s="384"/>
      <c r="AQ225" s="384"/>
      <c r="AR225" s="384"/>
      <c r="AS225" s="384"/>
      <c r="AT225" s="384"/>
      <c r="AU225" s="384"/>
      <c r="AV225" s="384"/>
      <c r="AW225" s="384"/>
      <c r="AX225" s="679"/>
    </row>
    <row r="226" spans="1:50" ht="20.45"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636</v>
      </c>
      <c r="AE226" s="676"/>
      <c r="AF226" s="676"/>
      <c r="AG226" s="361" t="s">
        <v>685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660</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0.4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661</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51.9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636</v>
      </c>
      <c r="AE229" s="740"/>
      <c r="AF229" s="740"/>
      <c r="AG229" s="741" t="s">
        <v>662</v>
      </c>
      <c r="AH229" s="742"/>
      <c r="AI229" s="742"/>
      <c r="AJ229" s="742"/>
      <c r="AK229" s="742"/>
      <c r="AL229" s="742"/>
      <c r="AM229" s="742"/>
      <c r="AN229" s="742"/>
      <c r="AO229" s="742"/>
      <c r="AP229" s="742"/>
      <c r="AQ229" s="742"/>
      <c r="AR229" s="742"/>
      <c r="AS229" s="742"/>
      <c r="AT229" s="742"/>
      <c r="AU229" s="742"/>
      <c r="AV229" s="742"/>
      <c r="AW229" s="742"/>
      <c r="AX229" s="743"/>
    </row>
    <row r="230" spans="1:50" ht="34.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636</v>
      </c>
      <c r="AE230" s="688"/>
      <c r="AF230" s="688"/>
      <c r="AG230" s="714" t="s">
        <v>705</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648</v>
      </c>
      <c r="AE231" s="688"/>
      <c r="AF231" s="688"/>
      <c r="AG231" s="714" t="s">
        <v>706</v>
      </c>
      <c r="AH231" s="715"/>
      <c r="AI231" s="715"/>
      <c r="AJ231" s="715"/>
      <c r="AK231" s="715"/>
      <c r="AL231" s="715"/>
      <c r="AM231" s="715"/>
      <c r="AN231" s="715"/>
      <c r="AO231" s="715"/>
      <c r="AP231" s="715"/>
      <c r="AQ231" s="715"/>
      <c r="AR231" s="715"/>
      <c r="AS231" s="715"/>
      <c r="AT231" s="715"/>
      <c r="AU231" s="715"/>
      <c r="AV231" s="715"/>
      <c r="AW231" s="715"/>
      <c r="AX231" s="716"/>
    </row>
    <row r="232" spans="1:50" ht="53.1"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636</v>
      </c>
      <c r="AE232" s="688"/>
      <c r="AF232" s="688"/>
      <c r="AG232" s="714" t="s">
        <v>663</v>
      </c>
      <c r="AH232" s="715"/>
      <c r="AI232" s="715"/>
      <c r="AJ232" s="715"/>
      <c r="AK232" s="715"/>
      <c r="AL232" s="715"/>
      <c r="AM232" s="715"/>
      <c r="AN232" s="715"/>
      <c r="AO232" s="715"/>
      <c r="AP232" s="715"/>
      <c r="AQ232" s="715"/>
      <c r="AR232" s="715"/>
      <c r="AS232" s="715"/>
      <c r="AT232" s="715"/>
      <c r="AU232" s="715"/>
      <c r="AV232" s="715"/>
      <c r="AW232" s="715"/>
      <c r="AX232" s="716"/>
    </row>
    <row r="233" spans="1:50" ht="27.75" customHeight="1" x14ac:dyDescent="0.15">
      <c r="A233" s="666"/>
      <c r="B233" s="668"/>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648</v>
      </c>
      <c r="AE233" s="721"/>
      <c r="AF233" s="721"/>
      <c r="AG233" s="736" t="s">
        <v>282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648</v>
      </c>
      <c r="AE234" s="688"/>
      <c r="AF234" s="689"/>
      <c r="AG234" s="714" t="s">
        <v>708</v>
      </c>
      <c r="AH234" s="715"/>
      <c r="AI234" s="715"/>
      <c r="AJ234" s="715"/>
      <c r="AK234" s="715"/>
      <c r="AL234" s="715"/>
      <c r="AM234" s="715"/>
      <c r="AN234" s="715"/>
      <c r="AO234" s="715"/>
      <c r="AP234" s="715"/>
      <c r="AQ234" s="715"/>
      <c r="AR234" s="715"/>
      <c r="AS234" s="715"/>
      <c r="AT234" s="715"/>
      <c r="AU234" s="715"/>
      <c r="AV234" s="715"/>
      <c r="AW234" s="715"/>
      <c r="AX234" s="716"/>
    </row>
    <row r="235" spans="1:50" ht="30" customHeight="1" x14ac:dyDescent="0.15">
      <c r="A235" s="669"/>
      <c r="B235" s="670"/>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648</v>
      </c>
      <c r="AE235" s="729"/>
      <c r="AF235" s="730"/>
      <c r="AG235" s="731" t="s">
        <v>648</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636</v>
      </c>
      <c r="AE236" s="740"/>
      <c r="AF236" s="750"/>
      <c r="AG236" s="741" t="s">
        <v>664</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648</v>
      </c>
      <c r="AE237" s="755"/>
      <c r="AF237" s="755"/>
      <c r="AG237" s="714" t="s">
        <v>708</v>
      </c>
      <c r="AH237" s="715"/>
      <c r="AI237" s="715"/>
      <c r="AJ237" s="715"/>
      <c r="AK237" s="715"/>
      <c r="AL237" s="715"/>
      <c r="AM237" s="715"/>
      <c r="AN237" s="715"/>
      <c r="AO237" s="715"/>
      <c r="AP237" s="715"/>
      <c r="AQ237" s="715"/>
      <c r="AR237" s="715"/>
      <c r="AS237" s="715"/>
      <c r="AT237" s="715"/>
      <c r="AU237" s="715"/>
      <c r="AV237" s="715"/>
      <c r="AW237" s="715"/>
      <c r="AX237" s="716"/>
    </row>
    <row r="238" spans="1:50" ht="69"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684</v>
      </c>
      <c r="AE238" s="688"/>
      <c r="AF238" s="688"/>
      <c r="AG238" s="714" t="s">
        <v>666</v>
      </c>
      <c r="AH238" s="715"/>
      <c r="AI238" s="715"/>
      <c r="AJ238" s="715"/>
      <c r="AK238" s="715"/>
      <c r="AL238" s="715"/>
      <c r="AM238" s="715"/>
      <c r="AN238" s="715"/>
      <c r="AO238" s="715"/>
      <c r="AP238" s="715"/>
      <c r="AQ238" s="715"/>
      <c r="AR238" s="715"/>
      <c r="AS238" s="715"/>
      <c r="AT238" s="715"/>
      <c r="AU238" s="715"/>
      <c r="AV238" s="715"/>
      <c r="AW238" s="715"/>
      <c r="AX238" s="716"/>
    </row>
    <row r="239" spans="1:50" ht="47.2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636</v>
      </c>
      <c r="AE239" s="688"/>
      <c r="AF239" s="688"/>
      <c r="AG239" s="744" t="s">
        <v>665</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648</v>
      </c>
      <c r="AE240" s="676"/>
      <c r="AF240" s="767"/>
      <c r="AG240" s="361" t="s">
        <v>649</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14.45" customHeight="1" x14ac:dyDescent="0.15">
      <c r="A242" s="761"/>
      <c r="B242" s="762"/>
      <c r="C242" s="86"/>
      <c r="D242" s="87"/>
      <c r="E242" s="88"/>
      <c r="F242" s="88"/>
      <c r="G242" s="88"/>
      <c r="H242" s="89"/>
      <c r="I242" s="89"/>
      <c r="J242" s="90"/>
      <c r="K242" s="90"/>
      <c r="L242" s="90"/>
      <c r="M242" s="89"/>
      <c r="N242" s="91"/>
      <c r="O242" s="92" t="s">
        <v>611</v>
      </c>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45" customHeight="1" x14ac:dyDescent="0.15">
      <c r="A247" s="122" t="s">
        <v>45</v>
      </c>
      <c r="B247" s="123"/>
      <c r="C247" s="126" t="s">
        <v>49</v>
      </c>
      <c r="D247" s="127"/>
      <c r="E247" s="127"/>
      <c r="F247" s="128"/>
      <c r="G247" s="129" t="s">
        <v>712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5" customHeight="1" thickBot="1" x14ac:dyDescent="0.2">
      <c r="A248" s="124"/>
      <c r="B248" s="125"/>
      <c r="C248" s="131" t="s">
        <v>53</v>
      </c>
      <c r="D248" s="132"/>
      <c r="E248" s="132"/>
      <c r="F248" s="133"/>
      <c r="G248" s="134" t="s">
        <v>713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18.95"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6.1"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709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5.099999999999994" customHeight="1" thickBot="1" x14ac:dyDescent="0.2">
      <c r="A254" s="118" t="s">
        <v>710</v>
      </c>
      <c r="B254" s="119"/>
      <c r="C254" s="119"/>
      <c r="D254" s="119"/>
      <c r="E254" s="120"/>
      <c r="F254" s="775" t="s">
        <v>711</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27" customHeight="1" thickBot="1" x14ac:dyDescent="0.2">
      <c r="A256" s="781" t="s">
        <v>611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2.5" customHeight="1" x14ac:dyDescent="0.15">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18.95" customHeight="1" x14ac:dyDescent="0.15">
      <c r="A258" s="785" t="s">
        <v>275</v>
      </c>
      <c r="B258" s="786"/>
      <c r="C258" s="786"/>
      <c r="D258" s="787"/>
      <c r="E258" s="771" t="s">
        <v>628</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18.95" customHeight="1" x14ac:dyDescent="0.15">
      <c r="A259" s="136" t="s">
        <v>274</v>
      </c>
      <c r="B259" s="136"/>
      <c r="C259" s="136"/>
      <c r="D259" s="136"/>
      <c r="E259" s="771" t="s">
        <v>629</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18.95" customHeight="1" x14ac:dyDescent="0.15">
      <c r="A260" s="136" t="s">
        <v>273</v>
      </c>
      <c r="B260" s="136"/>
      <c r="C260" s="136"/>
      <c r="D260" s="136"/>
      <c r="E260" s="771" t="s">
        <v>630</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18.95" customHeight="1" x14ac:dyDescent="0.15">
      <c r="A261" s="136" t="s">
        <v>272</v>
      </c>
      <c r="B261" s="136"/>
      <c r="C261" s="136"/>
      <c r="D261" s="136"/>
      <c r="E261" s="771" t="s">
        <v>631</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18.95" customHeight="1" x14ac:dyDescent="0.15">
      <c r="A262" s="136" t="s">
        <v>271</v>
      </c>
      <c r="B262" s="136"/>
      <c r="C262" s="136"/>
      <c r="D262" s="136"/>
      <c r="E262" s="771" t="s">
        <v>632</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18.95" customHeight="1" x14ac:dyDescent="0.15">
      <c r="A263" s="136" t="s">
        <v>270</v>
      </c>
      <c r="B263" s="136"/>
      <c r="C263" s="136"/>
      <c r="D263" s="136"/>
      <c r="E263" s="771" t="s">
        <v>633</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18.95" customHeight="1" x14ac:dyDescent="0.15">
      <c r="A264" s="136" t="s">
        <v>269</v>
      </c>
      <c r="B264" s="136"/>
      <c r="C264" s="136"/>
      <c r="D264" s="136"/>
      <c r="E264" s="771" t="s">
        <v>634</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18.95" customHeight="1" x14ac:dyDescent="0.15">
      <c r="A265" s="136" t="s">
        <v>268</v>
      </c>
      <c r="B265" s="136"/>
      <c r="C265" s="136"/>
      <c r="D265" s="136"/>
      <c r="E265" s="771" t="s">
        <v>635</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18.95" customHeight="1" x14ac:dyDescent="0.15">
      <c r="A266" s="136" t="s">
        <v>414</v>
      </c>
      <c r="B266" s="136"/>
      <c r="C266" s="136"/>
      <c r="D266" s="136"/>
      <c r="E266" s="790" t="s">
        <v>605</v>
      </c>
      <c r="F266" s="791"/>
      <c r="G266" s="791"/>
      <c r="H266" s="77" t="str">
        <f>IF(E266="","","-")</f>
        <v>-</v>
      </c>
      <c r="I266" s="791"/>
      <c r="J266" s="791"/>
      <c r="K266" s="77" t="str">
        <f>IF(I266="","","-")</f>
        <v/>
      </c>
      <c r="L266" s="106">
        <v>406</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18.95" customHeight="1" x14ac:dyDescent="0.15">
      <c r="A267" s="136" t="s">
        <v>594</v>
      </c>
      <c r="B267" s="136"/>
      <c r="C267" s="136"/>
      <c r="D267" s="136"/>
      <c r="E267" s="790" t="s">
        <v>605</v>
      </c>
      <c r="F267" s="791"/>
      <c r="G267" s="791"/>
      <c r="H267" s="77"/>
      <c r="I267" s="791"/>
      <c r="J267" s="791"/>
      <c r="K267" s="77"/>
      <c r="L267" s="106">
        <v>423</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18.95" customHeight="1" x14ac:dyDescent="0.15">
      <c r="A268" s="136" t="s">
        <v>382</v>
      </c>
      <c r="B268" s="136"/>
      <c r="C268" s="136"/>
      <c r="D268" s="136"/>
      <c r="E268" s="793" t="s">
        <v>641</v>
      </c>
      <c r="F268" s="137"/>
      <c r="G268" s="791" t="s">
        <v>638</v>
      </c>
      <c r="H268" s="791"/>
      <c r="I268" s="791"/>
      <c r="J268" s="137" t="s">
        <v>642</v>
      </c>
      <c r="K268" s="137"/>
      <c r="L268" s="106">
        <v>483</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17.4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5.6" customHeight="1" thickBo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264</v>
      </c>
      <c r="B308" s="798"/>
      <c r="C308" s="798"/>
      <c r="D308" s="798"/>
      <c r="E308" s="798"/>
      <c r="F308" s="799"/>
      <c r="G308" s="803" t="s">
        <v>667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673</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668</v>
      </c>
      <c r="H310" s="825"/>
      <c r="I310" s="825"/>
      <c r="J310" s="825"/>
      <c r="K310" s="826"/>
      <c r="L310" s="827" t="s">
        <v>669</v>
      </c>
      <c r="M310" s="828"/>
      <c r="N310" s="828"/>
      <c r="O310" s="828"/>
      <c r="P310" s="828"/>
      <c r="Q310" s="828"/>
      <c r="R310" s="828"/>
      <c r="S310" s="828"/>
      <c r="T310" s="828"/>
      <c r="U310" s="828"/>
      <c r="V310" s="828"/>
      <c r="W310" s="828"/>
      <c r="X310" s="829"/>
      <c r="Y310" s="830">
        <v>41</v>
      </c>
      <c r="Z310" s="831"/>
      <c r="AA310" s="831"/>
      <c r="AB310" s="832"/>
      <c r="AC310" s="824" t="s">
        <v>668</v>
      </c>
      <c r="AD310" s="825"/>
      <c r="AE310" s="825"/>
      <c r="AF310" s="825"/>
      <c r="AG310" s="826"/>
      <c r="AH310" s="827" t="s">
        <v>669</v>
      </c>
      <c r="AI310" s="828"/>
      <c r="AJ310" s="828"/>
      <c r="AK310" s="828"/>
      <c r="AL310" s="828"/>
      <c r="AM310" s="828"/>
      <c r="AN310" s="828"/>
      <c r="AO310" s="828"/>
      <c r="AP310" s="828"/>
      <c r="AQ310" s="828"/>
      <c r="AR310" s="828"/>
      <c r="AS310" s="828"/>
      <c r="AT310" s="829"/>
      <c r="AU310" s="830">
        <v>51</v>
      </c>
      <c r="AV310" s="831"/>
      <c r="AW310" s="831"/>
      <c r="AX310" s="833"/>
    </row>
    <row r="311" spans="1:50" ht="24.75" customHeight="1" x14ac:dyDescent="0.15">
      <c r="A311" s="800"/>
      <c r="B311" s="801"/>
      <c r="C311" s="801"/>
      <c r="D311" s="801"/>
      <c r="E311" s="801"/>
      <c r="F311" s="802"/>
      <c r="G311" s="810" t="s">
        <v>670</v>
      </c>
      <c r="H311" s="811"/>
      <c r="I311" s="811"/>
      <c r="J311" s="811"/>
      <c r="K311" s="812"/>
      <c r="L311" s="813" t="s">
        <v>671</v>
      </c>
      <c r="M311" s="814"/>
      <c r="N311" s="814"/>
      <c r="O311" s="814"/>
      <c r="P311" s="814"/>
      <c r="Q311" s="814"/>
      <c r="R311" s="814"/>
      <c r="S311" s="814"/>
      <c r="T311" s="814"/>
      <c r="U311" s="814"/>
      <c r="V311" s="814"/>
      <c r="W311" s="814"/>
      <c r="X311" s="815"/>
      <c r="Y311" s="816">
        <v>9</v>
      </c>
      <c r="Z311" s="817"/>
      <c r="AA311" s="817"/>
      <c r="AB311" s="818"/>
      <c r="AC311" s="810" t="s">
        <v>670</v>
      </c>
      <c r="AD311" s="811"/>
      <c r="AE311" s="811"/>
      <c r="AF311" s="811"/>
      <c r="AG311" s="812"/>
      <c r="AH311" s="813" t="s">
        <v>671</v>
      </c>
      <c r="AI311" s="814"/>
      <c r="AJ311" s="814"/>
      <c r="AK311" s="814"/>
      <c r="AL311" s="814"/>
      <c r="AM311" s="814"/>
      <c r="AN311" s="814"/>
      <c r="AO311" s="814"/>
      <c r="AP311" s="814"/>
      <c r="AQ311" s="814"/>
      <c r="AR311" s="814"/>
      <c r="AS311" s="814"/>
      <c r="AT311" s="815"/>
      <c r="AU311" s="816">
        <v>6</v>
      </c>
      <c r="AV311" s="817"/>
      <c r="AW311" s="817"/>
      <c r="AX311" s="819"/>
    </row>
    <row r="312" spans="1:50" ht="24.75" customHeight="1" x14ac:dyDescent="0.15">
      <c r="A312" s="800"/>
      <c r="B312" s="801"/>
      <c r="C312" s="801"/>
      <c r="D312" s="801"/>
      <c r="E312" s="801"/>
      <c r="F312" s="802"/>
      <c r="G312" s="810" t="s">
        <v>672</v>
      </c>
      <c r="H312" s="811"/>
      <c r="I312" s="811"/>
      <c r="J312" s="811"/>
      <c r="K312" s="812"/>
      <c r="L312" s="813" t="s">
        <v>686</v>
      </c>
      <c r="M312" s="814"/>
      <c r="N312" s="814"/>
      <c r="O312" s="814"/>
      <c r="P312" s="814"/>
      <c r="Q312" s="814"/>
      <c r="R312" s="814"/>
      <c r="S312" s="814"/>
      <c r="T312" s="814"/>
      <c r="U312" s="814"/>
      <c r="V312" s="814"/>
      <c r="W312" s="814"/>
      <c r="X312" s="815"/>
      <c r="Y312" s="816">
        <v>5</v>
      </c>
      <c r="Z312" s="817"/>
      <c r="AA312" s="817"/>
      <c r="AB312" s="818"/>
      <c r="AC312" s="810" t="s">
        <v>672</v>
      </c>
      <c r="AD312" s="811"/>
      <c r="AE312" s="811"/>
      <c r="AF312" s="811"/>
      <c r="AG312" s="812"/>
      <c r="AH312" s="813" t="s">
        <v>686</v>
      </c>
      <c r="AI312" s="814"/>
      <c r="AJ312" s="814"/>
      <c r="AK312" s="814"/>
      <c r="AL312" s="814"/>
      <c r="AM312" s="814"/>
      <c r="AN312" s="814"/>
      <c r="AO312" s="814"/>
      <c r="AP312" s="814"/>
      <c r="AQ312" s="814"/>
      <c r="AR312" s="814"/>
      <c r="AS312" s="814"/>
      <c r="AT312" s="815"/>
      <c r="AU312" s="816">
        <v>6</v>
      </c>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55</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63</v>
      </c>
      <c r="AV320" s="840"/>
      <c r="AW320" s="840"/>
      <c r="AX320" s="842"/>
    </row>
    <row r="321" spans="1:51" ht="24.75" customHeight="1" x14ac:dyDescent="0.15">
      <c r="A321" s="800"/>
      <c r="B321" s="801"/>
      <c r="C321" s="801"/>
      <c r="D321" s="801"/>
      <c r="E321" s="801"/>
      <c r="F321" s="802"/>
      <c r="G321" s="803" t="s">
        <v>674</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282</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15">
      <c r="A323" s="800"/>
      <c r="B323" s="801"/>
      <c r="C323" s="801"/>
      <c r="D323" s="801"/>
      <c r="E323" s="801"/>
      <c r="F323" s="802"/>
      <c r="G323" s="824" t="s">
        <v>675</v>
      </c>
      <c r="H323" s="825"/>
      <c r="I323" s="825"/>
      <c r="J323" s="825"/>
      <c r="K323" s="826"/>
      <c r="L323" s="827" t="s">
        <v>676</v>
      </c>
      <c r="M323" s="828"/>
      <c r="N323" s="828"/>
      <c r="O323" s="828"/>
      <c r="P323" s="828"/>
      <c r="Q323" s="828"/>
      <c r="R323" s="828"/>
      <c r="S323" s="828"/>
      <c r="T323" s="828"/>
      <c r="U323" s="828"/>
      <c r="V323" s="828"/>
      <c r="W323" s="828"/>
      <c r="X323" s="829"/>
      <c r="Y323" s="830">
        <v>1.9</v>
      </c>
      <c r="Z323" s="831"/>
      <c r="AA323" s="831"/>
      <c r="AB323" s="832"/>
      <c r="AC323" s="824" t="s">
        <v>686</v>
      </c>
      <c r="AD323" s="825"/>
      <c r="AE323" s="825"/>
      <c r="AF323" s="825"/>
      <c r="AG323" s="826"/>
      <c r="AH323" s="848" t="s">
        <v>686</v>
      </c>
      <c r="AI323" s="828"/>
      <c r="AJ323" s="828"/>
      <c r="AK323" s="828"/>
      <c r="AL323" s="828"/>
      <c r="AM323" s="828"/>
      <c r="AN323" s="828"/>
      <c r="AO323" s="828"/>
      <c r="AP323" s="828"/>
      <c r="AQ323" s="828"/>
      <c r="AR323" s="828"/>
      <c r="AS323" s="828"/>
      <c r="AT323" s="829"/>
      <c r="AU323" s="830" t="s">
        <v>686</v>
      </c>
      <c r="AV323" s="831"/>
      <c r="AW323" s="831"/>
      <c r="AX323" s="833"/>
      <c r="AY323">
        <f t="shared" si="11"/>
        <v>2</v>
      </c>
    </row>
    <row r="324" spans="1:51" ht="24.75" customHeight="1" x14ac:dyDescent="0.15">
      <c r="A324" s="800"/>
      <c r="B324" s="801"/>
      <c r="C324" s="801"/>
      <c r="D324" s="801"/>
      <c r="E324" s="801"/>
      <c r="F324" s="802"/>
      <c r="G324" s="810" t="s">
        <v>647</v>
      </c>
      <c r="H324" s="811"/>
      <c r="I324" s="811"/>
      <c r="J324" s="811"/>
      <c r="K324" s="812"/>
      <c r="L324" s="813" t="s">
        <v>677</v>
      </c>
      <c r="M324" s="814"/>
      <c r="N324" s="814"/>
      <c r="O324" s="814"/>
      <c r="P324" s="814"/>
      <c r="Q324" s="814"/>
      <c r="R324" s="814"/>
      <c r="S324" s="814"/>
      <c r="T324" s="814"/>
      <c r="U324" s="814"/>
      <c r="V324" s="814"/>
      <c r="W324" s="814"/>
      <c r="X324" s="815"/>
      <c r="Y324" s="816">
        <v>0.8</v>
      </c>
      <c r="Z324" s="817"/>
      <c r="AA324" s="817"/>
      <c r="AB324" s="818"/>
      <c r="AC324" s="810" t="s">
        <v>686</v>
      </c>
      <c r="AD324" s="811"/>
      <c r="AE324" s="811"/>
      <c r="AF324" s="811"/>
      <c r="AG324" s="812"/>
      <c r="AH324" s="847" t="s">
        <v>686</v>
      </c>
      <c r="AI324" s="814"/>
      <c r="AJ324" s="814"/>
      <c r="AK324" s="814"/>
      <c r="AL324" s="814"/>
      <c r="AM324" s="814"/>
      <c r="AN324" s="814"/>
      <c r="AO324" s="814"/>
      <c r="AP324" s="814"/>
      <c r="AQ324" s="814"/>
      <c r="AR324" s="814"/>
      <c r="AS324" s="814"/>
      <c r="AT324" s="815"/>
      <c r="AU324" s="816" t="s">
        <v>686</v>
      </c>
      <c r="AV324" s="817"/>
      <c r="AW324" s="817"/>
      <c r="AX324" s="819"/>
      <c r="AY324">
        <f t="shared" si="11"/>
        <v>2</v>
      </c>
    </row>
    <row r="325" spans="1:51" ht="24.75" customHeight="1" x14ac:dyDescent="0.15">
      <c r="A325" s="800"/>
      <c r="B325" s="801"/>
      <c r="C325" s="801"/>
      <c r="D325" s="801"/>
      <c r="E325" s="801"/>
      <c r="F325" s="802"/>
      <c r="G325" s="810" t="s">
        <v>646</v>
      </c>
      <c r="H325" s="843"/>
      <c r="I325" s="843"/>
      <c r="J325" s="843"/>
      <c r="K325" s="844"/>
      <c r="L325" s="813" t="s">
        <v>678</v>
      </c>
      <c r="M325" s="845"/>
      <c r="N325" s="845"/>
      <c r="O325" s="845"/>
      <c r="P325" s="845"/>
      <c r="Q325" s="845"/>
      <c r="R325" s="845"/>
      <c r="S325" s="845"/>
      <c r="T325" s="845"/>
      <c r="U325" s="845"/>
      <c r="V325" s="845"/>
      <c r="W325" s="845"/>
      <c r="X325" s="846"/>
      <c r="Y325" s="816">
        <v>0.3</v>
      </c>
      <c r="Z325" s="817"/>
      <c r="AA325" s="817"/>
      <c r="AB325" s="818"/>
      <c r="AC325" s="810" t="s">
        <v>686</v>
      </c>
      <c r="AD325" s="811"/>
      <c r="AE325" s="811"/>
      <c r="AF325" s="811"/>
      <c r="AG325" s="812"/>
      <c r="AH325" s="847" t="s">
        <v>686</v>
      </c>
      <c r="AI325" s="814"/>
      <c r="AJ325" s="814"/>
      <c r="AK325" s="814"/>
      <c r="AL325" s="814"/>
      <c r="AM325" s="814"/>
      <c r="AN325" s="814"/>
      <c r="AO325" s="814"/>
      <c r="AP325" s="814"/>
      <c r="AQ325" s="814"/>
      <c r="AR325" s="814"/>
      <c r="AS325" s="814"/>
      <c r="AT325" s="815"/>
      <c r="AU325" s="816" t="s">
        <v>686</v>
      </c>
      <c r="AV325" s="817"/>
      <c r="AW325" s="817"/>
      <c r="AX325" s="819"/>
      <c r="AY325">
        <f t="shared" si="11"/>
        <v>2</v>
      </c>
    </row>
    <row r="326" spans="1:51" ht="24.75" hidden="1" customHeight="1" x14ac:dyDescent="0.15">
      <c r="A326" s="800"/>
      <c r="B326" s="801"/>
      <c r="C326" s="801"/>
      <c r="D326" s="801"/>
      <c r="E326" s="801"/>
      <c r="F326" s="802"/>
      <c r="G326" s="810"/>
      <c r="H326" s="843"/>
      <c r="I326" s="843"/>
      <c r="J326" s="843"/>
      <c r="K326" s="844"/>
      <c r="L326" s="813"/>
      <c r="M326" s="845"/>
      <c r="N326" s="845"/>
      <c r="O326" s="845"/>
      <c r="P326" s="845"/>
      <c r="Q326" s="845"/>
      <c r="R326" s="845"/>
      <c r="S326" s="845"/>
      <c r="T326" s="845"/>
      <c r="U326" s="845"/>
      <c r="V326" s="845"/>
      <c r="W326" s="845"/>
      <c r="X326" s="846"/>
      <c r="Y326" s="816"/>
      <c r="Z326" s="817"/>
      <c r="AA326" s="817"/>
      <c r="AB326" s="818"/>
      <c r="AC326" s="810" t="s">
        <v>686</v>
      </c>
      <c r="AD326" s="811"/>
      <c r="AE326" s="811"/>
      <c r="AF326" s="811"/>
      <c r="AG326" s="812"/>
      <c r="AH326" s="847" t="s">
        <v>686</v>
      </c>
      <c r="AI326" s="814"/>
      <c r="AJ326" s="814"/>
      <c r="AK326" s="814"/>
      <c r="AL326" s="814"/>
      <c r="AM326" s="814"/>
      <c r="AN326" s="814"/>
      <c r="AO326" s="814"/>
      <c r="AP326" s="814"/>
      <c r="AQ326" s="814"/>
      <c r="AR326" s="814"/>
      <c r="AS326" s="814"/>
      <c r="AT326" s="815"/>
      <c r="AU326" s="816" t="s">
        <v>686</v>
      </c>
      <c r="AV326" s="817"/>
      <c r="AW326" s="817"/>
      <c r="AX326" s="819"/>
      <c r="AY326">
        <f t="shared" si="11"/>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3</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2</v>
      </c>
    </row>
    <row r="334" spans="1:51" ht="24.75" hidden="1" customHeight="1" x14ac:dyDescent="0.15">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9" t="s">
        <v>575</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230</v>
      </c>
      <c r="AM360" s="853"/>
      <c r="AN360" s="853"/>
      <c r="AO360" s="79" t="s">
        <v>229</v>
      </c>
      <c r="AP360" s="21"/>
      <c r="AQ360" s="21"/>
      <c r="AR360" s="21"/>
      <c r="AS360" s="21"/>
      <c r="AT360" s="21"/>
      <c r="AU360" s="21"/>
      <c r="AV360" s="21"/>
      <c r="AW360" s="21"/>
      <c r="AX360" s="22"/>
      <c r="AY360">
        <f>COUNTIF($AO$360,"☑")</f>
        <v>0</v>
      </c>
    </row>
    <row r="361" spans="1:51" ht="5.4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0999999999999996" customHeight="1" x14ac:dyDescent="0.15"/>
    <row r="363" spans="1:51" ht="16.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197</v>
      </c>
      <c r="K365" s="136"/>
      <c r="L365" s="136"/>
      <c r="M365" s="136"/>
      <c r="N365" s="136"/>
      <c r="O365" s="136"/>
      <c r="P365" s="415" t="s">
        <v>25</v>
      </c>
      <c r="Q365" s="415"/>
      <c r="R365" s="415"/>
      <c r="S365" s="415"/>
      <c r="T365" s="415"/>
      <c r="U365" s="415"/>
      <c r="V365" s="415"/>
      <c r="W365" s="415"/>
      <c r="X365" s="415"/>
      <c r="Y365" s="856" t="s">
        <v>196</v>
      </c>
      <c r="Z365" s="857"/>
      <c r="AA365" s="857"/>
      <c r="AB365" s="857"/>
      <c r="AC365" s="855" t="s">
        <v>228</v>
      </c>
      <c r="AD365" s="855"/>
      <c r="AE365" s="855"/>
      <c r="AF365" s="855"/>
      <c r="AG365" s="855"/>
      <c r="AH365" s="856" t="s">
        <v>246</v>
      </c>
      <c r="AI365" s="854"/>
      <c r="AJ365" s="854"/>
      <c r="AK365" s="854"/>
      <c r="AL365" s="854" t="s">
        <v>19</v>
      </c>
      <c r="AM365" s="854"/>
      <c r="AN365" s="854"/>
      <c r="AO365" s="858"/>
      <c r="AP365" s="879" t="s">
        <v>198</v>
      </c>
      <c r="AQ365" s="879"/>
      <c r="AR365" s="879"/>
      <c r="AS365" s="879"/>
      <c r="AT365" s="879"/>
      <c r="AU365" s="879"/>
      <c r="AV365" s="879"/>
      <c r="AW365" s="879"/>
      <c r="AX365" s="879"/>
    </row>
    <row r="366" spans="1:51" ht="39" customHeight="1" x14ac:dyDescent="0.15">
      <c r="A366" s="865">
        <v>1</v>
      </c>
      <c r="B366" s="865">
        <v>1</v>
      </c>
      <c r="C366" s="866" t="s">
        <v>679</v>
      </c>
      <c r="D366" s="867"/>
      <c r="E366" s="867"/>
      <c r="F366" s="867"/>
      <c r="G366" s="867"/>
      <c r="H366" s="867"/>
      <c r="I366" s="867"/>
      <c r="J366" s="868">
        <v>7010005005136</v>
      </c>
      <c r="K366" s="869"/>
      <c r="L366" s="869"/>
      <c r="M366" s="869"/>
      <c r="N366" s="869"/>
      <c r="O366" s="869"/>
      <c r="P366" s="880" t="s">
        <v>680</v>
      </c>
      <c r="Q366" s="881"/>
      <c r="R366" s="881"/>
      <c r="S366" s="881"/>
      <c r="T366" s="881"/>
      <c r="U366" s="881"/>
      <c r="V366" s="881"/>
      <c r="W366" s="881"/>
      <c r="X366" s="881"/>
      <c r="Y366" s="872">
        <v>55</v>
      </c>
      <c r="Z366" s="873"/>
      <c r="AA366" s="873"/>
      <c r="AB366" s="874"/>
      <c r="AC366" s="882" t="s">
        <v>251</v>
      </c>
      <c r="AD366" s="883"/>
      <c r="AE366" s="883"/>
      <c r="AF366" s="883"/>
      <c r="AG366" s="883"/>
      <c r="AH366" s="859">
        <v>1</v>
      </c>
      <c r="AI366" s="860"/>
      <c r="AJ366" s="860"/>
      <c r="AK366" s="860"/>
      <c r="AL366" s="861">
        <v>98.4</v>
      </c>
      <c r="AM366" s="862"/>
      <c r="AN366" s="862"/>
      <c r="AO366" s="863"/>
      <c r="AP366" s="864" t="s">
        <v>686</v>
      </c>
      <c r="AQ366" s="864"/>
      <c r="AR366" s="864"/>
      <c r="AS366" s="864"/>
      <c r="AT366" s="864"/>
      <c r="AU366" s="864"/>
      <c r="AV366" s="864"/>
      <c r="AW366" s="864"/>
      <c r="AX366" s="864"/>
    </row>
    <row r="367" spans="1:51" ht="30" hidden="1" customHeight="1" x14ac:dyDescent="0.15">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5.4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60000000000000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4"/>
      <c r="B398" s="854"/>
      <c r="C398" s="854" t="s">
        <v>24</v>
      </c>
      <c r="D398" s="854"/>
      <c r="E398" s="854"/>
      <c r="F398" s="854"/>
      <c r="G398" s="854"/>
      <c r="H398" s="854"/>
      <c r="I398" s="854"/>
      <c r="J398" s="855" t="s">
        <v>197</v>
      </c>
      <c r="K398" s="136"/>
      <c r="L398" s="136"/>
      <c r="M398" s="136"/>
      <c r="N398" s="136"/>
      <c r="O398" s="136"/>
      <c r="P398" s="415" t="s">
        <v>25</v>
      </c>
      <c r="Q398" s="415"/>
      <c r="R398" s="415"/>
      <c r="S398" s="415"/>
      <c r="T398" s="415"/>
      <c r="U398" s="415"/>
      <c r="V398" s="415"/>
      <c r="W398" s="415"/>
      <c r="X398" s="415"/>
      <c r="Y398" s="856" t="s">
        <v>196</v>
      </c>
      <c r="Z398" s="857"/>
      <c r="AA398" s="857"/>
      <c r="AB398" s="857"/>
      <c r="AC398" s="855" t="s">
        <v>228</v>
      </c>
      <c r="AD398" s="855"/>
      <c r="AE398" s="855"/>
      <c r="AF398" s="855"/>
      <c r="AG398" s="855"/>
      <c r="AH398" s="856" t="s">
        <v>246</v>
      </c>
      <c r="AI398" s="854"/>
      <c r="AJ398" s="854"/>
      <c r="AK398" s="854"/>
      <c r="AL398" s="854" t="s">
        <v>19</v>
      </c>
      <c r="AM398" s="854"/>
      <c r="AN398" s="854"/>
      <c r="AO398" s="858"/>
      <c r="AP398" s="879" t="s">
        <v>198</v>
      </c>
      <c r="AQ398" s="879"/>
      <c r="AR398" s="879"/>
      <c r="AS398" s="879"/>
      <c r="AT398" s="879"/>
      <c r="AU398" s="879"/>
      <c r="AV398" s="879"/>
      <c r="AW398" s="879"/>
      <c r="AX398" s="879"/>
      <c r="AY398">
        <f>$AY$396</f>
        <v>1</v>
      </c>
    </row>
    <row r="399" spans="1:51" ht="30" customHeight="1" x14ac:dyDescent="0.15">
      <c r="A399" s="865">
        <v>1</v>
      </c>
      <c r="B399" s="865">
        <v>1</v>
      </c>
      <c r="C399" s="866" t="s">
        <v>681</v>
      </c>
      <c r="D399" s="867"/>
      <c r="E399" s="867"/>
      <c r="F399" s="867"/>
      <c r="G399" s="867"/>
      <c r="H399" s="867"/>
      <c r="I399" s="867"/>
      <c r="J399" s="868">
        <v>5010405001851</v>
      </c>
      <c r="K399" s="869"/>
      <c r="L399" s="869"/>
      <c r="M399" s="869"/>
      <c r="N399" s="869"/>
      <c r="O399" s="869"/>
      <c r="P399" s="880" t="s">
        <v>682</v>
      </c>
      <c r="Q399" s="881"/>
      <c r="R399" s="881"/>
      <c r="S399" s="881"/>
      <c r="T399" s="881"/>
      <c r="U399" s="881"/>
      <c r="V399" s="881"/>
      <c r="W399" s="881"/>
      <c r="X399" s="881"/>
      <c r="Y399" s="872">
        <v>63</v>
      </c>
      <c r="Z399" s="873"/>
      <c r="AA399" s="873"/>
      <c r="AB399" s="874"/>
      <c r="AC399" s="882" t="s">
        <v>251</v>
      </c>
      <c r="AD399" s="883"/>
      <c r="AE399" s="883"/>
      <c r="AF399" s="883"/>
      <c r="AG399" s="883"/>
      <c r="AH399" s="859">
        <v>1</v>
      </c>
      <c r="AI399" s="860"/>
      <c r="AJ399" s="860"/>
      <c r="AK399" s="860"/>
      <c r="AL399" s="861">
        <v>83.3</v>
      </c>
      <c r="AM399" s="862"/>
      <c r="AN399" s="862"/>
      <c r="AO399" s="863"/>
      <c r="AP399" s="864" t="s">
        <v>686</v>
      </c>
      <c r="AQ399" s="864"/>
      <c r="AR399" s="864"/>
      <c r="AS399" s="864"/>
      <c r="AT399" s="864"/>
      <c r="AU399" s="864"/>
      <c r="AV399" s="864"/>
      <c r="AW399" s="864"/>
      <c r="AX399" s="864"/>
      <c r="AY399">
        <f>$AY$396</f>
        <v>1</v>
      </c>
    </row>
    <row r="400" spans="1:51" ht="30" hidden="1" customHeight="1" x14ac:dyDescent="0.15">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15">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7.4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4"/>
      <c r="B431" s="854"/>
      <c r="C431" s="854" t="s">
        <v>24</v>
      </c>
      <c r="D431" s="854"/>
      <c r="E431" s="854"/>
      <c r="F431" s="854"/>
      <c r="G431" s="854"/>
      <c r="H431" s="854"/>
      <c r="I431" s="854"/>
      <c r="J431" s="855" t="s">
        <v>197</v>
      </c>
      <c r="K431" s="136"/>
      <c r="L431" s="136"/>
      <c r="M431" s="136"/>
      <c r="N431" s="136"/>
      <c r="O431" s="136"/>
      <c r="P431" s="415" t="s">
        <v>25</v>
      </c>
      <c r="Q431" s="415"/>
      <c r="R431" s="415"/>
      <c r="S431" s="415"/>
      <c r="T431" s="415"/>
      <c r="U431" s="415"/>
      <c r="V431" s="415"/>
      <c r="W431" s="415"/>
      <c r="X431" s="415"/>
      <c r="Y431" s="856" t="s">
        <v>196</v>
      </c>
      <c r="Z431" s="857"/>
      <c r="AA431" s="857"/>
      <c r="AB431" s="857"/>
      <c r="AC431" s="855" t="s">
        <v>228</v>
      </c>
      <c r="AD431" s="855"/>
      <c r="AE431" s="855"/>
      <c r="AF431" s="855"/>
      <c r="AG431" s="855"/>
      <c r="AH431" s="856" t="s">
        <v>246</v>
      </c>
      <c r="AI431" s="854"/>
      <c r="AJ431" s="854"/>
      <c r="AK431" s="854"/>
      <c r="AL431" s="854" t="s">
        <v>19</v>
      </c>
      <c r="AM431" s="854"/>
      <c r="AN431" s="854"/>
      <c r="AO431" s="858"/>
      <c r="AP431" s="879" t="s">
        <v>198</v>
      </c>
      <c r="AQ431" s="879"/>
      <c r="AR431" s="879"/>
      <c r="AS431" s="879"/>
      <c r="AT431" s="879"/>
      <c r="AU431" s="879"/>
      <c r="AV431" s="879"/>
      <c r="AW431" s="879"/>
      <c r="AX431" s="879"/>
      <c r="AY431">
        <f>$AY$429</f>
        <v>1</v>
      </c>
    </row>
    <row r="432" spans="1:51" ht="30" customHeight="1" x14ac:dyDescent="0.15">
      <c r="A432" s="865">
        <v>1</v>
      </c>
      <c r="B432" s="865">
        <v>1</v>
      </c>
      <c r="C432" s="866" t="s">
        <v>687</v>
      </c>
      <c r="D432" s="867"/>
      <c r="E432" s="867"/>
      <c r="F432" s="867"/>
      <c r="G432" s="867"/>
      <c r="H432" s="867"/>
      <c r="I432" s="867"/>
      <c r="J432" s="868" t="s">
        <v>686</v>
      </c>
      <c r="K432" s="869"/>
      <c r="L432" s="869"/>
      <c r="M432" s="869"/>
      <c r="N432" s="869"/>
      <c r="O432" s="869"/>
      <c r="P432" s="870" t="s">
        <v>690</v>
      </c>
      <c r="Q432" s="871"/>
      <c r="R432" s="871"/>
      <c r="S432" s="871"/>
      <c r="T432" s="871"/>
      <c r="U432" s="871"/>
      <c r="V432" s="871"/>
      <c r="W432" s="871"/>
      <c r="X432" s="871"/>
      <c r="Y432" s="872">
        <v>1.9</v>
      </c>
      <c r="Z432" s="873"/>
      <c r="AA432" s="873"/>
      <c r="AB432" s="874"/>
      <c r="AC432" s="875" t="s">
        <v>75</v>
      </c>
      <c r="AD432" s="876"/>
      <c r="AE432" s="876"/>
      <c r="AF432" s="876"/>
      <c r="AG432" s="876"/>
      <c r="AH432" s="859" t="s">
        <v>686</v>
      </c>
      <c r="AI432" s="860"/>
      <c r="AJ432" s="860"/>
      <c r="AK432" s="860"/>
      <c r="AL432" s="861" t="s">
        <v>686</v>
      </c>
      <c r="AM432" s="862"/>
      <c r="AN432" s="862"/>
      <c r="AO432" s="863"/>
      <c r="AP432" s="864" t="s">
        <v>686</v>
      </c>
      <c r="AQ432" s="864"/>
      <c r="AR432" s="864"/>
      <c r="AS432" s="864"/>
      <c r="AT432" s="864"/>
      <c r="AU432" s="864"/>
      <c r="AV432" s="864"/>
      <c r="AW432" s="864"/>
      <c r="AX432" s="864"/>
      <c r="AY432">
        <f>$AY$429</f>
        <v>1</v>
      </c>
    </row>
    <row r="433" spans="1:51" ht="30" customHeight="1" x14ac:dyDescent="0.15">
      <c r="A433" s="865">
        <v>2</v>
      </c>
      <c r="B433" s="865">
        <v>1</v>
      </c>
      <c r="C433" s="866" t="s">
        <v>688</v>
      </c>
      <c r="D433" s="867"/>
      <c r="E433" s="867"/>
      <c r="F433" s="867"/>
      <c r="G433" s="867"/>
      <c r="H433" s="867"/>
      <c r="I433" s="867"/>
      <c r="J433" s="868" t="s">
        <v>686</v>
      </c>
      <c r="K433" s="869"/>
      <c r="L433" s="869"/>
      <c r="M433" s="869"/>
      <c r="N433" s="869"/>
      <c r="O433" s="869"/>
      <c r="P433" s="870" t="s">
        <v>692</v>
      </c>
      <c r="Q433" s="871"/>
      <c r="R433" s="871"/>
      <c r="S433" s="871"/>
      <c r="T433" s="871"/>
      <c r="U433" s="871"/>
      <c r="V433" s="871"/>
      <c r="W433" s="871"/>
      <c r="X433" s="871"/>
      <c r="Y433" s="872">
        <v>0.8</v>
      </c>
      <c r="Z433" s="873"/>
      <c r="AA433" s="873"/>
      <c r="AB433" s="874"/>
      <c r="AC433" s="875" t="s">
        <v>75</v>
      </c>
      <c r="AD433" s="876"/>
      <c r="AE433" s="876"/>
      <c r="AF433" s="876"/>
      <c r="AG433" s="876"/>
      <c r="AH433" s="859" t="s">
        <v>686</v>
      </c>
      <c r="AI433" s="860"/>
      <c r="AJ433" s="860"/>
      <c r="AK433" s="860"/>
      <c r="AL433" s="861" t="s">
        <v>686</v>
      </c>
      <c r="AM433" s="862"/>
      <c r="AN433" s="862"/>
      <c r="AO433" s="863"/>
      <c r="AP433" s="864" t="s">
        <v>686</v>
      </c>
      <c r="AQ433" s="864"/>
      <c r="AR433" s="864"/>
      <c r="AS433" s="864"/>
      <c r="AT433" s="864"/>
      <c r="AU433" s="864"/>
      <c r="AV433" s="864"/>
      <c r="AW433" s="864"/>
      <c r="AX433" s="864"/>
      <c r="AY433">
        <f>COUNTA($C$433)</f>
        <v>1</v>
      </c>
    </row>
    <row r="434" spans="1:51" ht="30" customHeight="1" x14ac:dyDescent="0.15">
      <c r="A434" s="865">
        <v>3</v>
      </c>
      <c r="B434" s="865">
        <v>1</v>
      </c>
      <c r="C434" s="866" t="s">
        <v>689</v>
      </c>
      <c r="D434" s="867"/>
      <c r="E434" s="867"/>
      <c r="F434" s="867"/>
      <c r="G434" s="867"/>
      <c r="H434" s="867"/>
      <c r="I434" s="867"/>
      <c r="J434" s="868" t="s">
        <v>686</v>
      </c>
      <c r="K434" s="869"/>
      <c r="L434" s="869"/>
      <c r="M434" s="869"/>
      <c r="N434" s="869"/>
      <c r="O434" s="869"/>
      <c r="P434" s="870" t="s">
        <v>691</v>
      </c>
      <c r="Q434" s="871"/>
      <c r="R434" s="871"/>
      <c r="S434" s="871"/>
      <c r="T434" s="871"/>
      <c r="U434" s="871"/>
      <c r="V434" s="871"/>
      <c r="W434" s="871"/>
      <c r="X434" s="871"/>
      <c r="Y434" s="872">
        <v>0.3</v>
      </c>
      <c r="Z434" s="873"/>
      <c r="AA434" s="873"/>
      <c r="AB434" s="874"/>
      <c r="AC434" s="875" t="s">
        <v>75</v>
      </c>
      <c r="AD434" s="876"/>
      <c r="AE434" s="876"/>
      <c r="AF434" s="876"/>
      <c r="AG434" s="876"/>
      <c r="AH434" s="877" t="s">
        <v>686</v>
      </c>
      <c r="AI434" s="878"/>
      <c r="AJ434" s="878"/>
      <c r="AK434" s="878"/>
      <c r="AL434" s="861" t="s">
        <v>686</v>
      </c>
      <c r="AM434" s="862"/>
      <c r="AN434" s="862"/>
      <c r="AO434" s="863"/>
      <c r="AP434" s="864" t="s">
        <v>686</v>
      </c>
      <c r="AQ434" s="864"/>
      <c r="AR434" s="864"/>
      <c r="AS434" s="864"/>
      <c r="AT434" s="864"/>
      <c r="AU434" s="864"/>
      <c r="AV434" s="864"/>
      <c r="AW434" s="864"/>
      <c r="AX434" s="864"/>
      <c r="AY434">
        <f>COUNTA($C$434)</f>
        <v>1</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4"/>
      <c r="B464" s="854"/>
      <c r="C464" s="854" t="s">
        <v>24</v>
      </c>
      <c r="D464" s="854"/>
      <c r="E464" s="854"/>
      <c r="F464" s="854"/>
      <c r="G464" s="854"/>
      <c r="H464" s="854"/>
      <c r="I464" s="854"/>
      <c r="J464" s="855" t="s">
        <v>197</v>
      </c>
      <c r="K464" s="136"/>
      <c r="L464" s="136"/>
      <c r="M464" s="136"/>
      <c r="N464" s="136"/>
      <c r="O464" s="136"/>
      <c r="P464" s="415" t="s">
        <v>25</v>
      </c>
      <c r="Q464" s="415"/>
      <c r="R464" s="415"/>
      <c r="S464" s="415"/>
      <c r="T464" s="415"/>
      <c r="U464" s="415"/>
      <c r="V464" s="415"/>
      <c r="W464" s="415"/>
      <c r="X464" s="415"/>
      <c r="Y464" s="856" t="s">
        <v>196</v>
      </c>
      <c r="Z464" s="857"/>
      <c r="AA464" s="857"/>
      <c r="AB464" s="857"/>
      <c r="AC464" s="855" t="s">
        <v>228</v>
      </c>
      <c r="AD464" s="855"/>
      <c r="AE464" s="855"/>
      <c r="AF464" s="855"/>
      <c r="AG464" s="855"/>
      <c r="AH464" s="856" t="s">
        <v>246</v>
      </c>
      <c r="AI464" s="854"/>
      <c r="AJ464" s="854"/>
      <c r="AK464" s="854"/>
      <c r="AL464" s="854" t="s">
        <v>19</v>
      </c>
      <c r="AM464" s="854"/>
      <c r="AN464" s="854"/>
      <c r="AO464" s="858"/>
      <c r="AP464" s="879" t="s">
        <v>198</v>
      </c>
      <c r="AQ464" s="879"/>
      <c r="AR464" s="879"/>
      <c r="AS464" s="879"/>
      <c r="AT464" s="879"/>
      <c r="AU464" s="879"/>
      <c r="AV464" s="879"/>
      <c r="AW464" s="879"/>
      <c r="AX464" s="879"/>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4"/>
      <c r="B497" s="854"/>
      <c r="C497" s="854" t="s">
        <v>24</v>
      </c>
      <c r="D497" s="854"/>
      <c r="E497" s="854"/>
      <c r="F497" s="854"/>
      <c r="G497" s="854"/>
      <c r="H497" s="854"/>
      <c r="I497" s="854"/>
      <c r="J497" s="855" t="s">
        <v>197</v>
      </c>
      <c r="K497" s="136"/>
      <c r="L497" s="136"/>
      <c r="M497" s="136"/>
      <c r="N497" s="136"/>
      <c r="O497" s="136"/>
      <c r="P497" s="415" t="s">
        <v>25</v>
      </c>
      <c r="Q497" s="415"/>
      <c r="R497" s="415"/>
      <c r="S497" s="415"/>
      <c r="T497" s="415"/>
      <c r="U497" s="415"/>
      <c r="V497" s="415"/>
      <c r="W497" s="415"/>
      <c r="X497" s="415"/>
      <c r="Y497" s="856" t="s">
        <v>196</v>
      </c>
      <c r="Z497" s="857"/>
      <c r="AA497" s="857"/>
      <c r="AB497" s="857"/>
      <c r="AC497" s="855" t="s">
        <v>228</v>
      </c>
      <c r="AD497" s="855"/>
      <c r="AE497" s="855"/>
      <c r="AF497" s="855"/>
      <c r="AG497" s="855"/>
      <c r="AH497" s="856" t="s">
        <v>246</v>
      </c>
      <c r="AI497" s="854"/>
      <c r="AJ497" s="854"/>
      <c r="AK497" s="854"/>
      <c r="AL497" s="854" t="s">
        <v>19</v>
      </c>
      <c r="AM497" s="854"/>
      <c r="AN497" s="854"/>
      <c r="AO497" s="858"/>
      <c r="AP497" s="879" t="s">
        <v>198</v>
      </c>
      <c r="AQ497" s="879"/>
      <c r="AR497" s="879"/>
      <c r="AS497" s="879"/>
      <c r="AT497" s="879"/>
      <c r="AU497" s="879"/>
      <c r="AV497" s="879"/>
      <c r="AW497" s="879"/>
      <c r="AX497" s="879"/>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4"/>
      <c r="B530" s="854"/>
      <c r="C530" s="854" t="s">
        <v>24</v>
      </c>
      <c r="D530" s="854"/>
      <c r="E530" s="854"/>
      <c r="F530" s="854"/>
      <c r="G530" s="854"/>
      <c r="H530" s="854"/>
      <c r="I530" s="854"/>
      <c r="J530" s="855" t="s">
        <v>197</v>
      </c>
      <c r="K530" s="136"/>
      <c r="L530" s="136"/>
      <c r="M530" s="136"/>
      <c r="N530" s="136"/>
      <c r="O530" s="136"/>
      <c r="P530" s="415" t="s">
        <v>25</v>
      </c>
      <c r="Q530" s="415"/>
      <c r="R530" s="415"/>
      <c r="S530" s="415"/>
      <c r="T530" s="415"/>
      <c r="U530" s="415"/>
      <c r="V530" s="415"/>
      <c r="W530" s="415"/>
      <c r="X530" s="415"/>
      <c r="Y530" s="856" t="s">
        <v>196</v>
      </c>
      <c r="Z530" s="857"/>
      <c r="AA530" s="857"/>
      <c r="AB530" s="857"/>
      <c r="AC530" s="855" t="s">
        <v>228</v>
      </c>
      <c r="AD530" s="855"/>
      <c r="AE530" s="855"/>
      <c r="AF530" s="855"/>
      <c r="AG530" s="855"/>
      <c r="AH530" s="856" t="s">
        <v>246</v>
      </c>
      <c r="AI530" s="854"/>
      <c r="AJ530" s="854"/>
      <c r="AK530" s="854"/>
      <c r="AL530" s="854" t="s">
        <v>19</v>
      </c>
      <c r="AM530" s="854"/>
      <c r="AN530" s="854"/>
      <c r="AO530" s="858"/>
      <c r="AP530" s="879" t="s">
        <v>198</v>
      </c>
      <c r="AQ530" s="879"/>
      <c r="AR530" s="879"/>
      <c r="AS530" s="879"/>
      <c r="AT530" s="879"/>
      <c r="AU530" s="879"/>
      <c r="AV530" s="879"/>
      <c r="AW530" s="879"/>
      <c r="AX530" s="879"/>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4"/>
      <c r="B563" s="854"/>
      <c r="C563" s="854" t="s">
        <v>24</v>
      </c>
      <c r="D563" s="854"/>
      <c r="E563" s="854"/>
      <c r="F563" s="854"/>
      <c r="G563" s="854"/>
      <c r="H563" s="854"/>
      <c r="I563" s="854"/>
      <c r="J563" s="855" t="s">
        <v>197</v>
      </c>
      <c r="K563" s="136"/>
      <c r="L563" s="136"/>
      <c r="M563" s="136"/>
      <c r="N563" s="136"/>
      <c r="O563" s="136"/>
      <c r="P563" s="415" t="s">
        <v>25</v>
      </c>
      <c r="Q563" s="415"/>
      <c r="R563" s="415"/>
      <c r="S563" s="415"/>
      <c r="T563" s="415"/>
      <c r="U563" s="415"/>
      <c r="V563" s="415"/>
      <c r="W563" s="415"/>
      <c r="X563" s="415"/>
      <c r="Y563" s="856" t="s">
        <v>196</v>
      </c>
      <c r="Z563" s="857"/>
      <c r="AA563" s="857"/>
      <c r="AB563" s="857"/>
      <c r="AC563" s="855" t="s">
        <v>228</v>
      </c>
      <c r="AD563" s="855"/>
      <c r="AE563" s="855"/>
      <c r="AF563" s="855"/>
      <c r="AG563" s="855"/>
      <c r="AH563" s="856" t="s">
        <v>246</v>
      </c>
      <c r="AI563" s="854"/>
      <c r="AJ563" s="854"/>
      <c r="AK563" s="854"/>
      <c r="AL563" s="854" t="s">
        <v>19</v>
      </c>
      <c r="AM563" s="854"/>
      <c r="AN563" s="854"/>
      <c r="AO563" s="858"/>
      <c r="AP563" s="879" t="s">
        <v>198</v>
      </c>
      <c r="AQ563" s="879"/>
      <c r="AR563" s="879"/>
      <c r="AS563" s="879"/>
      <c r="AT563" s="879"/>
      <c r="AU563" s="879"/>
      <c r="AV563" s="879"/>
      <c r="AW563" s="879"/>
      <c r="AX563" s="879"/>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4"/>
      <c r="B596" s="854"/>
      <c r="C596" s="854" t="s">
        <v>24</v>
      </c>
      <c r="D596" s="854"/>
      <c r="E596" s="854"/>
      <c r="F596" s="854"/>
      <c r="G596" s="854"/>
      <c r="H596" s="854"/>
      <c r="I596" s="854"/>
      <c r="J596" s="855" t="s">
        <v>197</v>
      </c>
      <c r="K596" s="136"/>
      <c r="L596" s="136"/>
      <c r="M596" s="136"/>
      <c r="N596" s="136"/>
      <c r="O596" s="136"/>
      <c r="P596" s="415" t="s">
        <v>25</v>
      </c>
      <c r="Q596" s="415"/>
      <c r="R596" s="415"/>
      <c r="S596" s="415"/>
      <c r="T596" s="415"/>
      <c r="U596" s="415"/>
      <c r="V596" s="415"/>
      <c r="W596" s="415"/>
      <c r="X596" s="415"/>
      <c r="Y596" s="856" t="s">
        <v>196</v>
      </c>
      <c r="Z596" s="857"/>
      <c r="AA596" s="857"/>
      <c r="AB596" s="857"/>
      <c r="AC596" s="855" t="s">
        <v>228</v>
      </c>
      <c r="AD596" s="855"/>
      <c r="AE596" s="855"/>
      <c r="AF596" s="855"/>
      <c r="AG596" s="855"/>
      <c r="AH596" s="856" t="s">
        <v>246</v>
      </c>
      <c r="AI596" s="854"/>
      <c r="AJ596" s="854"/>
      <c r="AK596" s="854"/>
      <c r="AL596" s="854" t="s">
        <v>19</v>
      </c>
      <c r="AM596" s="854"/>
      <c r="AN596" s="854"/>
      <c r="AO596" s="858"/>
      <c r="AP596" s="879" t="s">
        <v>198</v>
      </c>
      <c r="AQ596" s="879"/>
      <c r="AR596" s="879"/>
      <c r="AS596" s="879"/>
      <c r="AT596" s="879"/>
      <c r="AU596" s="879"/>
      <c r="AV596" s="879"/>
      <c r="AW596" s="879"/>
      <c r="AX596" s="879"/>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84" t="s">
        <v>576</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230</v>
      </c>
      <c r="AM627" s="888"/>
      <c r="AN627" s="888"/>
      <c r="AO627" s="61"/>
      <c r="AP627" s="56"/>
      <c r="AQ627" s="56"/>
      <c r="AR627" s="56"/>
      <c r="AS627" s="56"/>
      <c r="AT627" s="56"/>
      <c r="AU627" s="56"/>
      <c r="AV627" s="56"/>
      <c r="AW627" s="56"/>
      <c r="AX627" s="57"/>
      <c r="AY627">
        <f>COUNTIF($AO$627,"☑")</f>
        <v>0</v>
      </c>
    </row>
    <row r="628" spans="1:51" ht="5.099999999999999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9"/>
      <c r="B630" s="889"/>
      <c r="C630" s="855" t="s">
        <v>192</v>
      </c>
      <c r="D630" s="890"/>
      <c r="E630" s="855" t="s">
        <v>191</v>
      </c>
      <c r="F630" s="890"/>
      <c r="G630" s="890"/>
      <c r="H630" s="890"/>
      <c r="I630" s="890"/>
      <c r="J630" s="855" t="s">
        <v>197</v>
      </c>
      <c r="K630" s="855"/>
      <c r="L630" s="855"/>
      <c r="M630" s="855"/>
      <c r="N630" s="855"/>
      <c r="O630" s="855"/>
      <c r="P630" s="855" t="s">
        <v>25</v>
      </c>
      <c r="Q630" s="855"/>
      <c r="R630" s="855"/>
      <c r="S630" s="855"/>
      <c r="T630" s="855"/>
      <c r="U630" s="855"/>
      <c r="V630" s="855"/>
      <c r="W630" s="855"/>
      <c r="X630" s="855"/>
      <c r="Y630" s="855" t="s">
        <v>199</v>
      </c>
      <c r="Z630" s="890"/>
      <c r="AA630" s="890"/>
      <c r="AB630" s="890"/>
      <c r="AC630" s="855" t="s">
        <v>180</v>
      </c>
      <c r="AD630" s="855"/>
      <c r="AE630" s="855"/>
      <c r="AF630" s="855"/>
      <c r="AG630" s="855"/>
      <c r="AH630" s="855" t="s">
        <v>187</v>
      </c>
      <c r="AI630" s="890"/>
      <c r="AJ630" s="890"/>
      <c r="AK630" s="890"/>
      <c r="AL630" s="890" t="s">
        <v>19</v>
      </c>
      <c r="AM630" s="890"/>
      <c r="AN630" s="890"/>
      <c r="AO630" s="889"/>
      <c r="AP630" s="879" t="s">
        <v>224</v>
      </c>
      <c r="AQ630" s="879"/>
      <c r="AR630" s="879"/>
      <c r="AS630" s="879"/>
      <c r="AT630" s="879"/>
      <c r="AU630" s="879"/>
      <c r="AV630" s="879"/>
      <c r="AW630" s="879"/>
      <c r="AX630" s="879"/>
    </row>
    <row r="631" spans="1:51" ht="30" customHeight="1" x14ac:dyDescent="0.15">
      <c r="A631" s="865">
        <v>1</v>
      </c>
      <c r="B631" s="865">
        <v>1</v>
      </c>
      <c r="C631" s="891"/>
      <c r="D631" s="891"/>
      <c r="E631" s="892" t="s">
        <v>611</v>
      </c>
      <c r="F631" s="892"/>
      <c r="G631" s="892"/>
      <c r="H631" s="892"/>
      <c r="I631" s="892"/>
      <c r="J631" s="868" t="s">
        <v>611</v>
      </c>
      <c r="K631" s="869"/>
      <c r="L631" s="869"/>
      <c r="M631" s="869"/>
      <c r="N631" s="869"/>
      <c r="O631" s="869"/>
      <c r="P631" s="871" t="s">
        <v>611</v>
      </c>
      <c r="Q631" s="871"/>
      <c r="R631" s="871"/>
      <c r="S631" s="871"/>
      <c r="T631" s="871"/>
      <c r="U631" s="871"/>
      <c r="V631" s="871"/>
      <c r="W631" s="871"/>
      <c r="X631" s="871"/>
      <c r="Y631" s="872" t="s">
        <v>611</v>
      </c>
      <c r="Z631" s="873"/>
      <c r="AA631" s="873"/>
      <c r="AB631" s="874"/>
      <c r="AC631" s="875" t="s">
        <v>611</v>
      </c>
      <c r="AD631" s="876"/>
      <c r="AE631" s="876"/>
      <c r="AF631" s="876"/>
      <c r="AG631" s="876"/>
      <c r="AH631" s="877" t="s">
        <v>611</v>
      </c>
      <c r="AI631" s="878"/>
      <c r="AJ631" s="878"/>
      <c r="AK631" s="878"/>
      <c r="AL631" s="861" t="s">
        <v>611</v>
      </c>
      <c r="AM631" s="862"/>
      <c r="AN631" s="862"/>
      <c r="AO631" s="863"/>
      <c r="AP631" s="864" t="s">
        <v>611</v>
      </c>
      <c r="AQ631" s="864"/>
      <c r="AR631" s="864"/>
      <c r="AS631" s="864"/>
      <c r="AT631" s="864"/>
      <c r="AU631" s="864"/>
      <c r="AV631" s="864"/>
      <c r="AW631" s="864"/>
      <c r="AX631" s="864"/>
    </row>
    <row r="632" spans="1:51" ht="30" hidden="1" customHeight="1" x14ac:dyDescent="0.15">
      <c r="A632" s="865">
        <v>2</v>
      </c>
      <c r="B632" s="865">
        <v>1</v>
      </c>
      <c r="C632" s="891"/>
      <c r="D632" s="891"/>
      <c r="E632" s="892"/>
      <c r="F632" s="892"/>
      <c r="G632" s="892"/>
      <c r="H632" s="892"/>
      <c r="I632" s="892"/>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91"/>
      <c r="D633" s="891"/>
      <c r="E633" s="892"/>
      <c r="F633" s="892"/>
      <c r="G633" s="892"/>
      <c r="H633" s="892"/>
      <c r="I633" s="892"/>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91"/>
      <c r="D634" s="891"/>
      <c r="E634" s="892"/>
      <c r="F634" s="892"/>
      <c r="G634" s="892"/>
      <c r="H634" s="892"/>
      <c r="I634" s="892"/>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91"/>
      <c r="D635" s="891"/>
      <c r="E635" s="892"/>
      <c r="F635" s="892"/>
      <c r="G635" s="892"/>
      <c r="H635" s="892"/>
      <c r="I635" s="892"/>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91"/>
      <c r="D636" s="891"/>
      <c r="E636" s="892"/>
      <c r="F636" s="892"/>
      <c r="G636" s="892"/>
      <c r="H636" s="892"/>
      <c r="I636" s="892"/>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91"/>
      <c r="D637" s="891"/>
      <c r="E637" s="892"/>
      <c r="F637" s="892"/>
      <c r="G637" s="892"/>
      <c r="H637" s="892"/>
      <c r="I637" s="892"/>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91"/>
      <c r="D638" s="891"/>
      <c r="E638" s="892"/>
      <c r="F638" s="892"/>
      <c r="G638" s="892"/>
      <c r="H638" s="892"/>
      <c r="I638" s="892"/>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91"/>
      <c r="D639" s="891"/>
      <c r="E639" s="892"/>
      <c r="F639" s="892"/>
      <c r="G639" s="892"/>
      <c r="H639" s="892"/>
      <c r="I639" s="892"/>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91"/>
      <c r="D640" s="891"/>
      <c r="E640" s="892"/>
      <c r="F640" s="892"/>
      <c r="G640" s="892"/>
      <c r="H640" s="892"/>
      <c r="I640" s="892"/>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91"/>
      <c r="D641" s="891"/>
      <c r="E641" s="892"/>
      <c r="F641" s="892"/>
      <c r="G641" s="892"/>
      <c r="H641" s="892"/>
      <c r="I641" s="892"/>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91"/>
      <c r="D642" s="891"/>
      <c r="E642" s="892"/>
      <c r="F642" s="892"/>
      <c r="G642" s="892"/>
      <c r="H642" s="892"/>
      <c r="I642" s="892"/>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91"/>
      <c r="D643" s="891"/>
      <c r="E643" s="892"/>
      <c r="F643" s="892"/>
      <c r="G643" s="892"/>
      <c r="H643" s="892"/>
      <c r="I643" s="892"/>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91"/>
      <c r="D644" s="891"/>
      <c r="E644" s="892"/>
      <c r="F644" s="892"/>
      <c r="G644" s="892"/>
      <c r="H644" s="892"/>
      <c r="I644" s="892"/>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91"/>
      <c r="D645" s="891"/>
      <c r="E645" s="892"/>
      <c r="F645" s="892"/>
      <c r="G645" s="892"/>
      <c r="H645" s="892"/>
      <c r="I645" s="892"/>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91"/>
      <c r="D646" s="891"/>
      <c r="E646" s="892"/>
      <c r="F646" s="892"/>
      <c r="G646" s="892"/>
      <c r="H646" s="892"/>
      <c r="I646" s="892"/>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91"/>
      <c r="D647" s="891"/>
      <c r="E647" s="892"/>
      <c r="F647" s="892"/>
      <c r="G647" s="892"/>
      <c r="H647" s="892"/>
      <c r="I647" s="892"/>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91"/>
      <c r="D648" s="891"/>
      <c r="E648" s="649"/>
      <c r="F648" s="892"/>
      <c r="G648" s="892"/>
      <c r="H648" s="892"/>
      <c r="I648" s="892"/>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91"/>
      <c r="D649" s="891"/>
      <c r="E649" s="892"/>
      <c r="F649" s="892"/>
      <c r="G649" s="892"/>
      <c r="H649" s="892"/>
      <c r="I649" s="892"/>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91"/>
      <c r="D650" s="891"/>
      <c r="E650" s="892"/>
      <c r="F650" s="892"/>
      <c r="G650" s="892"/>
      <c r="H650" s="892"/>
      <c r="I650" s="892"/>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91"/>
      <c r="D651" s="891"/>
      <c r="E651" s="892"/>
      <c r="F651" s="892"/>
      <c r="G651" s="892"/>
      <c r="H651" s="892"/>
      <c r="I651" s="892"/>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91"/>
      <c r="D652" s="891"/>
      <c r="E652" s="892"/>
      <c r="F652" s="892"/>
      <c r="G652" s="892"/>
      <c r="H652" s="892"/>
      <c r="I652" s="892"/>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91"/>
      <c r="D653" s="891"/>
      <c r="E653" s="892"/>
      <c r="F653" s="892"/>
      <c r="G653" s="892"/>
      <c r="H653" s="892"/>
      <c r="I653" s="892"/>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91"/>
      <c r="D654" s="891"/>
      <c r="E654" s="892"/>
      <c r="F654" s="892"/>
      <c r="G654" s="892"/>
      <c r="H654" s="892"/>
      <c r="I654" s="892"/>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91"/>
      <c r="D655" s="891"/>
      <c r="E655" s="892"/>
      <c r="F655" s="892"/>
      <c r="G655" s="892"/>
      <c r="H655" s="892"/>
      <c r="I655" s="892"/>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91"/>
      <c r="D656" s="891"/>
      <c r="E656" s="892"/>
      <c r="F656" s="892"/>
      <c r="G656" s="892"/>
      <c r="H656" s="892"/>
      <c r="I656" s="892"/>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91"/>
      <c r="D657" s="891"/>
      <c r="E657" s="892"/>
      <c r="F657" s="892"/>
      <c r="G657" s="892"/>
      <c r="H657" s="892"/>
      <c r="I657" s="892"/>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91"/>
      <c r="D658" s="891"/>
      <c r="E658" s="892"/>
      <c r="F658" s="892"/>
      <c r="G658" s="892"/>
      <c r="H658" s="892"/>
      <c r="I658" s="892"/>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91"/>
      <c r="D659" s="891"/>
      <c r="E659" s="892"/>
      <c r="F659" s="892"/>
      <c r="G659" s="892"/>
      <c r="H659" s="892"/>
      <c r="I659" s="892"/>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91"/>
      <c r="D660" s="891"/>
      <c r="E660" s="892"/>
      <c r="F660" s="892"/>
      <c r="G660" s="892"/>
      <c r="H660" s="892"/>
      <c r="I660" s="892"/>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47">
      <formula>IF(RIGHT(TEXT(P14,"0.#"),1)=".",FALSE,TRUE)</formula>
    </cfRule>
    <cfRule type="expression" dxfId="810" priority="948">
      <formula>IF(RIGHT(TEXT(P14,"0.#"),1)=".",TRUE,FALSE)</formula>
    </cfRule>
  </conditionalFormatting>
  <conditionalFormatting sqref="P18:AX18">
    <cfRule type="expression" dxfId="809" priority="945">
      <formula>IF(RIGHT(TEXT(P18,"0.#"),1)=".",FALSE,TRUE)</formula>
    </cfRule>
    <cfRule type="expression" dxfId="808" priority="946">
      <formula>IF(RIGHT(TEXT(P18,"0.#"),1)=".",TRUE,FALSE)</formula>
    </cfRule>
  </conditionalFormatting>
  <conditionalFormatting sqref="Y311">
    <cfRule type="expression" dxfId="807" priority="943">
      <formula>IF(RIGHT(TEXT(Y311,"0.#"),1)=".",FALSE,TRUE)</formula>
    </cfRule>
    <cfRule type="expression" dxfId="806" priority="944">
      <formula>IF(RIGHT(TEXT(Y311,"0.#"),1)=".",TRUE,FALSE)</formula>
    </cfRule>
  </conditionalFormatting>
  <conditionalFormatting sqref="Y320">
    <cfRule type="expression" dxfId="805" priority="941">
      <formula>IF(RIGHT(TEXT(Y320,"0.#"),1)=".",FALSE,TRUE)</formula>
    </cfRule>
    <cfRule type="expression" dxfId="804" priority="942">
      <formula>IF(RIGHT(TEXT(Y320,"0.#"),1)=".",TRUE,FALSE)</formula>
    </cfRule>
  </conditionalFormatting>
  <conditionalFormatting sqref="Y351:Y358 Y349 Y338:Y345 Y336 Y325:Y332 Y323">
    <cfRule type="expression" dxfId="803" priority="921">
      <formula>IF(RIGHT(TEXT(Y323,"0.#"),1)=".",FALSE,TRUE)</formula>
    </cfRule>
    <cfRule type="expression" dxfId="802" priority="922">
      <formula>IF(RIGHT(TEXT(Y323,"0.#"),1)=".",TRUE,FALSE)</formula>
    </cfRule>
  </conditionalFormatting>
  <conditionalFormatting sqref="P16:AQ17 P15:AX15 P13:AX13">
    <cfRule type="expression" dxfId="801" priority="939">
      <formula>IF(RIGHT(TEXT(P13,"0.#"),1)=".",FALSE,TRUE)</formula>
    </cfRule>
    <cfRule type="expression" dxfId="800" priority="940">
      <formula>IF(RIGHT(TEXT(P13,"0.#"),1)=".",TRUE,FALSE)</formula>
    </cfRule>
  </conditionalFormatting>
  <conditionalFormatting sqref="P19:AJ19">
    <cfRule type="expression" dxfId="799" priority="937">
      <formula>IF(RIGHT(TEXT(P19,"0.#"),1)=".",FALSE,TRUE)</formula>
    </cfRule>
    <cfRule type="expression" dxfId="798" priority="938">
      <formula>IF(RIGHT(TEXT(P19,"0.#"),1)=".",TRUE,FALSE)</formula>
    </cfRule>
  </conditionalFormatting>
  <conditionalFormatting sqref="AE32 AQ32">
    <cfRule type="expression" dxfId="797" priority="935">
      <formula>IF(RIGHT(TEXT(AE32,"0.#"),1)=".",FALSE,TRUE)</formula>
    </cfRule>
    <cfRule type="expression" dxfId="796" priority="936">
      <formula>IF(RIGHT(TEXT(AE32,"0.#"),1)=".",TRUE,FALSE)</formula>
    </cfRule>
  </conditionalFormatting>
  <conditionalFormatting sqref="Y312:Y319 Y310">
    <cfRule type="expression" dxfId="795" priority="933">
      <formula>IF(RIGHT(TEXT(Y310,"0.#"),1)=".",FALSE,TRUE)</formula>
    </cfRule>
    <cfRule type="expression" dxfId="794" priority="934">
      <formula>IF(RIGHT(TEXT(Y310,"0.#"),1)=".",TRUE,FALSE)</formula>
    </cfRule>
  </conditionalFormatting>
  <conditionalFormatting sqref="AU311">
    <cfRule type="expression" dxfId="793" priority="931">
      <formula>IF(RIGHT(TEXT(AU311,"0.#"),1)=".",FALSE,TRUE)</formula>
    </cfRule>
    <cfRule type="expression" dxfId="792" priority="932">
      <formula>IF(RIGHT(TEXT(AU311,"0.#"),1)=".",TRUE,FALSE)</formula>
    </cfRule>
  </conditionalFormatting>
  <conditionalFormatting sqref="AU320">
    <cfRule type="expression" dxfId="791" priority="929">
      <formula>IF(RIGHT(TEXT(AU320,"0.#"),1)=".",FALSE,TRUE)</formula>
    </cfRule>
    <cfRule type="expression" dxfId="790" priority="930">
      <formula>IF(RIGHT(TEXT(AU320,"0.#"),1)=".",TRUE,FALSE)</formula>
    </cfRule>
  </conditionalFormatting>
  <conditionalFormatting sqref="AU312:AU319 AU310">
    <cfRule type="expression" dxfId="789" priority="927">
      <formula>IF(RIGHT(TEXT(AU310,"0.#"),1)=".",FALSE,TRUE)</formula>
    </cfRule>
    <cfRule type="expression" dxfId="788" priority="928">
      <formula>IF(RIGHT(TEXT(AU310,"0.#"),1)=".",TRUE,FALSE)</formula>
    </cfRule>
  </conditionalFormatting>
  <conditionalFormatting sqref="Y350 Y337 Y324">
    <cfRule type="expression" dxfId="787" priority="925">
      <formula>IF(RIGHT(TEXT(Y324,"0.#"),1)=".",FALSE,TRUE)</formula>
    </cfRule>
    <cfRule type="expression" dxfId="786" priority="926">
      <formula>IF(RIGHT(TEXT(Y324,"0.#"),1)=".",TRUE,FALSE)</formula>
    </cfRule>
  </conditionalFormatting>
  <conditionalFormatting sqref="Y359 Y346 Y333">
    <cfRule type="expression" dxfId="785" priority="923">
      <formula>IF(RIGHT(TEXT(Y333,"0.#"),1)=".",FALSE,TRUE)</formula>
    </cfRule>
    <cfRule type="expression" dxfId="784" priority="924">
      <formula>IF(RIGHT(TEXT(Y333,"0.#"),1)=".",TRUE,FALSE)</formula>
    </cfRule>
  </conditionalFormatting>
  <conditionalFormatting sqref="AU350 AU337 AU324">
    <cfRule type="expression" dxfId="783" priority="919">
      <formula>IF(RIGHT(TEXT(AU324,"0.#"),1)=".",FALSE,TRUE)</formula>
    </cfRule>
    <cfRule type="expression" dxfId="782" priority="920">
      <formula>IF(RIGHT(TEXT(AU324,"0.#"),1)=".",TRUE,FALSE)</formula>
    </cfRule>
  </conditionalFormatting>
  <conditionalFormatting sqref="AU359 AU346 AU333">
    <cfRule type="expression" dxfId="781" priority="917">
      <formula>IF(RIGHT(TEXT(AU333,"0.#"),1)=".",FALSE,TRUE)</formula>
    </cfRule>
    <cfRule type="expression" dxfId="780" priority="918">
      <formula>IF(RIGHT(TEXT(AU333,"0.#"),1)=".",TRUE,FALSE)</formula>
    </cfRule>
  </conditionalFormatting>
  <conditionalFormatting sqref="AU351:AU358 AU349 AU338:AU345 AU336 AU325:AU332 AU323">
    <cfRule type="expression" dxfId="779" priority="915">
      <formula>IF(RIGHT(TEXT(AU323,"0.#"),1)=".",FALSE,TRUE)</formula>
    </cfRule>
    <cfRule type="expression" dxfId="778" priority="916">
      <formula>IF(RIGHT(TEXT(AU323,"0.#"),1)=".",TRUE,FALSE)</formula>
    </cfRule>
  </conditionalFormatting>
  <conditionalFormatting sqref="AI32">
    <cfRule type="expression" dxfId="777" priority="913">
      <formula>IF(RIGHT(TEXT(AI32,"0.#"),1)=".",FALSE,TRUE)</formula>
    </cfRule>
    <cfRule type="expression" dxfId="776" priority="914">
      <formula>IF(RIGHT(TEXT(AI32,"0.#"),1)=".",TRUE,FALSE)</formula>
    </cfRule>
  </conditionalFormatting>
  <conditionalFormatting sqref="AM32">
    <cfRule type="expression" dxfId="775" priority="911">
      <formula>IF(RIGHT(TEXT(AM32,"0.#"),1)=".",FALSE,TRUE)</formula>
    </cfRule>
    <cfRule type="expression" dxfId="774" priority="912">
      <formula>IF(RIGHT(TEXT(AM32,"0.#"),1)=".",TRUE,FALSE)</formula>
    </cfRule>
  </conditionalFormatting>
  <conditionalFormatting sqref="AE33">
    <cfRule type="expression" dxfId="773" priority="909">
      <formula>IF(RIGHT(TEXT(AE33,"0.#"),1)=".",FALSE,TRUE)</formula>
    </cfRule>
    <cfRule type="expression" dxfId="772" priority="910">
      <formula>IF(RIGHT(TEXT(AE33,"0.#"),1)=".",TRUE,FALSE)</formula>
    </cfRule>
  </conditionalFormatting>
  <conditionalFormatting sqref="AI33">
    <cfRule type="expression" dxfId="771" priority="907">
      <formula>IF(RIGHT(TEXT(AI33,"0.#"),1)=".",FALSE,TRUE)</formula>
    </cfRule>
    <cfRule type="expression" dxfId="770" priority="908">
      <formula>IF(RIGHT(TEXT(AI33,"0.#"),1)=".",TRUE,FALSE)</formula>
    </cfRule>
  </conditionalFormatting>
  <conditionalFormatting sqref="AM33">
    <cfRule type="expression" dxfId="769" priority="905">
      <formula>IF(RIGHT(TEXT(AM33,"0.#"),1)=".",FALSE,TRUE)</formula>
    </cfRule>
    <cfRule type="expression" dxfId="768" priority="906">
      <formula>IF(RIGHT(TEXT(AM33,"0.#"),1)=".",TRUE,FALSE)</formula>
    </cfRule>
  </conditionalFormatting>
  <conditionalFormatting sqref="AQ33">
    <cfRule type="expression" dxfId="767" priority="903">
      <formula>IF(RIGHT(TEXT(AQ33,"0.#"),1)=".",FALSE,TRUE)</formula>
    </cfRule>
    <cfRule type="expression" dxfId="766" priority="904">
      <formula>IF(RIGHT(TEXT(AQ33,"0.#"),1)=".",TRUE,FALSE)</formula>
    </cfRule>
  </conditionalFormatting>
  <conditionalFormatting sqref="AE210">
    <cfRule type="expression" dxfId="765" priority="901">
      <formula>IF(RIGHT(TEXT(AE210,"0.#"),1)=".",FALSE,TRUE)</formula>
    </cfRule>
    <cfRule type="expression" dxfId="764" priority="902">
      <formula>IF(RIGHT(TEXT(AE210,"0.#"),1)=".",TRUE,FALSE)</formula>
    </cfRule>
  </conditionalFormatting>
  <conditionalFormatting sqref="AE211">
    <cfRule type="expression" dxfId="763" priority="899">
      <formula>IF(RIGHT(TEXT(AE211,"0.#"),1)=".",FALSE,TRUE)</formula>
    </cfRule>
    <cfRule type="expression" dxfId="762" priority="900">
      <formula>IF(RIGHT(TEXT(AE211,"0.#"),1)=".",TRUE,FALSE)</formula>
    </cfRule>
  </conditionalFormatting>
  <conditionalFormatting sqref="AE212">
    <cfRule type="expression" dxfId="761" priority="897">
      <formula>IF(RIGHT(TEXT(AE212,"0.#"),1)=".",FALSE,TRUE)</formula>
    </cfRule>
    <cfRule type="expression" dxfId="760" priority="898">
      <formula>IF(RIGHT(TEXT(AE212,"0.#"),1)=".",TRUE,FALSE)</formula>
    </cfRule>
  </conditionalFormatting>
  <conditionalFormatting sqref="AI212">
    <cfRule type="expression" dxfId="759" priority="895">
      <formula>IF(RIGHT(TEXT(AI212,"0.#"),1)=".",FALSE,TRUE)</formula>
    </cfRule>
    <cfRule type="expression" dxfId="758" priority="896">
      <formula>IF(RIGHT(TEXT(AI212,"0.#"),1)=".",TRUE,FALSE)</formula>
    </cfRule>
  </conditionalFormatting>
  <conditionalFormatting sqref="AI211">
    <cfRule type="expression" dxfId="757" priority="893">
      <formula>IF(RIGHT(TEXT(AI211,"0.#"),1)=".",FALSE,TRUE)</formula>
    </cfRule>
    <cfRule type="expression" dxfId="756" priority="894">
      <formula>IF(RIGHT(TEXT(AI211,"0.#"),1)=".",TRUE,FALSE)</formula>
    </cfRule>
  </conditionalFormatting>
  <conditionalFormatting sqref="AI210">
    <cfRule type="expression" dxfId="755" priority="891">
      <formula>IF(RIGHT(TEXT(AI210,"0.#"),1)=".",FALSE,TRUE)</formula>
    </cfRule>
    <cfRule type="expression" dxfId="754" priority="892">
      <formula>IF(RIGHT(TEXT(AI210,"0.#"),1)=".",TRUE,FALSE)</formula>
    </cfRule>
  </conditionalFormatting>
  <conditionalFormatting sqref="AM210">
    <cfRule type="expression" dxfId="753" priority="889">
      <formula>IF(RIGHT(TEXT(AM210,"0.#"),1)=".",FALSE,TRUE)</formula>
    </cfRule>
    <cfRule type="expression" dxfId="752" priority="890">
      <formula>IF(RIGHT(TEXT(AM210,"0.#"),1)=".",TRUE,FALSE)</formula>
    </cfRule>
  </conditionalFormatting>
  <conditionalFormatting sqref="AM211">
    <cfRule type="expression" dxfId="751" priority="887">
      <formula>IF(RIGHT(TEXT(AM211,"0.#"),1)=".",FALSE,TRUE)</formula>
    </cfRule>
    <cfRule type="expression" dxfId="750" priority="888">
      <formula>IF(RIGHT(TEXT(AM211,"0.#"),1)=".",TRUE,FALSE)</formula>
    </cfRule>
  </conditionalFormatting>
  <conditionalFormatting sqref="AM212">
    <cfRule type="expression" dxfId="749" priority="885">
      <formula>IF(RIGHT(TEXT(AM212,"0.#"),1)=".",FALSE,TRUE)</formula>
    </cfRule>
    <cfRule type="expression" dxfId="748" priority="886">
      <formula>IF(RIGHT(TEXT(AM212,"0.#"),1)=".",TRUE,FALSE)</formula>
    </cfRule>
  </conditionalFormatting>
  <conditionalFormatting sqref="AL368:AO395">
    <cfRule type="expression" dxfId="747" priority="881">
      <formula>IF(AND(AL368&gt;=0, RIGHT(TEXT(AL368,"0.#"),1)&lt;&gt;"."),TRUE,FALSE)</formula>
    </cfRule>
    <cfRule type="expression" dxfId="746" priority="882">
      <formula>IF(AND(AL368&gt;=0, RIGHT(TEXT(AL368,"0.#"),1)="."),TRUE,FALSE)</formula>
    </cfRule>
    <cfRule type="expression" dxfId="745" priority="883">
      <formula>IF(AND(AL368&lt;0, RIGHT(TEXT(AL368,"0.#"),1)&lt;&gt;"."),TRUE,FALSE)</formula>
    </cfRule>
    <cfRule type="expression" dxfId="744" priority="884">
      <formula>IF(AND(AL368&lt;0, RIGHT(TEXT(AL368,"0.#"),1)="."),TRUE,FALSE)</formula>
    </cfRule>
  </conditionalFormatting>
  <conditionalFormatting sqref="AQ210:AQ212">
    <cfRule type="expression" dxfId="743" priority="879">
      <formula>IF(RIGHT(TEXT(AQ210,"0.#"),1)=".",FALSE,TRUE)</formula>
    </cfRule>
    <cfRule type="expression" dxfId="742" priority="880">
      <formula>IF(RIGHT(TEXT(AQ210,"0.#"),1)=".",TRUE,FALSE)</formula>
    </cfRule>
  </conditionalFormatting>
  <conditionalFormatting sqref="AU210:AU212">
    <cfRule type="expression" dxfId="741" priority="877">
      <formula>IF(RIGHT(TEXT(AU210,"0.#"),1)=".",FALSE,TRUE)</formula>
    </cfRule>
    <cfRule type="expression" dxfId="740" priority="878">
      <formula>IF(RIGHT(TEXT(AU210,"0.#"),1)=".",TRUE,FALSE)</formula>
    </cfRule>
  </conditionalFormatting>
  <conditionalFormatting sqref="Y368:Y395">
    <cfRule type="expression" dxfId="739" priority="875">
      <formula>IF(RIGHT(TEXT(Y368,"0.#"),1)=".",FALSE,TRUE)</formula>
    </cfRule>
    <cfRule type="expression" dxfId="738" priority="876">
      <formula>IF(RIGHT(TEXT(Y368,"0.#"),1)=".",TRUE,FALSE)</formula>
    </cfRule>
  </conditionalFormatting>
  <conditionalFormatting sqref="AL631:AO660">
    <cfRule type="expression" dxfId="737" priority="871">
      <formula>IF(AND(AL631&gt;=0, RIGHT(TEXT(AL631,"0.#"),1)&lt;&gt;"."),TRUE,FALSE)</formula>
    </cfRule>
    <cfRule type="expression" dxfId="736" priority="872">
      <formula>IF(AND(AL631&gt;=0, RIGHT(TEXT(AL631,"0.#"),1)="."),TRUE,FALSE)</formula>
    </cfRule>
    <cfRule type="expression" dxfId="735" priority="873">
      <formula>IF(AND(AL631&lt;0, RIGHT(TEXT(AL631,"0.#"),1)&lt;&gt;"."),TRUE,FALSE)</formula>
    </cfRule>
    <cfRule type="expression" dxfId="734" priority="874">
      <formula>IF(AND(AL631&lt;0, RIGHT(TEXT(AL631,"0.#"),1)="."),TRUE,FALSE)</formula>
    </cfRule>
  </conditionalFormatting>
  <conditionalFormatting sqref="Y631:Y660">
    <cfRule type="expression" dxfId="733" priority="869">
      <formula>IF(RIGHT(TEXT(Y631,"0.#"),1)=".",FALSE,TRUE)</formula>
    </cfRule>
    <cfRule type="expression" dxfId="732" priority="870">
      <formula>IF(RIGHT(TEXT(Y631,"0.#"),1)=".",TRUE,FALSE)</formula>
    </cfRule>
  </conditionalFormatting>
  <conditionalFormatting sqref="AL366:AO367">
    <cfRule type="expression" dxfId="731" priority="865">
      <formula>IF(AND(AL366&gt;=0, RIGHT(TEXT(AL366,"0.#"),1)&lt;&gt;"."),TRUE,FALSE)</formula>
    </cfRule>
    <cfRule type="expression" dxfId="730" priority="866">
      <formula>IF(AND(AL366&gt;=0, RIGHT(TEXT(AL366,"0.#"),1)="."),TRUE,FALSE)</formula>
    </cfRule>
    <cfRule type="expression" dxfId="729" priority="867">
      <formula>IF(AND(AL366&lt;0, RIGHT(TEXT(AL366,"0.#"),1)&lt;&gt;"."),TRUE,FALSE)</formula>
    </cfRule>
    <cfRule type="expression" dxfId="728" priority="868">
      <formula>IF(AND(AL366&lt;0, RIGHT(TEXT(AL366,"0.#"),1)="."),TRUE,FALSE)</formula>
    </cfRule>
  </conditionalFormatting>
  <conditionalFormatting sqref="Y367">
    <cfRule type="expression" dxfId="727" priority="863">
      <formula>IF(RIGHT(TEXT(Y367,"0.#"),1)=".",FALSE,TRUE)</formula>
    </cfRule>
    <cfRule type="expression" dxfId="726" priority="864">
      <formula>IF(RIGHT(TEXT(Y367,"0.#"),1)=".",TRUE,FALSE)</formula>
    </cfRule>
  </conditionalFormatting>
  <conditionalFormatting sqref="Y401:Y428">
    <cfRule type="expression" dxfId="725" priority="801">
      <formula>IF(RIGHT(TEXT(Y401,"0.#"),1)=".",FALSE,TRUE)</formula>
    </cfRule>
    <cfRule type="expression" dxfId="724" priority="802">
      <formula>IF(RIGHT(TEXT(Y401,"0.#"),1)=".",TRUE,FALSE)</formula>
    </cfRule>
  </conditionalFormatting>
  <conditionalFormatting sqref="Y400">
    <cfRule type="expression" dxfId="723" priority="795">
      <formula>IF(RIGHT(TEXT(Y400,"0.#"),1)=".",FALSE,TRUE)</formula>
    </cfRule>
    <cfRule type="expression" dxfId="722" priority="796">
      <formula>IF(RIGHT(TEXT(Y400,"0.#"),1)=".",TRUE,FALSE)</formula>
    </cfRule>
  </conditionalFormatting>
  <conditionalFormatting sqref="Y434:Y461">
    <cfRule type="expression" dxfId="721" priority="789">
      <formula>IF(RIGHT(TEXT(Y434,"0.#"),1)=".",FALSE,TRUE)</formula>
    </cfRule>
    <cfRule type="expression" dxfId="720" priority="790">
      <formula>IF(RIGHT(TEXT(Y434,"0.#"),1)=".",TRUE,FALSE)</formula>
    </cfRule>
  </conditionalFormatting>
  <conditionalFormatting sqref="Y432:Y433">
    <cfRule type="expression" dxfId="719" priority="783">
      <formula>IF(RIGHT(TEXT(Y432,"0.#"),1)=".",FALSE,TRUE)</formula>
    </cfRule>
    <cfRule type="expression" dxfId="718" priority="784">
      <formula>IF(RIGHT(TEXT(Y432,"0.#"),1)=".",TRUE,FALSE)</formula>
    </cfRule>
  </conditionalFormatting>
  <conditionalFormatting sqref="Y467:Y494">
    <cfRule type="expression" dxfId="717" priority="777">
      <formula>IF(RIGHT(TEXT(Y467,"0.#"),1)=".",FALSE,TRUE)</formula>
    </cfRule>
    <cfRule type="expression" dxfId="716" priority="778">
      <formula>IF(RIGHT(TEXT(Y467,"0.#"),1)=".",TRUE,FALSE)</formula>
    </cfRule>
  </conditionalFormatting>
  <conditionalFormatting sqref="Y465:Y466">
    <cfRule type="expression" dxfId="715" priority="771">
      <formula>IF(RIGHT(TEXT(Y465,"0.#"),1)=".",FALSE,TRUE)</formula>
    </cfRule>
    <cfRule type="expression" dxfId="714" priority="772">
      <formula>IF(RIGHT(TEXT(Y465,"0.#"),1)=".",TRUE,FALSE)</formula>
    </cfRule>
  </conditionalFormatting>
  <conditionalFormatting sqref="Y500:Y527">
    <cfRule type="expression" dxfId="713" priority="765">
      <formula>IF(RIGHT(TEXT(Y500,"0.#"),1)=".",FALSE,TRUE)</formula>
    </cfRule>
    <cfRule type="expression" dxfId="712" priority="766">
      <formula>IF(RIGHT(TEXT(Y500,"0.#"),1)=".",TRUE,FALSE)</formula>
    </cfRule>
  </conditionalFormatting>
  <conditionalFormatting sqref="Y498:Y499">
    <cfRule type="expression" dxfId="711" priority="759">
      <formula>IF(RIGHT(TEXT(Y498,"0.#"),1)=".",FALSE,TRUE)</formula>
    </cfRule>
    <cfRule type="expression" dxfId="710" priority="760">
      <formula>IF(RIGHT(TEXT(Y498,"0.#"),1)=".",TRUE,FALSE)</formula>
    </cfRule>
  </conditionalFormatting>
  <conditionalFormatting sqref="Y533:Y560">
    <cfRule type="expression" dxfId="709" priority="753">
      <formula>IF(RIGHT(TEXT(Y533,"0.#"),1)=".",FALSE,TRUE)</formula>
    </cfRule>
    <cfRule type="expression" dxfId="708" priority="754">
      <formula>IF(RIGHT(TEXT(Y533,"0.#"),1)=".",TRUE,FALSE)</formula>
    </cfRule>
  </conditionalFormatting>
  <conditionalFormatting sqref="W23">
    <cfRule type="expression" dxfId="707" priority="861">
      <formula>IF(RIGHT(TEXT(W23,"0.#"),1)=".",FALSE,TRUE)</formula>
    </cfRule>
    <cfRule type="expression" dxfId="706" priority="862">
      <formula>IF(RIGHT(TEXT(W23,"0.#"),1)=".",TRUE,FALSE)</formula>
    </cfRule>
  </conditionalFormatting>
  <conditionalFormatting sqref="W24:W27">
    <cfRule type="expression" dxfId="705" priority="859">
      <formula>IF(RIGHT(TEXT(W24,"0.#"),1)=".",FALSE,TRUE)</formula>
    </cfRule>
    <cfRule type="expression" dxfId="704" priority="860">
      <formula>IF(RIGHT(TEXT(W24,"0.#"),1)=".",TRUE,FALSE)</formula>
    </cfRule>
  </conditionalFormatting>
  <conditionalFormatting sqref="W28">
    <cfRule type="expression" dxfId="703" priority="857">
      <formula>IF(RIGHT(TEXT(W28,"0.#"),1)=".",FALSE,TRUE)</formula>
    </cfRule>
    <cfRule type="expression" dxfId="702" priority="858">
      <formula>IF(RIGHT(TEXT(W28,"0.#"),1)=".",TRUE,FALSE)</formula>
    </cfRule>
  </conditionalFormatting>
  <conditionalFormatting sqref="P23">
    <cfRule type="expression" dxfId="701" priority="855">
      <formula>IF(RIGHT(TEXT(P23,"0.#"),1)=".",FALSE,TRUE)</formula>
    </cfRule>
    <cfRule type="expression" dxfId="700" priority="856">
      <formula>IF(RIGHT(TEXT(P23,"0.#"),1)=".",TRUE,FALSE)</formula>
    </cfRule>
  </conditionalFormatting>
  <conditionalFormatting sqref="P24:P27">
    <cfRule type="expression" dxfId="699" priority="853">
      <formula>IF(RIGHT(TEXT(P24,"0.#"),1)=".",FALSE,TRUE)</formula>
    </cfRule>
    <cfRule type="expression" dxfId="698" priority="854">
      <formula>IF(RIGHT(TEXT(P24,"0.#"),1)=".",TRUE,FALSE)</formula>
    </cfRule>
  </conditionalFormatting>
  <conditionalFormatting sqref="P28">
    <cfRule type="expression" dxfId="697" priority="851">
      <formula>IF(RIGHT(TEXT(P28,"0.#"),1)=".",FALSE,TRUE)</formula>
    </cfRule>
    <cfRule type="expression" dxfId="696" priority="852">
      <formula>IF(RIGHT(TEXT(P28,"0.#"),1)=".",TRUE,FALSE)</formula>
    </cfRule>
  </conditionalFormatting>
  <conditionalFormatting sqref="AE202">
    <cfRule type="expression" dxfId="695" priority="849">
      <formula>IF(RIGHT(TEXT(AE202,"0.#"),1)=".",FALSE,TRUE)</formula>
    </cfRule>
    <cfRule type="expression" dxfId="694" priority="850">
      <formula>IF(RIGHT(TEXT(AE202,"0.#"),1)=".",TRUE,FALSE)</formula>
    </cfRule>
  </conditionalFormatting>
  <conditionalFormatting sqref="AE203">
    <cfRule type="expression" dxfId="693" priority="847">
      <formula>IF(RIGHT(TEXT(AE203,"0.#"),1)=".",FALSE,TRUE)</formula>
    </cfRule>
    <cfRule type="expression" dxfId="692" priority="848">
      <formula>IF(RIGHT(TEXT(AE203,"0.#"),1)=".",TRUE,FALSE)</formula>
    </cfRule>
  </conditionalFormatting>
  <conditionalFormatting sqref="AE204">
    <cfRule type="expression" dxfId="691" priority="845">
      <formula>IF(RIGHT(TEXT(AE204,"0.#"),1)=".",FALSE,TRUE)</formula>
    </cfRule>
    <cfRule type="expression" dxfId="690" priority="846">
      <formula>IF(RIGHT(TEXT(AE204,"0.#"),1)=".",TRUE,FALSE)</formula>
    </cfRule>
  </conditionalFormatting>
  <conditionalFormatting sqref="AI204">
    <cfRule type="expression" dxfId="689" priority="843">
      <formula>IF(RIGHT(TEXT(AI204,"0.#"),1)=".",FALSE,TRUE)</formula>
    </cfRule>
    <cfRule type="expression" dxfId="688" priority="844">
      <formula>IF(RIGHT(TEXT(AI204,"0.#"),1)=".",TRUE,FALSE)</formula>
    </cfRule>
  </conditionalFormatting>
  <conditionalFormatting sqref="AI203">
    <cfRule type="expression" dxfId="687" priority="841">
      <formula>IF(RIGHT(TEXT(AI203,"0.#"),1)=".",FALSE,TRUE)</formula>
    </cfRule>
    <cfRule type="expression" dxfId="686" priority="842">
      <formula>IF(RIGHT(TEXT(AI203,"0.#"),1)=".",TRUE,FALSE)</formula>
    </cfRule>
  </conditionalFormatting>
  <conditionalFormatting sqref="AI202">
    <cfRule type="expression" dxfId="685" priority="839">
      <formula>IF(RIGHT(TEXT(AI202,"0.#"),1)=".",FALSE,TRUE)</formula>
    </cfRule>
    <cfRule type="expression" dxfId="684" priority="840">
      <formula>IF(RIGHT(TEXT(AI202,"0.#"),1)=".",TRUE,FALSE)</formula>
    </cfRule>
  </conditionalFormatting>
  <conditionalFormatting sqref="AM202">
    <cfRule type="expression" dxfId="683" priority="837">
      <formula>IF(RIGHT(TEXT(AM202,"0.#"),1)=".",FALSE,TRUE)</formula>
    </cfRule>
    <cfRule type="expression" dxfId="682" priority="838">
      <formula>IF(RIGHT(TEXT(AM202,"0.#"),1)=".",TRUE,FALSE)</formula>
    </cfRule>
  </conditionalFormatting>
  <conditionalFormatting sqref="AM203">
    <cfRule type="expression" dxfId="681" priority="835">
      <formula>IF(RIGHT(TEXT(AM203,"0.#"),1)=".",FALSE,TRUE)</formula>
    </cfRule>
    <cfRule type="expression" dxfId="680" priority="836">
      <formula>IF(RIGHT(TEXT(AM203,"0.#"),1)=".",TRUE,FALSE)</formula>
    </cfRule>
  </conditionalFormatting>
  <conditionalFormatting sqref="AM204">
    <cfRule type="expression" dxfId="679" priority="833">
      <formula>IF(RIGHT(TEXT(AM204,"0.#"),1)=".",FALSE,TRUE)</formula>
    </cfRule>
    <cfRule type="expression" dxfId="678" priority="834">
      <formula>IF(RIGHT(TEXT(AM204,"0.#"),1)=".",TRUE,FALSE)</formula>
    </cfRule>
  </conditionalFormatting>
  <conditionalFormatting sqref="AQ202:AQ204">
    <cfRule type="expression" dxfId="677" priority="831">
      <formula>IF(RIGHT(TEXT(AQ202,"0.#"),1)=".",FALSE,TRUE)</formula>
    </cfRule>
    <cfRule type="expression" dxfId="676" priority="832">
      <formula>IF(RIGHT(TEXT(AQ202,"0.#"),1)=".",TRUE,FALSE)</formula>
    </cfRule>
  </conditionalFormatting>
  <conditionalFormatting sqref="AU202:AU204">
    <cfRule type="expression" dxfId="675" priority="829">
      <formula>IF(RIGHT(TEXT(AU202,"0.#"),1)=".",FALSE,TRUE)</formula>
    </cfRule>
    <cfRule type="expression" dxfId="674" priority="830">
      <formula>IF(RIGHT(TEXT(AU202,"0.#"),1)=".",TRUE,FALSE)</formula>
    </cfRule>
  </conditionalFormatting>
  <conditionalFormatting sqref="AE205">
    <cfRule type="expression" dxfId="673" priority="827">
      <formula>IF(RIGHT(TEXT(AE205,"0.#"),1)=".",FALSE,TRUE)</formula>
    </cfRule>
    <cfRule type="expression" dxfId="672" priority="828">
      <formula>IF(RIGHT(TEXT(AE205,"0.#"),1)=".",TRUE,FALSE)</formula>
    </cfRule>
  </conditionalFormatting>
  <conditionalFormatting sqref="AE206">
    <cfRule type="expression" dxfId="671" priority="825">
      <formula>IF(RIGHT(TEXT(AE206,"0.#"),1)=".",FALSE,TRUE)</formula>
    </cfRule>
    <cfRule type="expression" dxfId="670" priority="826">
      <formula>IF(RIGHT(TEXT(AE206,"0.#"),1)=".",TRUE,FALSE)</formula>
    </cfRule>
  </conditionalFormatting>
  <conditionalFormatting sqref="AE207">
    <cfRule type="expression" dxfId="669" priority="823">
      <formula>IF(RIGHT(TEXT(AE207,"0.#"),1)=".",FALSE,TRUE)</formula>
    </cfRule>
    <cfRule type="expression" dxfId="668" priority="824">
      <formula>IF(RIGHT(TEXT(AE207,"0.#"),1)=".",TRUE,FALSE)</formula>
    </cfRule>
  </conditionalFormatting>
  <conditionalFormatting sqref="AI207">
    <cfRule type="expression" dxfId="667" priority="821">
      <formula>IF(RIGHT(TEXT(AI207,"0.#"),1)=".",FALSE,TRUE)</formula>
    </cfRule>
    <cfRule type="expression" dxfId="666" priority="822">
      <formula>IF(RIGHT(TEXT(AI207,"0.#"),1)=".",TRUE,FALSE)</formula>
    </cfRule>
  </conditionalFormatting>
  <conditionalFormatting sqref="AI206">
    <cfRule type="expression" dxfId="665" priority="819">
      <formula>IF(RIGHT(TEXT(AI206,"0.#"),1)=".",FALSE,TRUE)</formula>
    </cfRule>
    <cfRule type="expression" dxfId="664" priority="820">
      <formula>IF(RIGHT(TEXT(AI206,"0.#"),1)=".",TRUE,FALSE)</formula>
    </cfRule>
  </conditionalFormatting>
  <conditionalFormatting sqref="AI205">
    <cfRule type="expression" dxfId="663" priority="817">
      <formula>IF(RIGHT(TEXT(AI205,"0.#"),1)=".",FALSE,TRUE)</formula>
    </cfRule>
    <cfRule type="expression" dxfId="662" priority="818">
      <formula>IF(RIGHT(TEXT(AI205,"0.#"),1)=".",TRUE,FALSE)</formula>
    </cfRule>
  </conditionalFormatting>
  <conditionalFormatting sqref="AM205">
    <cfRule type="expression" dxfId="661" priority="815">
      <formula>IF(RIGHT(TEXT(AM205,"0.#"),1)=".",FALSE,TRUE)</formula>
    </cfRule>
    <cfRule type="expression" dxfId="660" priority="816">
      <formula>IF(RIGHT(TEXT(AM205,"0.#"),1)=".",TRUE,FALSE)</formula>
    </cfRule>
  </conditionalFormatting>
  <conditionalFormatting sqref="AM206">
    <cfRule type="expression" dxfId="659" priority="813">
      <formula>IF(RIGHT(TEXT(AM206,"0.#"),1)=".",FALSE,TRUE)</formula>
    </cfRule>
    <cfRule type="expression" dxfId="658" priority="814">
      <formula>IF(RIGHT(TEXT(AM206,"0.#"),1)=".",TRUE,FALSE)</formula>
    </cfRule>
  </conditionalFormatting>
  <conditionalFormatting sqref="AM207">
    <cfRule type="expression" dxfId="657" priority="811">
      <formula>IF(RIGHT(TEXT(AM207,"0.#"),1)=".",FALSE,TRUE)</formula>
    </cfRule>
    <cfRule type="expression" dxfId="656" priority="812">
      <formula>IF(RIGHT(TEXT(AM207,"0.#"),1)=".",TRUE,FALSE)</formula>
    </cfRule>
  </conditionalFormatting>
  <conditionalFormatting sqref="AQ205:AQ207">
    <cfRule type="expression" dxfId="655" priority="809">
      <formula>IF(RIGHT(TEXT(AQ205,"0.#"),1)=".",FALSE,TRUE)</formula>
    </cfRule>
    <cfRule type="expression" dxfId="654" priority="810">
      <formula>IF(RIGHT(TEXT(AQ205,"0.#"),1)=".",TRUE,FALSE)</formula>
    </cfRule>
  </conditionalFormatting>
  <conditionalFormatting sqref="AU205:AU207">
    <cfRule type="expression" dxfId="653" priority="807">
      <formula>IF(RIGHT(TEXT(AU205,"0.#"),1)=".",FALSE,TRUE)</formula>
    </cfRule>
    <cfRule type="expression" dxfId="652" priority="808">
      <formula>IF(RIGHT(TEXT(AU205,"0.#"),1)=".",TRUE,FALSE)</formula>
    </cfRule>
  </conditionalFormatting>
  <conditionalFormatting sqref="AL401:AO428">
    <cfRule type="expression" dxfId="651" priority="803">
      <formula>IF(AND(AL401&gt;=0, RIGHT(TEXT(AL401,"0.#"),1)&lt;&gt;"."),TRUE,FALSE)</formula>
    </cfRule>
    <cfRule type="expression" dxfId="650" priority="804">
      <formula>IF(AND(AL401&gt;=0, RIGHT(TEXT(AL401,"0.#"),1)="."),TRUE,FALSE)</formula>
    </cfRule>
    <cfRule type="expression" dxfId="649" priority="805">
      <formula>IF(AND(AL401&lt;0, RIGHT(TEXT(AL401,"0.#"),1)&lt;&gt;"."),TRUE,FALSE)</formula>
    </cfRule>
    <cfRule type="expression" dxfId="648" priority="806">
      <formula>IF(AND(AL401&lt;0, RIGHT(TEXT(AL401,"0.#"),1)="."),TRUE,FALSE)</formula>
    </cfRule>
  </conditionalFormatting>
  <conditionalFormatting sqref="AL399:AO400">
    <cfRule type="expression" dxfId="647" priority="797">
      <formula>IF(AND(AL399&gt;=0, RIGHT(TEXT(AL399,"0.#"),1)&lt;&gt;"."),TRUE,FALSE)</formula>
    </cfRule>
    <cfRule type="expression" dxfId="646" priority="798">
      <formula>IF(AND(AL399&gt;=0, RIGHT(TEXT(AL399,"0.#"),1)="."),TRUE,FALSE)</formula>
    </cfRule>
    <cfRule type="expression" dxfId="645" priority="799">
      <formula>IF(AND(AL399&lt;0, RIGHT(TEXT(AL399,"0.#"),1)&lt;&gt;"."),TRUE,FALSE)</formula>
    </cfRule>
    <cfRule type="expression" dxfId="644" priority="800">
      <formula>IF(AND(AL399&lt;0, RIGHT(TEXT(AL399,"0.#"),1)="."),TRUE,FALSE)</formula>
    </cfRule>
  </conditionalFormatting>
  <conditionalFormatting sqref="AL434:AO461">
    <cfRule type="expression" dxfId="643" priority="791">
      <formula>IF(AND(AL434&gt;=0, RIGHT(TEXT(AL434,"0.#"),1)&lt;&gt;"."),TRUE,FALSE)</formula>
    </cfRule>
    <cfRule type="expression" dxfId="642" priority="792">
      <formula>IF(AND(AL434&gt;=0, RIGHT(TEXT(AL434,"0.#"),1)="."),TRUE,FALSE)</formula>
    </cfRule>
    <cfRule type="expression" dxfId="641" priority="793">
      <formula>IF(AND(AL434&lt;0, RIGHT(TEXT(AL434,"0.#"),1)&lt;&gt;"."),TRUE,FALSE)</formula>
    </cfRule>
    <cfRule type="expression" dxfId="640" priority="794">
      <formula>IF(AND(AL434&lt;0, RIGHT(TEXT(AL434,"0.#"),1)="."),TRUE,FALSE)</formula>
    </cfRule>
  </conditionalFormatting>
  <conditionalFormatting sqref="AL432:AO433">
    <cfRule type="expression" dxfId="639" priority="785">
      <formula>IF(AND(AL432&gt;=0, RIGHT(TEXT(AL432,"0.#"),1)&lt;&gt;"."),TRUE,FALSE)</formula>
    </cfRule>
    <cfRule type="expression" dxfId="638" priority="786">
      <formula>IF(AND(AL432&gt;=0, RIGHT(TEXT(AL432,"0.#"),1)="."),TRUE,FALSE)</formula>
    </cfRule>
    <cfRule type="expression" dxfId="637" priority="787">
      <formula>IF(AND(AL432&lt;0, RIGHT(TEXT(AL432,"0.#"),1)&lt;&gt;"."),TRUE,FALSE)</formula>
    </cfRule>
    <cfRule type="expression" dxfId="636" priority="788">
      <formula>IF(AND(AL432&lt;0, RIGHT(TEXT(AL432,"0.#"),1)="."),TRUE,FALSE)</formula>
    </cfRule>
  </conditionalFormatting>
  <conditionalFormatting sqref="AL467:AO494">
    <cfRule type="expression" dxfId="635" priority="779">
      <formula>IF(AND(AL467&gt;=0, RIGHT(TEXT(AL467,"0.#"),1)&lt;&gt;"."),TRUE,FALSE)</formula>
    </cfRule>
    <cfRule type="expression" dxfId="634" priority="780">
      <formula>IF(AND(AL467&gt;=0, RIGHT(TEXT(AL467,"0.#"),1)="."),TRUE,FALSE)</formula>
    </cfRule>
    <cfRule type="expression" dxfId="633" priority="781">
      <formula>IF(AND(AL467&lt;0, RIGHT(TEXT(AL467,"0.#"),1)&lt;&gt;"."),TRUE,FALSE)</formula>
    </cfRule>
    <cfRule type="expression" dxfId="632" priority="782">
      <formula>IF(AND(AL467&lt;0, RIGHT(TEXT(AL467,"0.#"),1)="."),TRUE,FALSE)</formula>
    </cfRule>
  </conditionalFormatting>
  <conditionalFormatting sqref="AL465:AO466">
    <cfRule type="expression" dxfId="631" priority="773">
      <formula>IF(AND(AL465&gt;=0, RIGHT(TEXT(AL465,"0.#"),1)&lt;&gt;"."),TRUE,FALSE)</formula>
    </cfRule>
    <cfRule type="expression" dxfId="630" priority="774">
      <formula>IF(AND(AL465&gt;=0, RIGHT(TEXT(AL465,"0.#"),1)="."),TRUE,FALSE)</formula>
    </cfRule>
    <cfRule type="expression" dxfId="629" priority="775">
      <formula>IF(AND(AL465&lt;0, RIGHT(TEXT(AL465,"0.#"),1)&lt;&gt;"."),TRUE,FALSE)</formula>
    </cfRule>
    <cfRule type="expression" dxfId="628" priority="776">
      <formula>IF(AND(AL465&lt;0, RIGHT(TEXT(AL465,"0.#"),1)="."),TRUE,FALSE)</formula>
    </cfRule>
  </conditionalFormatting>
  <conditionalFormatting sqref="AL500:AO527">
    <cfRule type="expression" dxfId="627" priority="767">
      <formula>IF(AND(AL500&gt;=0, RIGHT(TEXT(AL500,"0.#"),1)&lt;&gt;"."),TRUE,FALSE)</formula>
    </cfRule>
    <cfRule type="expression" dxfId="626" priority="768">
      <formula>IF(AND(AL500&gt;=0, RIGHT(TEXT(AL500,"0.#"),1)="."),TRUE,FALSE)</formula>
    </cfRule>
    <cfRule type="expression" dxfId="625" priority="769">
      <formula>IF(AND(AL500&lt;0, RIGHT(TEXT(AL500,"0.#"),1)&lt;&gt;"."),TRUE,FALSE)</formula>
    </cfRule>
    <cfRule type="expression" dxfId="624" priority="770">
      <formula>IF(AND(AL500&lt;0, RIGHT(TEXT(AL500,"0.#"),1)="."),TRUE,FALSE)</formula>
    </cfRule>
  </conditionalFormatting>
  <conditionalFormatting sqref="AL498:AO499">
    <cfRule type="expression" dxfId="623" priority="761">
      <formula>IF(AND(AL498&gt;=0, RIGHT(TEXT(AL498,"0.#"),1)&lt;&gt;"."),TRUE,FALSE)</formula>
    </cfRule>
    <cfRule type="expression" dxfId="622" priority="762">
      <formula>IF(AND(AL498&gt;=0, RIGHT(TEXT(AL498,"0.#"),1)="."),TRUE,FALSE)</formula>
    </cfRule>
    <cfRule type="expression" dxfId="621" priority="763">
      <formula>IF(AND(AL498&lt;0, RIGHT(TEXT(AL498,"0.#"),1)&lt;&gt;"."),TRUE,FALSE)</formula>
    </cfRule>
    <cfRule type="expression" dxfId="620" priority="764">
      <formula>IF(AND(AL498&lt;0, RIGHT(TEXT(AL498,"0.#"),1)="."),TRUE,FALSE)</formula>
    </cfRule>
  </conditionalFormatting>
  <conditionalFormatting sqref="AL533:AO560">
    <cfRule type="expression" dxfId="619" priority="755">
      <formula>IF(AND(AL533&gt;=0, RIGHT(TEXT(AL533,"0.#"),1)&lt;&gt;"."),TRUE,FALSE)</formula>
    </cfRule>
    <cfRule type="expression" dxfId="618" priority="756">
      <formula>IF(AND(AL533&gt;=0, RIGHT(TEXT(AL533,"0.#"),1)="."),TRUE,FALSE)</formula>
    </cfRule>
    <cfRule type="expression" dxfId="617" priority="757">
      <formula>IF(AND(AL533&lt;0, RIGHT(TEXT(AL533,"0.#"),1)&lt;&gt;"."),TRUE,FALSE)</formula>
    </cfRule>
    <cfRule type="expression" dxfId="616" priority="758">
      <formula>IF(AND(AL533&lt;0, RIGHT(TEXT(AL533,"0.#"),1)="."),TRUE,FALSE)</formula>
    </cfRule>
  </conditionalFormatting>
  <conditionalFormatting sqref="AL531:AO532">
    <cfRule type="expression" dxfId="615" priority="749">
      <formula>IF(AND(AL531&gt;=0, RIGHT(TEXT(AL531,"0.#"),1)&lt;&gt;"."),TRUE,FALSE)</formula>
    </cfRule>
    <cfRule type="expression" dxfId="614" priority="750">
      <formula>IF(AND(AL531&gt;=0, RIGHT(TEXT(AL531,"0.#"),1)="."),TRUE,FALSE)</formula>
    </cfRule>
    <cfRule type="expression" dxfId="613" priority="751">
      <formula>IF(AND(AL531&lt;0, RIGHT(TEXT(AL531,"0.#"),1)&lt;&gt;"."),TRUE,FALSE)</formula>
    </cfRule>
    <cfRule type="expression" dxfId="612" priority="752">
      <formula>IF(AND(AL531&lt;0, RIGHT(TEXT(AL531,"0.#"),1)="."),TRUE,FALSE)</formula>
    </cfRule>
  </conditionalFormatting>
  <conditionalFormatting sqref="Y531:Y532">
    <cfRule type="expression" dxfId="611" priority="747">
      <formula>IF(RIGHT(TEXT(Y531,"0.#"),1)=".",FALSE,TRUE)</formula>
    </cfRule>
    <cfRule type="expression" dxfId="610" priority="748">
      <formula>IF(RIGHT(TEXT(Y531,"0.#"),1)=".",TRUE,FALSE)</formula>
    </cfRule>
  </conditionalFormatting>
  <conditionalFormatting sqref="AL566:AO593">
    <cfRule type="expression" dxfId="609" priority="743">
      <formula>IF(AND(AL566&gt;=0, RIGHT(TEXT(AL566,"0.#"),1)&lt;&gt;"."),TRUE,FALSE)</formula>
    </cfRule>
    <cfRule type="expression" dxfId="608" priority="744">
      <formula>IF(AND(AL566&gt;=0, RIGHT(TEXT(AL566,"0.#"),1)="."),TRUE,FALSE)</formula>
    </cfRule>
    <cfRule type="expression" dxfId="607" priority="745">
      <formula>IF(AND(AL566&lt;0, RIGHT(TEXT(AL566,"0.#"),1)&lt;&gt;"."),TRUE,FALSE)</formula>
    </cfRule>
    <cfRule type="expression" dxfId="606" priority="746">
      <formula>IF(AND(AL566&lt;0, RIGHT(TEXT(AL566,"0.#"),1)="."),TRUE,FALSE)</formula>
    </cfRule>
  </conditionalFormatting>
  <conditionalFormatting sqref="Y566:Y593">
    <cfRule type="expression" dxfId="605" priority="741">
      <formula>IF(RIGHT(TEXT(Y566,"0.#"),1)=".",FALSE,TRUE)</formula>
    </cfRule>
    <cfRule type="expression" dxfId="604" priority="742">
      <formula>IF(RIGHT(TEXT(Y566,"0.#"),1)=".",TRUE,FALSE)</formula>
    </cfRule>
  </conditionalFormatting>
  <conditionalFormatting sqref="AL564:AO565">
    <cfRule type="expression" dxfId="603" priority="737">
      <formula>IF(AND(AL564&gt;=0, RIGHT(TEXT(AL564,"0.#"),1)&lt;&gt;"."),TRUE,FALSE)</formula>
    </cfRule>
    <cfRule type="expression" dxfId="602" priority="738">
      <formula>IF(AND(AL564&gt;=0, RIGHT(TEXT(AL564,"0.#"),1)="."),TRUE,FALSE)</formula>
    </cfRule>
    <cfRule type="expression" dxfId="601" priority="739">
      <formula>IF(AND(AL564&lt;0, RIGHT(TEXT(AL564,"0.#"),1)&lt;&gt;"."),TRUE,FALSE)</formula>
    </cfRule>
    <cfRule type="expression" dxfId="600" priority="740">
      <formula>IF(AND(AL564&lt;0, RIGHT(TEXT(AL564,"0.#"),1)="."),TRUE,FALSE)</formula>
    </cfRule>
  </conditionalFormatting>
  <conditionalFormatting sqref="Y564:Y565">
    <cfRule type="expression" dxfId="599" priority="735">
      <formula>IF(RIGHT(TEXT(Y564,"0.#"),1)=".",FALSE,TRUE)</formula>
    </cfRule>
    <cfRule type="expression" dxfId="598" priority="736">
      <formula>IF(RIGHT(TEXT(Y564,"0.#"),1)=".",TRUE,FALSE)</formula>
    </cfRule>
  </conditionalFormatting>
  <conditionalFormatting sqref="AL599:AO626">
    <cfRule type="expression" dxfId="597" priority="731">
      <formula>IF(AND(AL599&gt;=0, RIGHT(TEXT(AL599,"0.#"),1)&lt;&gt;"."),TRUE,FALSE)</formula>
    </cfRule>
    <cfRule type="expression" dxfId="596" priority="732">
      <formula>IF(AND(AL599&gt;=0, RIGHT(TEXT(AL599,"0.#"),1)="."),TRUE,FALSE)</formula>
    </cfRule>
    <cfRule type="expression" dxfId="595" priority="733">
      <formula>IF(AND(AL599&lt;0, RIGHT(TEXT(AL599,"0.#"),1)&lt;&gt;"."),TRUE,FALSE)</formula>
    </cfRule>
    <cfRule type="expression" dxfId="594" priority="734">
      <formula>IF(AND(AL599&lt;0, RIGHT(TEXT(AL599,"0.#"),1)="."),TRUE,FALSE)</formula>
    </cfRule>
  </conditionalFormatting>
  <conditionalFormatting sqref="Y599:Y626">
    <cfRule type="expression" dxfId="593" priority="729">
      <formula>IF(RIGHT(TEXT(Y599,"0.#"),1)=".",FALSE,TRUE)</formula>
    </cfRule>
    <cfRule type="expression" dxfId="592" priority="730">
      <formula>IF(RIGHT(TEXT(Y599,"0.#"),1)=".",TRUE,FALSE)</formula>
    </cfRule>
  </conditionalFormatting>
  <conditionalFormatting sqref="AL597:AO598">
    <cfRule type="expression" dxfId="591" priority="725">
      <formula>IF(AND(AL597&gt;=0, RIGHT(TEXT(AL597,"0.#"),1)&lt;&gt;"."),TRUE,FALSE)</formula>
    </cfRule>
    <cfRule type="expression" dxfId="590" priority="726">
      <formula>IF(AND(AL597&gt;=0, RIGHT(TEXT(AL597,"0.#"),1)="."),TRUE,FALSE)</formula>
    </cfRule>
    <cfRule type="expression" dxfId="589" priority="727">
      <formula>IF(AND(AL597&lt;0, RIGHT(TEXT(AL597,"0.#"),1)&lt;&gt;"."),TRUE,FALSE)</formula>
    </cfRule>
    <cfRule type="expression" dxfId="588" priority="728">
      <formula>IF(AND(AL597&lt;0, RIGHT(TEXT(AL597,"0.#"),1)="."),TRUE,FALSE)</formula>
    </cfRule>
  </conditionalFormatting>
  <conditionalFormatting sqref="Y597:Y598">
    <cfRule type="expression" dxfId="587" priority="723">
      <formula>IF(RIGHT(TEXT(Y597,"0.#"),1)=".",FALSE,TRUE)</formula>
    </cfRule>
    <cfRule type="expression" dxfId="586" priority="724">
      <formula>IF(RIGHT(TEXT(Y597,"0.#"),1)=".",TRUE,FALSE)</formula>
    </cfRule>
  </conditionalFormatting>
  <conditionalFormatting sqref="AU33">
    <cfRule type="expression" dxfId="585" priority="719">
      <formula>IF(RIGHT(TEXT(AU33,"0.#"),1)=".",FALSE,TRUE)</formula>
    </cfRule>
    <cfRule type="expression" dxfId="584" priority="720">
      <formula>IF(RIGHT(TEXT(AU33,"0.#"),1)=".",TRUE,FALSE)</formula>
    </cfRule>
  </conditionalFormatting>
  <conditionalFormatting sqref="AU32">
    <cfRule type="expression" dxfId="583" priority="721">
      <formula>IF(RIGHT(TEXT(AU32,"0.#"),1)=".",FALSE,TRUE)</formula>
    </cfRule>
    <cfRule type="expression" dxfId="582" priority="722">
      <formula>IF(RIGHT(TEXT(AU32,"0.#"),1)=".",TRUE,FALSE)</formula>
    </cfRule>
  </conditionalFormatting>
  <conditionalFormatting sqref="P29:AC29">
    <cfRule type="expression" dxfId="581" priority="717">
      <formula>IF(RIGHT(TEXT(P29,"0.#"),1)=".",FALSE,TRUE)</formula>
    </cfRule>
    <cfRule type="expression" dxfId="580" priority="718">
      <formula>IF(RIGHT(TEXT(P29,"0.#"),1)=".",TRUE,FALSE)</formula>
    </cfRule>
  </conditionalFormatting>
  <conditionalFormatting sqref="AM41">
    <cfRule type="expression" dxfId="579" priority="699">
      <formula>IF(RIGHT(TEXT(AM41,"0.#"),1)=".",FALSE,TRUE)</formula>
    </cfRule>
    <cfRule type="expression" dxfId="578" priority="700">
      <formula>IF(RIGHT(TEXT(AM41,"0.#"),1)=".",TRUE,FALSE)</formula>
    </cfRule>
  </conditionalFormatting>
  <conditionalFormatting sqref="AM40">
    <cfRule type="expression" dxfId="577" priority="701">
      <formula>IF(RIGHT(TEXT(AM40,"0.#"),1)=".",FALSE,TRUE)</formula>
    </cfRule>
    <cfRule type="expression" dxfId="576" priority="702">
      <formula>IF(RIGHT(TEXT(AM40,"0.#"),1)=".",TRUE,FALSE)</formula>
    </cfRule>
  </conditionalFormatting>
  <conditionalFormatting sqref="AE39">
    <cfRule type="expression" dxfId="575" priority="715">
      <formula>IF(RIGHT(TEXT(AE39,"0.#"),1)=".",FALSE,TRUE)</formula>
    </cfRule>
    <cfRule type="expression" dxfId="574" priority="716">
      <formula>IF(RIGHT(TEXT(AE39,"0.#"),1)=".",TRUE,FALSE)</formula>
    </cfRule>
  </conditionalFormatting>
  <conditionalFormatting sqref="AQ39:AQ41">
    <cfRule type="expression" dxfId="573" priority="697">
      <formula>IF(RIGHT(TEXT(AQ39,"0.#"),1)=".",FALSE,TRUE)</formula>
    </cfRule>
    <cfRule type="expression" dxfId="572" priority="698">
      <formula>IF(RIGHT(TEXT(AQ39,"0.#"),1)=".",TRUE,FALSE)</formula>
    </cfRule>
  </conditionalFormatting>
  <conditionalFormatting sqref="AU39:AU41">
    <cfRule type="expression" dxfId="571" priority="695">
      <formula>IF(RIGHT(TEXT(AU39,"0.#"),1)=".",FALSE,TRUE)</formula>
    </cfRule>
    <cfRule type="expression" dxfId="570" priority="696">
      <formula>IF(RIGHT(TEXT(AU39,"0.#"),1)=".",TRUE,FALSE)</formula>
    </cfRule>
  </conditionalFormatting>
  <conditionalFormatting sqref="AI41">
    <cfRule type="expression" dxfId="569" priority="709">
      <formula>IF(RIGHT(TEXT(AI41,"0.#"),1)=".",FALSE,TRUE)</formula>
    </cfRule>
    <cfRule type="expression" dxfId="568" priority="710">
      <formula>IF(RIGHT(TEXT(AI41,"0.#"),1)=".",TRUE,FALSE)</formula>
    </cfRule>
  </conditionalFormatting>
  <conditionalFormatting sqref="AE40">
    <cfRule type="expression" dxfId="567" priority="713">
      <formula>IF(RIGHT(TEXT(AE40,"0.#"),1)=".",FALSE,TRUE)</formula>
    </cfRule>
    <cfRule type="expression" dxfId="566" priority="714">
      <formula>IF(RIGHT(TEXT(AE40,"0.#"),1)=".",TRUE,FALSE)</formula>
    </cfRule>
  </conditionalFormatting>
  <conditionalFormatting sqref="AE41">
    <cfRule type="expression" dxfId="565" priority="711">
      <formula>IF(RIGHT(TEXT(AE41,"0.#"),1)=".",FALSE,TRUE)</formula>
    </cfRule>
    <cfRule type="expression" dxfId="564" priority="712">
      <formula>IF(RIGHT(TEXT(AE41,"0.#"),1)=".",TRUE,FALSE)</formula>
    </cfRule>
  </conditionalFormatting>
  <conditionalFormatting sqref="AM39">
    <cfRule type="expression" dxfId="563" priority="703">
      <formula>IF(RIGHT(TEXT(AM39,"0.#"),1)=".",FALSE,TRUE)</formula>
    </cfRule>
    <cfRule type="expression" dxfId="562" priority="704">
      <formula>IF(RIGHT(TEXT(AM39,"0.#"),1)=".",TRUE,FALSE)</formula>
    </cfRule>
  </conditionalFormatting>
  <conditionalFormatting sqref="AI39">
    <cfRule type="expression" dxfId="561" priority="705">
      <formula>IF(RIGHT(TEXT(AI39,"0.#"),1)=".",FALSE,TRUE)</formula>
    </cfRule>
    <cfRule type="expression" dxfId="560" priority="706">
      <formula>IF(RIGHT(TEXT(AI39,"0.#"),1)=".",TRUE,FALSE)</formula>
    </cfRule>
  </conditionalFormatting>
  <conditionalFormatting sqref="AI40">
    <cfRule type="expression" dxfId="559" priority="707">
      <formula>IF(RIGHT(TEXT(AI40,"0.#"),1)=".",FALSE,TRUE)</formula>
    </cfRule>
    <cfRule type="expression" dxfId="558" priority="708">
      <formula>IF(RIGHT(TEXT(AI40,"0.#"),1)=".",TRUE,FALSE)</formula>
    </cfRule>
  </conditionalFormatting>
  <conditionalFormatting sqref="AM69">
    <cfRule type="expression" dxfId="557" priority="667">
      <formula>IF(RIGHT(TEXT(AM69,"0.#"),1)=".",FALSE,TRUE)</formula>
    </cfRule>
    <cfRule type="expression" dxfId="556" priority="668">
      <formula>IF(RIGHT(TEXT(AM69,"0.#"),1)=".",TRUE,FALSE)</formula>
    </cfRule>
  </conditionalFormatting>
  <conditionalFormatting sqref="AQ70">
    <cfRule type="expression" dxfId="555" priority="661">
      <formula>IF(RIGHT(TEXT(AQ70,"0.#"),1)=".",FALSE,TRUE)</formula>
    </cfRule>
    <cfRule type="expression" dxfId="554" priority="662">
      <formula>IF(RIGHT(TEXT(AQ70,"0.#"),1)=".",TRUE,FALSE)</formula>
    </cfRule>
  </conditionalFormatting>
  <conditionalFormatting sqref="AQ69">
    <cfRule type="expression" dxfId="553" priority="671">
      <formula>IF(RIGHT(TEXT(AQ69,"0.#"),1)=".",FALSE,TRUE)</formula>
    </cfRule>
    <cfRule type="expression" dxfId="552" priority="672">
      <formula>IF(RIGHT(TEXT(AQ69,"0.#"),1)=".",TRUE,FALSE)</formula>
    </cfRule>
  </conditionalFormatting>
  <conditionalFormatting sqref="AQ66">
    <cfRule type="expression" dxfId="551" priority="659">
      <formula>IF(RIGHT(TEXT(AQ66,"0.#"),1)=".",FALSE,TRUE)</formula>
    </cfRule>
    <cfRule type="expression" dxfId="550" priority="660">
      <formula>IF(RIGHT(TEXT(AQ66,"0.#"),1)=".",TRUE,FALSE)</formula>
    </cfRule>
  </conditionalFormatting>
  <conditionalFormatting sqref="AM66">
    <cfRule type="expression" dxfId="549" priority="655">
      <formula>IF(RIGHT(TEXT(AM66,"0.#"),1)=".",FALSE,TRUE)</formula>
    </cfRule>
    <cfRule type="expression" dxfId="548" priority="656">
      <formula>IF(RIGHT(TEXT(AM66,"0.#"),1)=".",TRUE,FALSE)</formula>
    </cfRule>
  </conditionalFormatting>
  <conditionalFormatting sqref="AM67">
    <cfRule type="expression" dxfId="547" priority="649">
      <formula>IF(RIGHT(TEXT(AM67,"0.#"),1)=".",FALSE,TRUE)</formula>
    </cfRule>
    <cfRule type="expression" dxfId="546" priority="650">
      <formula>IF(RIGHT(TEXT(AM67,"0.#"),1)=".",TRUE,FALSE)</formula>
    </cfRule>
  </conditionalFormatting>
  <conditionalFormatting sqref="AQ67">
    <cfRule type="expression" dxfId="545" priority="647">
      <formula>IF(RIGHT(TEXT(AQ67,"0.#"),1)=".",FALSE,TRUE)</formula>
    </cfRule>
    <cfRule type="expression" dxfId="544" priority="648">
      <formula>IF(RIGHT(TEXT(AQ67,"0.#"),1)=".",TRUE,FALSE)</formula>
    </cfRule>
  </conditionalFormatting>
  <conditionalFormatting sqref="AU66">
    <cfRule type="expression" dxfId="543" priority="645">
      <formula>IF(RIGHT(TEXT(AU66,"0.#"),1)=".",FALSE,TRUE)</formula>
    </cfRule>
    <cfRule type="expression" dxfId="542" priority="646">
      <formula>IF(RIGHT(TEXT(AU66,"0.#"),1)=".",TRUE,FALSE)</formula>
    </cfRule>
  </conditionalFormatting>
  <conditionalFormatting sqref="AU67">
    <cfRule type="expression" dxfId="541" priority="643">
      <formula>IF(RIGHT(TEXT(AU67,"0.#"),1)=".",FALSE,TRUE)</formula>
    </cfRule>
    <cfRule type="expression" dxfId="540" priority="644">
      <formula>IF(RIGHT(TEXT(AU67,"0.#"),1)=".",TRUE,FALSE)</formula>
    </cfRule>
  </conditionalFormatting>
  <conditionalFormatting sqref="AE100 AQ100">
    <cfRule type="expression" dxfId="539" priority="605">
      <formula>IF(RIGHT(TEXT(AE100,"0.#"),1)=".",FALSE,TRUE)</formula>
    </cfRule>
    <cfRule type="expression" dxfId="538" priority="606">
      <formula>IF(RIGHT(TEXT(AE100,"0.#"),1)=".",TRUE,FALSE)</formula>
    </cfRule>
  </conditionalFormatting>
  <conditionalFormatting sqref="AI100">
    <cfRule type="expression" dxfId="537" priority="603">
      <formula>IF(RIGHT(TEXT(AI100,"0.#"),1)=".",FALSE,TRUE)</formula>
    </cfRule>
    <cfRule type="expression" dxfId="536" priority="604">
      <formula>IF(RIGHT(TEXT(AI100,"0.#"),1)=".",TRUE,FALSE)</formula>
    </cfRule>
  </conditionalFormatting>
  <conditionalFormatting sqref="AM100">
    <cfRule type="expression" dxfId="535" priority="601">
      <formula>IF(RIGHT(TEXT(AM100,"0.#"),1)=".",FALSE,TRUE)</formula>
    </cfRule>
    <cfRule type="expression" dxfId="534" priority="602">
      <formula>IF(RIGHT(TEXT(AM100,"0.#"),1)=".",TRUE,FALSE)</formula>
    </cfRule>
  </conditionalFormatting>
  <conditionalFormatting sqref="AE101">
    <cfRule type="expression" dxfId="533" priority="599">
      <formula>IF(RIGHT(TEXT(AE101,"0.#"),1)=".",FALSE,TRUE)</formula>
    </cfRule>
    <cfRule type="expression" dxfId="532" priority="600">
      <formula>IF(RIGHT(TEXT(AE101,"0.#"),1)=".",TRUE,FALSE)</formula>
    </cfRule>
  </conditionalFormatting>
  <conditionalFormatting sqref="AI101">
    <cfRule type="expression" dxfId="531" priority="597">
      <formula>IF(RIGHT(TEXT(AI101,"0.#"),1)=".",FALSE,TRUE)</formula>
    </cfRule>
    <cfRule type="expression" dxfId="530" priority="598">
      <formula>IF(RIGHT(TEXT(AI101,"0.#"),1)=".",TRUE,FALSE)</formula>
    </cfRule>
  </conditionalFormatting>
  <conditionalFormatting sqref="AM101">
    <cfRule type="expression" dxfId="529" priority="595">
      <formula>IF(RIGHT(TEXT(AM101,"0.#"),1)=".",FALSE,TRUE)</formula>
    </cfRule>
    <cfRule type="expression" dxfId="528" priority="596">
      <formula>IF(RIGHT(TEXT(AM101,"0.#"),1)=".",TRUE,FALSE)</formula>
    </cfRule>
  </conditionalFormatting>
  <conditionalFormatting sqref="AQ101">
    <cfRule type="expression" dxfId="527" priority="593">
      <formula>IF(RIGHT(TEXT(AQ101,"0.#"),1)=".",FALSE,TRUE)</formula>
    </cfRule>
    <cfRule type="expression" dxfId="526" priority="594">
      <formula>IF(RIGHT(TEXT(AQ101,"0.#"),1)=".",TRUE,FALSE)</formula>
    </cfRule>
  </conditionalFormatting>
  <conditionalFormatting sqref="AU100">
    <cfRule type="expression" dxfId="525" priority="591">
      <formula>IF(RIGHT(TEXT(AU100,"0.#"),1)=".",FALSE,TRUE)</formula>
    </cfRule>
    <cfRule type="expression" dxfId="524" priority="592">
      <formula>IF(RIGHT(TEXT(AU100,"0.#"),1)=".",TRUE,FALSE)</formula>
    </cfRule>
  </conditionalFormatting>
  <conditionalFormatting sqref="AU101">
    <cfRule type="expression" dxfId="523" priority="589">
      <formula>IF(RIGHT(TEXT(AU101,"0.#"),1)=".",FALSE,TRUE)</formula>
    </cfRule>
    <cfRule type="expression" dxfId="522" priority="590">
      <formula>IF(RIGHT(TEXT(AU101,"0.#"),1)=".",TRUE,FALSE)</formula>
    </cfRule>
  </conditionalFormatting>
  <conditionalFormatting sqref="AM35">
    <cfRule type="expression" dxfId="521" priority="583">
      <formula>IF(RIGHT(TEXT(AM35,"0.#"),1)=".",FALSE,TRUE)</formula>
    </cfRule>
    <cfRule type="expression" dxfId="520" priority="584">
      <formula>IF(RIGHT(TEXT(AM35,"0.#"),1)=".",TRUE,FALSE)</formula>
    </cfRule>
  </conditionalFormatting>
  <conditionalFormatting sqref="AE36">
    <cfRule type="expression" dxfId="519" priority="581">
      <formula>IF(RIGHT(TEXT(AE36,"0.#"),1)=".",FALSE,TRUE)</formula>
    </cfRule>
    <cfRule type="expression" dxfId="518" priority="582">
      <formula>IF(RIGHT(TEXT(AE36,"0.#"),1)=".",TRUE,FALSE)</formula>
    </cfRule>
  </conditionalFormatting>
  <conditionalFormatting sqref="AI36 AM36">
    <cfRule type="expression" dxfId="517" priority="579">
      <formula>IF(RIGHT(TEXT(AI36,"0.#"),1)=".",FALSE,TRUE)</formula>
    </cfRule>
    <cfRule type="expression" dxfId="516" priority="580">
      <formula>IF(RIGHT(TEXT(AI36,"0.#"),1)=".",TRUE,FALSE)</formula>
    </cfRule>
  </conditionalFormatting>
  <conditionalFormatting sqref="AQ36">
    <cfRule type="expression" dxfId="515" priority="577">
      <formula>IF(RIGHT(TEXT(AQ36,"0.#"),1)=".",FALSE,TRUE)</formula>
    </cfRule>
    <cfRule type="expression" dxfId="514" priority="578">
      <formula>IF(RIGHT(TEXT(AQ36,"0.#"),1)=".",TRUE,FALSE)</formula>
    </cfRule>
  </conditionalFormatting>
  <conditionalFormatting sqref="AE35 AQ35">
    <cfRule type="expression" dxfId="513" priority="587">
      <formula>IF(RIGHT(TEXT(AE35,"0.#"),1)=".",FALSE,TRUE)</formula>
    </cfRule>
    <cfRule type="expression" dxfId="512" priority="588">
      <formula>IF(RIGHT(TEXT(AE35,"0.#"),1)=".",TRUE,FALSE)</formula>
    </cfRule>
  </conditionalFormatting>
  <conditionalFormatting sqref="AI35">
    <cfRule type="expression" dxfId="511" priority="585">
      <formula>IF(RIGHT(TEXT(AI35,"0.#"),1)=".",FALSE,TRUE)</formula>
    </cfRule>
    <cfRule type="expression" dxfId="510" priority="586">
      <formula>IF(RIGHT(TEXT(AI35,"0.#"),1)=".",TRUE,FALSE)</formula>
    </cfRule>
  </conditionalFormatting>
  <conditionalFormatting sqref="AM103">
    <cfRule type="expression" dxfId="509" priority="571">
      <formula>IF(RIGHT(TEXT(AM103,"0.#"),1)=".",FALSE,TRUE)</formula>
    </cfRule>
    <cfRule type="expression" dxfId="508" priority="572">
      <formula>IF(RIGHT(TEXT(AM103,"0.#"),1)=".",TRUE,FALSE)</formula>
    </cfRule>
  </conditionalFormatting>
  <conditionalFormatting sqref="AE104 AM104">
    <cfRule type="expression" dxfId="507" priority="569">
      <formula>IF(RIGHT(TEXT(AE104,"0.#"),1)=".",FALSE,TRUE)</formula>
    </cfRule>
    <cfRule type="expression" dxfId="506" priority="570">
      <formula>IF(RIGHT(TEXT(AE104,"0.#"),1)=".",TRUE,FALSE)</formula>
    </cfRule>
  </conditionalFormatting>
  <conditionalFormatting sqref="AI104">
    <cfRule type="expression" dxfId="505" priority="567">
      <formula>IF(RIGHT(TEXT(AI104,"0.#"),1)=".",FALSE,TRUE)</formula>
    </cfRule>
    <cfRule type="expression" dxfId="504" priority="568">
      <formula>IF(RIGHT(TEXT(AI104,"0.#"),1)=".",TRUE,FALSE)</formula>
    </cfRule>
  </conditionalFormatting>
  <conditionalFormatting sqref="AQ104">
    <cfRule type="expression" dxfId="503" priority="565">
      <formula>IF(RIGHT(TEXT(AQ104,"0.#"),1)=".",FALSE,TRUE)</formula>
    </cfRule>
    <cfRule type="expression" dxfId="502" priority="566">
      <formula>IF(RIGHT(TEXT(AQ104,"0.#"),1)=".",TRUE,FALSE)</formula>
    </cfRule>
  </conditionalFormatting>
  <conditionalFormatting sqref="AE103 AQ103">
    <cfRule type="expression" dxfId="501" priority="575">
      <formula>IF(RIGHT(TEXT(AE103,"0.#"),1)=".",FALSE,TRUE)</formula>
    </cfRule>
    <cfRule type="expression" dxfId="500" priority="576">
      <formula>IF(RIGHT(TEXT(AE103,"0.#"),1)=".",TRUE,FALSE)</formula>
    </cfRule>
  </conditionalFormatting>
  <conditionalFormatting sqref="AI103">
    <cfRule type="expression" dxfId="499" priority="573">
      <formula>IF(RIGHT(TEXT(AI103,"0.#"),1)=".",FALSE,TRUE)</formula>
    </cfRule>
    <cfRule type="expression" dxfId="498" priority="574">
      <formula>IF(RIGHT(TEXT(AI103,"0.#"),1)=".",TRUE,FALSE)</formula>
    </cfRule>
  </conditionalFormatting>
  <conditionalFormatting sqref="AM137">
    <cfRule type="expression" dxfId="497" priority="559">
      <formula>IF(RIGHT(TEXT(AM137,"0.#"),1)=".",FALSE,TRUE)</formula>
    </cfRule>
    <cfRule type="expression" dxfId="496" priority="560">
      <formula>IF(RIGHT(TEXT(AM137,"0.#"),1)=".",TRUE,FALSE)</formula>
    </cfRule>
  </conditionalFormatting>
  <conditionalFormatting sqref="AE138 AM138">
    <cfRule type="expression" dxfId="495" priority="557">
      <formula>IF(RIGHT(TEXT(AE138,"0.#"),1)=".",FALSE,TRUE)</formula>
    </cfRule>
    <cfRule type="expression" dxfId="494" priority="558">
      <formula>IF(RIGHT(TEXT(AE138,"0.#"),1)=".",TRUE,FALSE)</formula>
    </cfRule>
  </conditionalFormatting>
  <conditionalFormatting sqref="AI138">
    <cfRule type="expression" dxfId="493" priority="555">
      <formula>IF(RIGHT(TEXT(AI138,"0.#"),1)=".",FALSE,TRUE)</formula>
    </cfRule>
    <cfRule type="expression" dxfId="492" priority="556">
      <formula>IF(RIGHT(TEXT(AI138,"0.#"),1)=".",TRUE,FALSE)</formula>
    </cfRule>
  </conditionalFormatting>
  <conditionalFormatting sqref="AQ138">
    <cfRule type="expression" dxfId="491" priority="553">
      <formula>IF(RIGHT(TEXT(AQ138,"0.#"),1)=".",FALSE,TRUE)</formula>
    </cfRule>
    <cfRule type="expression" dxfId="490" priority="554">
      <formula>IF(RIGHT(TEXT(AQ138,"0.#"),1)=".",TRUE,FALSE)</formula>
    </cfRule>
  </conditionalFormatting>
  <conditionalFormatting sqref="AE137 AQ137">
    <cfRule type="expression" dxfId="489" priority="563">
      <formula>IF(RIGHT(TEXT(AE137,"0.#"),1)=".",FALSE,TRUE)</formula>
    </cfRule>
    <cfRule type="expression" dxfId="488" priority="564">
      <formula>IF(RIGHT(TEXT(AE137,"0.#"),1)=".",TRUE,FALSE)</formula>
    </cfRule>
  </conditionalFormatting>
  <conditionalFormatting sqref="AI137">
    <cfRule type="expression" dxfId="487" priority="561">
      <formula>IF(RIGHT(TEXT(AI137,"0.#"),1)=".",FALSE,TRUE)</formula>
    </cfRule>
    <cfRule type="expression" dxfId="486" priority="562">
      <formula>IF(RIGHT(TEXT(AI137,"0.#"),1)=".",TRUE,FALSE)</formula>
    </cfRule>
  </conditionalFormatting>
  <conditionalFormatting sqref="AM171">
    <cfRule type="expression" dxfId="485" priority="547">
      <formula>IF(RIGHT(TEXT(AM171,"0.#"),1)=".",FALSE,TRUE)</formula>
    </cfRule>
    <cfRule type="expression" dxfId="484" priority="548">
      <formula>IF(RIGHT(TEXT(AM171,"0.#"),1)=".",TRUE,FALSE)</formula>
    </cfRule>
  </conditionalFormatting>
  <conditionalFormatting sqref="AE172 AM172">
    <cfRule type="expression" dxfId="483" priority="545">
      <formula>IF(RIGHT(TEXT(AE172,"0.#"),1)=".",FALSE,TRUE)</formula>
    </cfRule>
    <cfRule type="expression" dxfId="482" priority="546">
      <formula>IF(RIGHT(TEXT(AE172,"0.#"),1)=".",TRUE,FALSE)</formula>
    </cfRule>
  </conditionalFormatting>
  <conditionalFormatting sqref="AI172">
    <cfRule type="expression" dxfId="481" priority="543">
      <formula>IF(RIGHT(TEXT(AI172,"0.#"),1)=".",FALSE,TRUE)</formula>
    </cfRule>
    <cfRule type="expression" dxfId="480" priority="544">
      <formula>IF(RIGHT(TEXT(AI172,"0.#"),1)=".",TRUE,FALSE)</formula>
    </cfRule>
  </conditionalFormatting>
  <conditionalFormatting sqref="AQ172">
    <cfRule type="expression" dxfId="479" priority="541">
      <formula>IF(RIGHT(TEXT(AQ172,"0.#"),1)=".",FALSE,TRUE)</formula>
    </cfRule>
    <cfRule type="expression" dxfId="478" priority="542">
      <formula>IF(RIGHT(TEXT(AQ172,"0.#"),1)=".",TRUE,FALSE)</formula>
    </cfRule>
  </conditionalFormatting>
  <conditionalFormatting sqref="AE171 AQ171">
    <cfRule type="expression" dxfId="477" priority="551">
      <formula>IF(RIGHT(TEXT(AE171,"0.#"),1)=".",FALSE,TRUE)</formula>
    </cfRule>
    <cfRule type="expression" dxfId="476" priority="552">
      <formula>IF(RIGHT(TEXT(AE171,"0.#"),1)=".",TRUE,FALSE)</formula>
    </cfRule>
  </conditionalFormatting>
  <conditionalFormatting sqref="AI171">
    <cfRule type="expression" dxfId="475" priority="549">
      <formula>IF(RIGHT(TEXT(AI171,"0.#"),1)=".",FALSE,TRUE)</formula>
    </cfRule>
    <cfRule type="expression" dxfId="474" priority="550">
      <formula>IF(RIGHT(TEXT(AI171,"0.#"),1)=".",TRUE,FALSE)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E66">
    <cfRule type="expression" dxfId="41" priority="41">
      <formula>IF(RIGHT(TEXT(AE66,"0.#"),1)=".",FALSE,TRUE)</formula>
    </cfRule>
    <cfRule type="expression" dxfId="40" priority="42">
      <formula>IF(RIGHT(TEXT(AE66,"0.#"),1)=".",TRUE,FALSE)</formula>
    </cfRule>
  </conditionalFormatting>
  <conditionalFormatting sqref="AI66">
    <cfRule type="expression" dxfId="39" priority="39">
      <formula>IF(RIGHT(TEXT(AI66,"0.#"),1)=".",FALSE,TRUE)</formula>
    </cfRule>
    <cfRule type="expression" dxfId="38" priority="40">
      <formula>IF(RIGHT(TEXT(AI66,"0.#"),1)=".",TRUE,FALSE)</formula>
    </cfRule>
  </conditionalFormatting>
  <conditionalFormatting sqref="AE67">
    <cfRule type="expression" dxfId="37" priority="37">
      <formula>IF(RIGHT(TEXT(AE67,"0.#"),1)=".",FALSE,TRUE)</formula>
    </cfRule>
    <cfRule type="expression" dxfId="36" priority="38">
      <formula>IF(RIGHT(TEXT(AE67,"0.#"),1)=".",TRUE,FALSE)</formula>
    </cfRule>
  </conditionalFormatting>
  <conditionalFormatting sqref="AI67">
    <cfRule type="expression" dxfId="35" priority="35">
      <formula>IF(RIGHT(TEXT(AI67,"0.#"),1)=".",FALSE,TRUE)</formula>
    </cfRule>
    <cfRule type="expression" dxfId="34" priority="36">
      <formula>IF(RIGHT(TEXT(AI67,"0.#"),1)=".",TRUE,FALSE)</formula>
    </cfRule>
  </conditionalFormatting>
  <conditionalFormatting sqref="AE70">
    <cfRule type="expression" dxfId="33" priority="29">
      <formula>IF(RIGHT(TEXT(AE70,"0.#"),1)=".",FALSE,TRUE)</formula>
    </cfRule>
    <cfRule type="expression" dxfId="32" priority="30">
      <formula>IF(RIGHT(TEXT(AE70,"0.#"),1)=".",TRUE,FALSE)</formula>
    </cfRule>
  </conditionalFormatting>
  <conditionalFormatting sqref="AI70 AM70">
    <cfRule type="expression" dxfId="31" priority="27">
      <formula>IF(RIGHT(TEXT(AI70,"0.#"),1)=".",FALSE,TRUE)</formula>
    </cfRule>
    <cfRule type="expression" dxfId="30" priority="28">
      <formula>IF(RIGHT(TEXT(AI70,"0.#"),1)=".",TRUE,FALSE)</formula>
    </cfRule>
  </conditionalFormatting>
  <conditionalFormatting sqref="AE69">
    <cfRule type="expression" dxfId="29" priority="33">
      <formula>IF(RIGHT(TEXT(AE69,"0.#"),1)=".",FALSE,TRUE)</formula>
    </cfRule>
    <cfRule type="expression" dxfId="28" priority="34">
      <formula>IF(RIGHT(TEXT(AE69,"0.#"),1)=".",TRUE,FALSE)</formula>
    </cfRule>
  </conditionalFormatting>
  <conditionalFormatting sqref="AI69">
    <cfRule type="expression" dxfId="27" priority="31">
      <formula>IF(RIGHT(TEXT(AI69,"0.#"),1)=".",FALSE,TRUE)</formula>
    </cfRule>
    <cfRule type="expression" dxfId="26" priority="32">
      <formula>IF(RIGHT(TEXT(AI69,"0.#"),1)=".",TRUE,FALSE)</formula>
    </cfRule>
  </conditionalFormatting>
  <conditionalFormatting sqref="AE73">
    <cfRule type="expression" dxfId="25" priority="25">
      <formula>IF(RIGHT(TEXT(AE73,"0.#"),1)=".",FALSE,TRUE)</formula>
    </cfRule>
    <cfRule type="expression" dxfId="24" priority="26">
      <formula>IF(RIGHT(TEXT(AE73,"0.#"),1)=".",TRUE,FALSE)</formula>
    </cfRule>
  </conditionalFormatting>
  <conditionalFormatting sqref="AM75">
    <cfRule type="expression" dxfId="23" priority="9">
      <formula>IF(RIGHT(TEXT(AM75,"0.#"),1)=".",FALSE,TRUE)</formula>
    </cfRule>
    <cfRule type="expression" dxfId="22" priority="10">
      <formula>IF(RIGHT(TEXT(AM75,"0.#"),1)=".",TRUE,FALSE)</formula>
    </cfRule>
  </conditionalFormatting>
  <conditionalFormatting sqref="AE74">
    <cfRule type="expression" dxfId="21" priority="23">
      <formula>IF(RIGHT(TEXT(AE74,"0.#"),1)=".",FALSE,TRUE)</formula>
    </cfRule>
    <cfRule type="expression" dxfId="20" priority="24">
      <formula>IF(RIGHT(TEXT(AE74,"0.#"),1)=".",TRUE,FALSE)</formula>
    </cfRule>
  </conditionalFormatting>
  <conditionalFormatting sqref="AE75">
    <cfRule type="expression" dxfId="19" priority="21">
      <formula>IF(RIGHT(TEXT(AE75,"0.#"),1)=".",FALSE,TRUE)</formula>
    </cfRule>
    <cfRule type="expression" dxfId="18" priority="22">
      <formula>IF(RIGHT(TEXT(AE75,"0.#"),1)=".",TRUE,FALSE)</formula>
    </cfRule>
  </conditionalFormatting>
  <conditionalFormatting sqref="AI75">
    <cfRule type="expression" dxfId="17" priority="19">
      <formula>IF(RIGHT(TEXT(AI75,"0.#"),1)=".",FALSE,TRUE)</formula>
    </cfRule>
    <cfRule type="expression" dxfId="16" priority="20">
      <formula>IF(RIGHT(TEXT(AI75,"0.#"),1)=".",TRUE,FALSE)</formula>
    </cfRule>
  </conditionalFormatting>
  <conditionalFormatting sqref="AI74">
    <cfRule type="expression" dxfId="15" priority="17">
      <formula>IF(RIGHT(TEXT(AI74,"0.#"),1)=".",FALSE,TRUE)</formula>
    </cfRule>
    <cfRule type="expression" dxfId="14" priority="18">
      <formula>IF(RIGHT(TEXT(AI74,"0.#"),1)=".",TRUE,FALSE)</formula>
    </cfRule>
  </conditionalFormatting>
  <conditionalFormatting sqref="AI73">
    <cfRule type="expression" dxfId="13" priority="15">
      <formula>IF(RIGHT(TEXT(AI73,"0.#"),1)=".",FALSE,TRUE)</formula>
    </cfRule>
    <cfRule type="expression" dxfId="12" priority="16">
      <formula>IF(RIGHT(TEXT(AI73,"0.#"),1)=".",TRUE,FALSE)</formula>
    </cfRule>
  </conditionalFormatting>
  <conditionalFormatting sqref="AM73">
    <cfRule type="expression" dxfId="11" priority="13">
      <formula>IF(RIGHT(TEXT(AM73,"0.#"),1)=".",FALSE,TRUE)</formula>
    </cfRule>
    <cfRule type="expression" dxfId="10" priority="14">
      <formula>IF(RIGHT(TEXT(AM73,"0.#"),1)=".",TRUE,FALSE)</formula>
    </cfRule>
  </conditionalFormatting>
  <conditionalFormatting sqref="AM74">
    <cfRule type="expression" dxfId="9" priority="11">
      <formula>IF(RIGHT(TEXT(AM74,"0.#"),1)=".",FALSE,TRUE)</formula>
    </cfRule>
    <cfRule type="expression" dxfId="8" priority="12">
      <formula>IF(RIGHT(TEXT(AM74,"0.#"),1)=".",TRUE,FALSE)</formula>
    </cfRule>
  </conditionalFormatting>
  <conditionalFormatting sqref="AQ73:AQ75">
    <cfRule type="expression" dxfId="7" priority="7">
      <formula>IF(RIGHT(TEXT(AQ73,"0.#"),1)=".",FALSE,TRUE)</formula>
    </cfRule>
    <cfRule type="expression" dxfId="6" priority="8">
      <formula>IF(RIGHT(TEXT(AQ73,"0.#"),1)=".",TRUE,FALSE)</formula>
    </cfRule>
  </conditionalFormatting>
  <conditionalFormatting sqref="AU73:AU75">
    <cfRule type="expression" dxfId="5" priority="5">
      <formula>IF(RIGHT(TEXT(AU73,"0.#"),1)=".",FALSE,TRUE)</formula>
    </cfRule>
    <cfRule type="expression" dxfId="4" priority="6">
      <formula>IF(RIGHT(TEXT(AU73,"0.#"),1)=".",TRUE,FALSE)</formula>
    </cfRule>
  </conditionalFormatting>
  <conditionalFormatting sqref="Y366">
    <cfRule type="expression" dxfId="3" priority="3">
      <formula>IF(RIGHT(TEXT(Y366,"0.#"),1)=".",FALSE,TRUE)</formula>
    </cfRule>
    <cfRule type="expression" dxfId="2" priority="4">
      <formula>IF(RIGHT(TEXT(Y366,"0.#"),1)=".",TRUE,FALSE)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28"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636</v>
      </c>
      <c r="M2" s="13" t="str">
        <f>IF(L2="","",K2)</f>
        <v>社会保障</v>
      </c>
      <c r="N2" s="13" t="str">
        <f>IF(M2="","",IF(N1&lt;&gt;"",CONCATENATE(N1,"、",M2),M2))</f>
        <v>社会保障</v>
      </c>
      <c r="O2" s="13"/>
      <c r="P2" s="12" t="s">
        <v>69</v>
      </c>
      <c r="Q2" s="17" t="s">
        <v>636</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636</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636</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2022-06-13T12:28:29Z</cp:lastPrinted>
  <dcterms:created xsi:type="dcterms:W3CDTF">2012-03-13T00:50:25Z</dcterms:created>
  <dcterms:modified xsi:type="dcterms:W3CDTF">2022-08-23T09:40:58Z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