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5" i="11"/>
  <c r="AY329" i="11"/>
  <c r="AY333" i="11"/>
  <c r="AY340" i="11"/>
  <c r="AY324" i="11"/>
  <c r="AY328" i="11"/>
  <c r="AY332" i="11"/>
  <c r="AY338" i="11"/>
  <c r="AY322" i="11"/>
  <c r="AY326" i="11"/>
  <c r="AY336" i="11"/>
  <c r="AY341"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8" i="11"/>
  <c r="AY112" i="11"/>
  <c r="AY121" i="11" s="1"/>
  <c r="AY99" i="11"/>
  <c r="AY100" i="11" s="1"/>
  <c r="AY98" i="11"/>
  <c r="AY102" i="11"/>
  <c r="AY104" i="11" s="1"/>
  <c r="AY153" i="11" l="1"/>
  <c r="AY174" i="11"/>
  <c r="AY142" i="11"/>
  <c r="AY175" i="11"/>
  <c r="AY115" i="11"/>
  <c r="AY130" i="11"/>
  <c r="AY201" i="11"/>
  <c r="AY206" i="11"/>
  <c r="AY213" i="11"/>
  <c r="AY119" i="11"/>
  <c r="AY178" i="11"/>
  <c r="AY193" i="11"/>
  <c r="AY202" i="11"/>
  <c r="AY209" i="11"/>
  <c r="AY114" i="11"/>
  <c r="AY152" i="11"/>
  <c r="AY179" i="11"/>
  <c r="AY205" i="11"/>
  <c r="AY210" i="11"/>
  <c r="AY101" i="11"/>
  <c r="AY126" i="11"/>
  <c r="AY123" i="11"/>
  <c r="AY131" i="11"/>
  <c r="AY143" i="11"/>
  <c r="AY176" i="11"/>
  <c r="AY198" i="11"/>
  <c r="AY203" i="11"/>
  <c r="AY207" i="11"/>
  <c r="AY211" i="11"/>
  <c r="AY116" i="11"/>
  <c r="AY120" i="11"/>
  <c r="AY124" i="11"/>
  <c r="AY128" i="11"/>
  <c r="AY154" i="11"/>
  <c r="AY163" i="11"/>
  <c r="AY140" i="11"/>
  <c r="AY144" i="11"/>
  <c r="AY13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5" i="11"/>
  <c r="AY80" i="11"/>
  <c r="AY81" i="11"/>
  <c r="AY84" i="11"/>
  <c r="AY96" i="11"/>
  <c r="AY92" i="1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<sst xmlns="http://schemas.openxmlformats.org/spreadsheetml/2006/main" count="1379" uniqueCount="708">
  <si>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</si>
  <si>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</si>
  <si>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</si>
  <si>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</si>
  <si>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</si>
  <si>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</si>
  <si>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</si>
  <si>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</si>
  <si>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</si>
  <si>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</si>
  <si>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</si>
  <si>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</si>
  <si>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</si>
  <si>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</si>
  <si>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</si>
  <si>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</si>
  <si>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</si>
  <si>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</si>
  <si>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</si>
  <si>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</si>
  <si>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</si>
  <si>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</si>
  <si>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</si>
  <si>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</si>
  <si>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</si>
  <si>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</si>
  <si>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</si>
  <si>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</si>
  <si>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</si>
  <si>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</si>
  <si>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</si>
  <si>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</si>
  <si>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</si>
  <si>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</si>
  <si>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</si>
  <si>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</si>
  <si>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</si>
  <si>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</si>
  <si>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</si>
  <si>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</si>
  <si>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</si>
  <si>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</si>
  <si>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</si>
  <si>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</si>
  <si>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</si>
  <si>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</si>
  <si>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</si>
  <si>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</si>
  <si>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</si>
  <si>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</si>
  <si>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</si>
  <si>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</si>
  <si>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</si>
  <si>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</si>
  <si>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</si>
  <si>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</si>
  <si>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</si>
  <si>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</si>
  <si>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</si>
  <si>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</si>
  <si>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</si>
  <si>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</si>
  <si>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</si>
  <si>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</si>
  <si>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</si>
  <si>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</si>
  <si>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</si>
  <si>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</si>
  <si>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</si>
  <si>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</si>
  <si>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</si>
  <si>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</si>
  <si>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</si>
  <si>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</si>
  <si>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</si>
  <si>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</si>
  <si>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</si>
  <si>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</si>
  <si>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</si>
  <si>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</si>
  <si>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</si>
  <si>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</si>
  <si>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</si>
  <si>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</si>
  <si>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</si>
  <si>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</si>
  <si>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</si>
  <si>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</si>
  <si>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</si>
  <si>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</si>
  <si>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</si>
  <si>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</si>
  <si>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</si>
  <si>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</si>
  <si>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</si>
  <si>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</si>
  <si>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</si>
  <si>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</si>
  <si>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</si>
  <si>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</si>
  <si>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</si>
  <si>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</si>
  <si>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</si>
  <si>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</si>
  <si>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</si>
  <si>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</si>
  <si>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</si>
  <si>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</si>
  <si>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</si>
  <si>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</si>
  <si>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</si>
  <si>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</si>
  <si>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</si>
  <si>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</si>
  <si>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</si>
  <si>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</si>
  <si>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</si>
  <si>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</si>
  <si>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</si>
  <si>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</si>
  <si>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</si>
  <si>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</si>
  <si>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</si>
  <si>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</si>
  <si>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</si>
  <si>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</si>
  <si>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</si>
  <si>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</si>
  <si>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</si>
  <si>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</si>
  <si>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</si>
  <si>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</si>
  <si>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</si>
  <si>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</si>
  <si>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</si>
  <si>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</si>
  <si>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</si>
  <si>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</si>
  <si>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</si>
  <si>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</si>
  <si>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</si>
  <si>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</si>
  <si>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</si>
  <si>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</si>
  <si>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</si>
  <si>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</si>
  <si>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</si>
  <si>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</si>
  <si>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</si>
  <si>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</si>
  <si>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</si>
  <si>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</si>
  <si>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</si>
  <si>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</si>
  <si>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</si>
  <si>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</si>
  <si>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</si>
  <si>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</si>
  <si>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</si>
  <si>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</si>
  <si>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</si>
  <si>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</si>
  <si>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</si>
  <si>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</si>
  <si>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</si>
  <si>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</si>
  <si>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</si>
  <si>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</si>
  <si>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</si>
  <si>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</si>
  <si>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</si>
  <si>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</si>
  <si>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</si>
  <si>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</si>
  <si>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</si>
  <si>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</si>
  <si>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</si>
  <si>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</si>
  <si>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</si>
  <si>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</si>
  <si>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</si>
  <si>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</si>
  <si>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</si>
  <si>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</si>
  <si>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</si>
  <si>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</si>
  <si>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</si>
  <si>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</si>
  <si>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</si>
  <si>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</si>
  <si>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</si>
  <si>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</si>
  <si>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</si>
  <si>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</si>
  <si>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</si>
  <si>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</si>
  <si>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</si>
  <si>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</si>
  <si>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</si>
  <si>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</si>
  <si>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</si>
  <si>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</si>
  <si>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</si>
  <si>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</si>
  <si>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</si>
  <si>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</si>
  <si>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</si>
  <si>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</si>
  <si>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</si>
  <si>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</si>
  <si>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</si>
  <si>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</si>
  <si>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</si>
  <si>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</si>
  <si>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</si>
  <si>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</si>
  <si>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</si>
  <si>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</si>
  <si>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</si>
  <si>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</si>
  <si>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</si>
  <si>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</si>
  <si>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</si>
  <si>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</si>
  <si>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</si>
  <si>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</si>
  <si>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</si>
  <si>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</si>
  <si>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</si>
  <si>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</si>
  <si>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</si>
  <si>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</si>
  <si>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</si>
  <si>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</si>
  <si>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</si>
  <si>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</si>
  <si>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</si>
  <si>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</si>
  <si>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</si>
  <si>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</si>
  <si>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</si>
  <si>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</si>
  <si>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</si>
  <si>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</si>
  <si>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</si>
  <si>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</si>
  <si>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</si>
  <si>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</si>
  <si>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</si>
  <si>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</si>
  <si>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</si>
  <si>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</si>
  <si>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</si>
  <si>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</si>
  <si>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</si>
  <si>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</si>
  <si>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</si>
  <si>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</si>
  <si>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</si>
  <si>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</si>
  <si>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</si>
  <si>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</si>
  <si>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</si>
  <si>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</si>
  <si>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</si>
  <si>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</si>
  <si>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</si>
  <si>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</si>
  <si>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</si>
  <si>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</si>
  <si>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</si>
  <si>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</si>
  <si>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</si>
  <si>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</si>
  <si>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</si>
  <si>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</si>
  <si>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</si>
  <si>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</si>
  <si>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</si>
  <si>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</si>
  <si>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</si>
  <si>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</si>
  <si>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</si>
  <si>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</si>
  <si>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</si>
  <si>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</si>
  <si>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</si>
  <si>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</si>
  <si>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</si>
  <si>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</si>
  <si>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</si>
  <si>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</si>
  <si>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</si>
  <si>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</si>
  <si>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</si>
  <si>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</si>
  <si>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</si>
  <si>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</si>
  <si>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</si>
  <si>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</si>
  <si>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</si>
  <si>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</si>
  <si>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</si>
  <si>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</si>
  <si>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</si>
  <si>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</si>
  <si>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</si>
  <si>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</si>
  <si>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</si>
  <si>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</si>
  <si>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</si>
  <si>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</si>
  <si>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</si>
  <si>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</si>
  <si>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</si>
  <si>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</si>
  <si>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</si>
  <si>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</si>
  <si>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</si>
  <si>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</si>
  <si>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</si>
  <si>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</si>
  <si>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</si>
  <si>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</si>
  <si>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</si>
  <si>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</si>
  <si>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</si>
  <si>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</si>
  <si>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</si>
  <si>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</si>
  <si>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</si>
  <si>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</si>
  <si>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</si>
  <si>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</si>
  <si>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</si>
  <si>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</si>
  <si>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</si>
  <si>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</si>
  <si>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</si>
  <si>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</si>
  <si>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</si>
  <si>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</si>
  <si>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</si>
  <si>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</si>
  <si>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</si>
  <si>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</si>
  <si>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</si>
  <si>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</si>
  <si>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</si>
  <si>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</si>
  <si>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</si>
  <si>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</si>
  <si>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</si>
  <si>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</si>
  <si>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</si>
  <si>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</si>
  <si>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</si>
  <si>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</si>
  <si>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</si>
  <si>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</si>
  <si>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</si>
  <si>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</si>
  <si>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</si>
  <si>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</si>
  <si>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</si>
  <si>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</si>
  <si>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</si>
  <si>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</si>
  <si>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</si>
  <si>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</si>
  <si>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</si>
  <si>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</si>
  <si>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</si>
  <si>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</si>
  <si>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</si>
  <si>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</si>
  <si>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</si>
  <si>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</si>
  <si>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</si>
  <si>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</si>
  <si>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</si>
  <si>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</si>
  <si>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</si>
  <si>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</si>
  <si>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</si>
  <si>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</si>
  <si>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</si>
  <si>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</si>
  <si>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</si>
  <si>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</si>
  <si>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</si>
  <si>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</si>
  <si>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</si>
  <si>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</si>
  <si>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</si>
  <si>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</si>
  <si>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</si>
  <si>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</si>
  <si>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</si>
  <si>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</si>
  <si>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</si>
  <si>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</si>
  <si>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</si>
  <si>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</si>
  <si>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</si>
  <si>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</si>
  <si>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</si>
  <si>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</si>
  <si>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</si>
  <si>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</si>
  <si>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</si>
  <si>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</si>
  <si>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</si>
  <si>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</si>
  <si>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</si>
  <si>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</si>
  <si>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</si>
  <si>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</si>
  <si>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</si>
  <si>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</si>
  <si>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</si>
  <si>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</si>
  <si>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</si>
  <si>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</si>
  <si>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</si>
  <si>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</si>
  <si>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</si>
  <si>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</si>
  <si>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</si>
  <si>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</si>
  <si>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</si>
  <si>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</si>
  <si>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</si>
  <si>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</si>
  <si>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</si>
  <si>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</si>
  <si>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</si>
  <si>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</si>
  <si>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</si>
  <si>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</si>
  <si>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</si>
  <si>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</si>
  <si>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</si>
  <si>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</si>
  <si>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</si>
  <si>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</si>
  <si>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</si>
  <si>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</si>
  <si>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</si>
  <si>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</si>
  <si>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</si>
  <si>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</si>
  <si>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</si>
  <si>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</si>
  <si>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</si>
  <si>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</si>
  <si>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</si>
  <si>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</si>
  <si>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</si>
  <si>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</si>
  <si>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</si>
  <si>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</si>
  <si>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</si>
  <si>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</si>
  <si>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</si>
  <si>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</si>
  <si>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</si>
  <si>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</si>
  <si>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</si>
  <si>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</si>
  <si>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</si>
  <si>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</si>
  <si>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</si>
  <si>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</si>
  <si>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</si>
  <si>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</si>
  <si>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</si>
  <si>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</si>
  <si>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</si>
  <si>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</si>
  <si>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</si>
  <si>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</si>
  <si>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</si>
  <si>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</si>
  <si>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</si>
  <si>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</si>
  <si>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</si>
  <si>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</si>
  <si>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</si>
  <si>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</si>
  <si>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</si>
  <si>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</si>
  <si>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</si>
  <si>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</si>
  <si>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</si>
  <si>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</si>
  <si>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</si>
  <si>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</si>
  <si>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</si>
  <si>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</si>
  <si>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</si>
  <si>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</si>
  <si>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</si>
  <si>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</si>
  <si>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</si>
  <si>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</si>
  <si>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</si>
  <si>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</si>
  <si>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</si>
  <si>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</si>
  <si>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</si>
  <si>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</si>
  <si>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</si>
  <si>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</si>
  <si>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</si>
  <si>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</si>
  <si>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</si>
  <si>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</si>
  <si>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</si>
  <si>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</si>
  <si>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</si>
  <si>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</si>
  <si>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</si>
  <si>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</si>
  <si>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</si>
  <si>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</si>
  <si>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</si>
  <si>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</si>
  <si>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</si>
  <si>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</si>
  <si>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</si>
  <si>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</si>
  <si>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</si>
  <si>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</si>
  <si>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</si>
  <si>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</si>
  <si>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</si>
  <si>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</si>
  <si>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</si>
  <si>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</si>
  <si>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</si>
  <si>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</si>
  <si>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</si>
  <si>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</si>
  <si>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</si>
  <si>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</si>
  <si>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</si>
  <si>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</si>
  <si>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</si>
  <si>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</si>
  <si>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</si>
  <si>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</si>
  <si>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</si>
  <si>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</si>
  <si>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</si>
  <si>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</si>
  <si>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</si>
  <si>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</si>
  <si>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</si>
  <si>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</si>
  <si>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</si>
  <si>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</si>
  <si>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</si>
  <si>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</si>
  <si>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</si>
  <si>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</si>
  <si>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</si>
  <si>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</si>
  <si>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</si>
  <si>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</si>
  <si>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</si>
  <si>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</si>
  <si>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</si>
  <si>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</si>
  <si>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</si>
  <si>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</si>
  <si>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</si>
  <si>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</si>
  <si>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</si>
  <si>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</si>
  <si>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</si>
  <si>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</si>
  <si>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</si>
  <si>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</si>
  <si>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</si>
  <si>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</si>
  <si>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</si>
  <si>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</si>
  <si>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</si>
  <si>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</si>
  <si>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</si>
  <si>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</si>
  <si>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</si>
  <si>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</si>
  <si>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</si>
  <si>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</si>
  <si>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</si>
  <si>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</si>
  <si>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</si>
  <si>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</si>
  <si>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</si>
  <si>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</si>
  <si>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</si>
  <si>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</si>
  <si>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</si>
  <si>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</si>
  <si>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</si>
  <si>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</si>
  <si>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平成27年度</t>
  </si>
  <si>
    <t>終了予定なし</t>
  </si>
  <si>
    <t>総務課過労死等防止対策推進室</t>
  </si>
  <si>
    <t>過労死等防止対策推進法
労働者災害補償保険法第29条第１項第２号及び第３号</t>
  </si>
  <si>
    <t>過労死等の防止のための対策に関する大綱
（令和３年７月30日閣議決定）</t>
  </si>
  <si>
    <t>-</t>
  </si>
  <si>
    <t>労働災害防止対策事業
委託費</t>
  </si>
  <si>
    <t>社会復帰促進等事業
委託費</t>
  </si>
  <si>
    <t>職員旅費・諸謝金</t>
  </si>
  <si>
    <t>過労死等防止対策推進シンポジウムの参加者満足度を80％以上とする
※令和元年度限り</t>
  </si>
  <si>
    <t>アンケート調査</t>
  </si>
  <si>
    <t>箇所</t>
  </si>
  <si>
    <t>人</t>
  </si>
  <si>
    <t>円/箇所</t>
  </si>
  <si>
    <t>　 X　/　Y 　</t>
    <phoneticPr fontId="5"/>
  </si>
  <si>
    <t>88,461,824円（執行額）
/48箇所</t>
  </si>
  <si>
    <t>96,279,000円（執行額）
/48箇所</t>
  </si>
  <si>
    <t>9,394,176円(執行額）
/１箇所</t>
  </si>
  <si>
    <t>12,896,000円(執行額）
/１箇所</t>
  </si>
  <si>
    <t>新27-0020</t>
  </si>
  <si>
    <t>429</t>
  </si>
  <si>
    <t>431</t>
  </si>
  <si>
    <t>432</t>
  </si>
  <si>
    <t>○</t>
  </si>
  <si>
    <t>厚労</t>
    <rPh sb="0" eb="2">
      <t>コウロウ</t>
    </rPh>
    <phoneticPr fontId="5"/>
  </si>
  <si>
    <t>-</t>
    <phoneticPr fontId="5"/>
  </si>
  <si>
    <t>2021</t>
  </si>
  <si>
    <t>20</t>
  </si>
  <si>
    <t>施策大目標２　労働者が安全で健康に働くことができる職場づくりを推進すること
施策大目標３　労働災害に被災した労働者等に対し必要な保険給付を行うとともに、その社会復帰の促進等を図ること</t>
  </si>
  <si>
    <t>施策目標Ⅲ－２－１　労働者が安全で健康に働くことができる職場づくりを推進すること
施策目標Ⅲ－３－２　被災労働者等の社会復帰促進・援護等を図ること</t>
  </si>
  <si>
    <t>https://www.mhlw.go.jp/wp/seisaku/hyouka/dl/r03_jizenbunseki/III-2-1.pdf
https://www.mhlw.go.jp/wp/seisaku/hyouka/dl/r03_jizenbunseki/III-3-2.pdf</t>
  </si>
  <si>
    <t>２ページ
１ページ</t>
  </si>
  <si>
    <t>-</t>
    <phoneticPr fontId="5"/>
  </si>
  <si>
    <t>‐</t>
  </si>
  <si>
    <t>近年、我が国において過労死等が多発し大きな社会問題になっていること等を踏まえ、過労死等防止対策の一層の推進を図るという国民や社会のニーズを的確に反映している。</t>
    <phoneticPr fontId="5"/>
  </si>
  <si>
    <t>過労死等防止対策推進法第４条において、国は過労死等の防止を効果的に推進する責務を有すると規定されており、国が行わなければならない事業である。</t>
    <phoneticPr fontId="5"/>
  </si>
  <si>
    <t>過労死等防止対策推進法に基づき定められた過労死等の防止のための対策に関する大綱（令和３年７月30日閣議決定）において、取り組む対策が定められており、優先度の高い事業となっている。</t>
    <rPh sb="12" eb="13">
      <t>モト</t>
    </rPh>
    <rPh sb="15" eb="16">
      <t>サダ</t>
    </rPh>
    <rPh sb="20" eb="23">
      <t>カロウシ</t>
    </rPh>
    <rPh sb="23" eb="24">
      <t>トウ</t>
    </rPh>
    <rPh sb="25" eb="27">
      <t>ボウシ</t>
    </rPh>
    <rPh sb="31" eb="33">
      <t>タイサク</t>
    </rPh>
    <rPh sb="34" eb="35">
      <t>カン</t>
    </rPh>
    <rPh sb="37" eb="39">
      <t>タイコウ</t>
    </rPh>
    <rPh sb="40" eb="42">
      <t>レイワ</t>
    </rPh>
    <rPh sb="43" eb="44">
      <t>ネン</t>
    </rPh>
    <rPh sb="44" eb="45">
      <t>ヘイネン</t>
    </rPh>
    <rPh sb="45" eb="46">
      <t>ガツ</t>
    </rPh>
    <rPh sb="48" eb="49">
      <t>ニチ</t>
    </rPh>
    <rPh sb="49" eb="51">
      <t>カクギ</t>
    </rPh>
    <rPh sb="51" eb="53">
      <t>ケッテイ</t>
    </rPh>
    <rPh sb="59" eb="60">
      <t>ト</t>
    </rPh>
    <rPh sb="61" eb="62">
      <t>ク</t>
    </rPh>
    <rPh sb="63" eb="65">
      <t>タイサク</t>
    </rPh>
    <rPh sb="66" eb="67">
      <t>サダ</t>
    </rPh>
    <phoneticPr fontId="5"/>
  </si>
  <si>
    <t>本事業は過労死等の労働災害防止等のために行う事業であり、事業者から徴収した労災保険料から経費を支出していることから、受益者との負担関係は妥当である。</t>
    <rPh sb="15" eb="16">
      <t>トウ</t>
    </rPh>
    <phoneticPr fontId="5"/>
  </si>
  <si>
    <t>パンフレットの作成、ポスターの掲示、新聞広告・インターネットへの掲載等は、広く国民に伝えるための手段であり、実効性の高い手段である。</t>
    <phoneticPr fontId="5"/>
  </si>
  <si>
    <t>「過労死等防止対策推進法」（平成26年６月27日法律第100号）及び同法に基づき策定した「過労死等の防止のための対策に関する大綱」（令和３年７月30日閣議決定）を踏まえ、過労死等防止対策の一層の推進を図る。</t>
    <phoneticPr fontId="5"/>
  </si>
  <si>
    <t>過労死等防止対策推進シンポジウムへの参加</t>
    <phoneticPr fontId="5"/>
  </si>
  <si>
    <t>過労死等防止対策推進シンポジウムを全国48箇所で開催する</t>
    <phoneticPr fontId="5"/>
  </si>
  <si>
    <t>過労死等防止対策推進シンポジウムの開催</t>
    <rPh sb="17" eb="19">
      <t>カイサイ</t>
    </rPh>
    <phoneticPr fontId="5"/>
  </si>
  <si>
    <t>有</t>
  </si>
  <si>
    <t>無</t>
  </si>
  <si>
    <t>本事業の実施にあたり、真に必要な経費を支出している。</t>
    <rPh sb="0" eb="1">
      <t>ホン</t>
    </rPh>
    <rPh sb="1" eb="3">
      <t>ジギョウ</t>
    </rPh>
    <rPh sb="4" eb="6">
      <t>ジッシ</t>
    </rPh>
    <rPh sb="11" eb="12">
      <t>シン</t>
    </rPh>
    <rPh sb="13" eb="15">
      <t>ヒツヨウ</t>
    </rPh>
    <rPh sb="16" eb="18">
      <t>ケイヒ</t>
    </rPh>
    <rPh sb="19" eb="21">
      <t>シシュツ</t>
    </rPh>
    <phoneticPr fontId="5"/>
  </si>
  <si>
    <t>成果目標を達成している。</t>
    <rPh sb="0" eb="2">
      <t>セイカ</t>
    </rPh>
    <rPh sb="2" eb="4">
      <t>モクヒョウ</t>
    </rPh>
    <rPh sb="5" eb="7">
      <t>タッセイ</t>
    </rPh>
    <phoneticPr fontId="5"/>
  </si>
  <si>
    <t>シンポジウムの開催箇所数、参加者数ともに目標を上回っている。</t>
    <rPh sb="7" eb="9">
      <t>カイサイ</t>
    </rPh>
    <rPh sb="9" eb="11">
      <t>カショ</t>
    </rPh>
    <rPh sb="11" eb="12">
      <t>スウ</t>
    </rPh>
    <rPh sb="13" eb="15">
      <t>サンカ</t>
    </rPh>
    <rPh sb="15" eb="16">
      <t>シャ</t>
    </rPh>
    <rPh sb="16" eb="17">
      <t>スウ</t>
    </rPh>
    <rPh sb="20" eb="22">
      <t>モクヒョウ</t>
    </rPh>
    <rPh sb="23" eb="25">
      <t>ウワマワ</t>
    </rPh>
    <phoneticPr fontId="5"/>
  </si>
  <si>
    <t>事業の成果物（パンフレット・ポスター等）は充分に活用されている。</t>
    <rPh sb="0" eb="2">
      <t>ジギョウ</t>
    </rPh>
    <rPh sb="3" eb="5">
      <t>セイカ</t>
    </rPh>
    <rPh sb="5" eb="6">
      <t>モノ</t>
    </rPh>
    <rPh sb="18" eb="19">
      <t>トウ</t>
    </rPh>
    <rPh sb="21" eb="23">
      <t>ジュウブン</t>
    </rPh>
    <rPh sb="24" eb="26">
      <t>カツヨウ</t>
    </rPh>
    <phoneticPr fontId="5"/>
  </si>
  <si>
    <t>B.株式会社プロセスユニーク</t>
    <rPh sb="2" eb="4">
      <t>カブシキ</t>
    </rPh>
    <rPh sb="4" eb="6">
      <t>カイシャ</t>
    </rPh>
    <phoneticPr fontId="5"/>
  </si>
  <si>
    <t>C.委託先選定に係る事務費</t>
    <rPh sb="2" eb="5">
      <t>イタクサキ</t>
    </rPh>
    <rPh sb="5" eb="7">
      <t>センテイ</t>
    </rPh>
    <rPh sb="8" eb="9">
      <t>カカ</t>
    </rPh>
    <rPh sb="10" eb="13">
      <t>ジムヒ</t>
    </rPh>
    <phoneticPr fontId="5"/>
  </si>
  <si>
    <t>事業費</t>
    <rPh sb="0" eb="3">
      <t>ジギョウヒ</t>
    </rPh>
    <phoneticPr fontId="5"/>
  </si>
  <si>
    <t>一般管理費</t>
    <rPh sb="0" eb="5">
      <t>イッパンカンリヒ</t>
    </rPh>
    <phoneticPr fontId="5"/>
  </si>
  <si>
    <t>消費税</t>
    <rPh sb="0" eb="2">
      <t>ショウヒ</t>
    </rPh>
    <rPh sb="2" eb="3">
      <t>ゼイ</t>
    </rPh>
    <phoneticPr fontId="5"/>
  </si>
  <si>
    <t>周知・啓発の実施に係るポスター等作成、新聞広告経費</t>
    <rPh sb="0" eb="2">
      <t>シュウチ</t>
    </rPh>
    <rPh sb="3" eb="5">
      <t>ケイハツ</t>
    </rPh>
    <rPh sb="6" eb="8">
      <t>ジッシ</t>
    </rPh>
    <rPh sb="9" eb="10">
      <t>カカ</t>
    </rPh>
    <rPh sb="15" eb="16">
      <t>トウ</t>
    </rPh>
    <rPh sb="16" eb="18">
      <t>サクセイ</t>
    </rPh>
    <rPh sb="19" eb="21">
      <t>シンブン</t>
    </rPh>
    <rPh sb="21" eb="23">
      <t>コウコク</t>
    </rPh>
    <rPh sb="23" eb="25">
      <t>ケイヒ</t>
    </rPh>
    <phoneticPr fontId="5"/>
  </si>
  <si>
    <t>光熱費等</t>
    <rPh sb="0" eb="3">
      <t>コウネツヒ</t>
    </rPh>
    <rPh sb="3" eb="4">
      <t>トウ</t>
    </rPh>
    <phoneticPr fontId="5"/>
  </si>
  <si>
    <t>消費税</t>
    <rPh sb="0" eb="3">
      <t>ショウヒゼイ</t>
    </rPh>
    <phoneticPr fontId="5"/>
  </si>
  <si>
    <t>一般管理費</t>
    <rPh sb="0" eb="2">
      <t>イッパン</t>
    </rPh>
    <rPh sb="2" eb="5">
      <t>カンリヒ</t>
    </rPh>
    <phoneticPr fontId="5"/>
  </si>
  <si>
    <t>シンポジウム開催に係る会場費、広報費等経費、遺児交流会事業の実施に係る会場費および参加者宿泊等経費</t>
    <rPh sb="6" eb="8">
      <t>カイサイ</t>
    </rPh>
    <rPh sb="9" eb="10">
      <t>カカ</t>
    </rPh>
    <rPh sb="11" eb="13">
      <t>カイジョウ</t>
    </rPh>
    <rPh sb="13" eb="14">
      <t>ヒ</t>
    </rPh>
    <rPh sb="15" eb="18">
      <t>コウホウヒ</t>
    </rPh>
    <rPh sb="18" eb="19">
      <t>トウ</t>
    </rPh>
    <rPh sb="19" eb="21">
      <t>ケイヒ</t>
    </rPh>
    <rPh sb="22" eb="24">
      <t>イジ</t>
    </rPh>
    <rPh sb="24" eb="27">
      <t>コウリュウカイ</t>
    </rPh>
    <rPh sb="27" eb="29">
      <t>ジギョウ</t>
    </rPh>
    <rPh sb="30" eb="32">
      <t>ジッシ</t>
    </rPh>
    <rPh sb="33" eb="34">
      <t>カカ</t>
    </rPh>
    <rPh sb="35" eb="38">
      <t>カイジョウヒ</t>
    </rPh>
    <rPh sb="41" eb="44">
      <t>サンカシャ</t>
    </rPh>
    <rPh sb="44" eb="46">
      <t>シュクハク</t>
    </rPh>
    <rPh sb="46" eb="47">
      <t>ナド</t>
    </rPh>
    <rPh sb="47" eb="49">
      <t>ケイヒ</t>
    </rPh>
    <phoneticPr fontId="5"/>
  </si>
  <si>
    <t>諸謝金</t>
    <rPh sb="0" eb="1">
      <t>ショ</t>
    </rPh>
    <rPh sb="1" eb="3">
      <t>シャキン</t>
    </rPh>
    <phoneticPr fontId="5"/>
  </si>
  <si>
    <t>技術審査委員への謝金</t>
    <rPh sb="0" eb="2">
      <t>ギジュツ</t>
    </rPh>
    <rPh sb="2" eb="4">
      <t>シンサ</t>
    </rPh>
    <rPh sb="4" eb="6">
      <t>イイン</t>
    </rPh>
    <rPh sb="8" eb="10">
      <t>シャキン</t>
    </rPh>
    <phoneticPr fontId="5"/>
  </si>
  <si>
    <t>周知広報内容等に係る検討の実施、周知用ポスター、パンフレット及びリーフレットの作成等、周知広報活動（新聞広告の作成及び掲載、Webによる広告の作成及び掲載、ポスター等の掲示）を実施するもの</t>
  </si>
  <si>
    <t>株式会社プロセスユニーク</t>
    <rPh sb="0" eb="4">
      <t>カブシキガイシャ</t>
    </rPh>
    <phoneticPr fontId="5"/>
  </si>
  <si>
    <t>国民の間に広く過労死等を防止することの重要性について自覚を促し、これに対する関心と理解を深めるため、過労死等防止啓発月間である11月を中心に、全国47都道府県48箇所において、「過労死等防止対策推進シンポジウム」を開催するもの。
あわせて、過労死等の防止のための活動を行う民間団体を支援するため、被災労働者の遺族の援護の観点から、過労死として認定された労働者の遺児等を対象とした交流会を行うもの。</t>
    <rPh sb="67" eb="69">
      <t>チュウシン</t>
    </rPh>
    <phoneticPr fontId="5"/>
  </si>
  <si>
    <t>97,100,355円（執行額）
/48箇所</t>
    <phoneticPr fontId="5"/>
  </si>
  <si>
    <t>96,957,190円（契約額）
/48箇所</t>
    <rPh sb="12" eb="14">
      <t>ケイヤク</t>
    </rPh>
    <phoneticPr fontId="5"/>
  </si>
  <si>
    <t>-</t>
    <phoneticPr fontId="5"/>
  </si>
  <si>
    <t>11,634,645円(執行額）
/１箇所</t>
    <phoneticPr fontId="5"/>
  </si>
  <si>
    <t>回</t>
    <rPh sb="0" eb="1">
      <t>カイ</t>
    </rPh>
    <phoneticPr fontId="5"/>
  </si>
  <si>
    <t>過労死遺児交流会の参加型イベントや相談などのイベントを実施する</t>
    <phoneticPr fontId="5"/>
  </si>
  <si>
    <t>アンケート調査</t>
    <rPh sb="5" eb="7">
      <t>チョウサ</t>
    </rPh>
    <phoneticPr fontId="5"/>
  </si>
  <si>
    <t>-</t>
    <phoneticPr fontId="5"/>
  </si>
  <si>
    <t>公示期間の延長や事業内容の一部見直し等を行いより応札しやすい環境を整えたものの、一者応札となってしまったが、成果実績は目標を達成し、活動実績は見込みを上回っていることから、適切に事業が実施されていると考える。</t>
    <rPh sb="5" eb="7">
      <t>エンチョウ</t>
    </rPh>
    <rPh sb="18" eb="19">
      <t>ナド</t>
    </rPh>
    <rPh sb="20" eb="21">
      <t>オコナ</t>
    </rPh>
    <rPh sb="24" eb="26">
      <t>オウサツ</t>
    </rPh>
    <rPh sb="30" eb="32">
      <t>カンキョウ</t>
    </rPh>
    <rPh sb="33" eb="34">
      <t>トトノ</t>
    </rPh>
    <rPh sb="40" eb="41">
      <t>イッ</t>
    </rPh>
    <rPh sb="41" eb="42">
      <t>シャ</t>
    </rPh>
    <rPh sb="42" eb="44">
      <t>オウサツ</t>
    </rPh>
    <rPh sb="54" eb="56">
      <t>セイカ</t>
    </rPh>
    <rPh sb="56" eb="58">
      <t>ジッセキ</t>
    </rPh>
    <rPh sb="59" eb="61">
      <t>モクヒョウ</t>
    </rPh>
    <rPh sb="62" eb="64">
      <t>タッセイ</t>
    </rPh>
    <rPh sb="66" eb="68">
      <t>カツドウ</t>
    </rPh>
    <rPh sb="68" eb="70">
      <t>ジッセキ</t>
    </rPh>
    <rPh sb="71" eb="73">
      <t>ミコ</t>
    </rPh>
    <rPh sb="75" eb="77">
      <t>ウワマワ</t>
    </rPh>
    <rPh sb="86" eb="88">
      <t>テキセツ</t>
    </rPh>
    <rPh sb="89" eb="91">
      <t>ジギョウ</t>
    </rPh>
    <rPh sb="92" eb="94">
      <t>ジッシ</t>
    </rPh>
    <rPh sb="100" eb="101">
      <t>カンガ</t>
    </rPh>
    <phoneticPr fontId="5"/>
  </si>
  <si>
    <t>過労死等防止対策推進シンポジウム参加者の「理解・関心が深まった」と思う割合を85％以上とする
※令和２年度からの目標</t>
    <phoneticPr fontId="5"/>
  </si>
  <si>
    <t>過労死等防止対策推進シンポジウム参加者の「理解・関心が深まった」と思う割合</t>
    <phoneticPr fontId="5"/>
  </si>
  <si>
    <t>過労死遺児交流会について、参加者の心身のリフレッシュ等の「役に立った」旨の評価を85％以上とする</t>
    <phoneticPr fontId="5"/>
  </si>
  <si>
    <t>過労死遺児交流会について、参加者の心身のリフレッシュ等の「役に立った」旨の評価をした参加者の割合</t>
    <phoneticPr fontId="5"/>
  </si>
  <si>
    <t>過労死で親を亡くした遺児等が心身のリフレッシュを図るためのイベント等を行う過労死遺児交流会を開催する。</t>
    <rPh sb="33" eb="34">
      <t>ナド</t>
    </rPh>
    <rPh sb="46" eb="48">
      <t>カイサイ</t>
    </rPh>
    <phoneticPr fontId="5"/>
  </si>
  <si>
    <t>広く国民に過労死等を防止することの重要性について関心と理解を深めるため、11月の過労死等防止啓発月間を中心に「過労死等防止対策推進シンポジウム」を47都道府県（48会場）で開催する。</t>
    <phoneticPr fontId="5"/>
  </si>
  <si>
    <t>本事業は、一般競争入札（総合評価落札方式）により調達しているが、一者応札となった。一者応札を解消するために公示期間を長く確保したほか、事業内容の一部見直し、提案書の作成にあたって参考となる情報を仕様書に添付することにより、応札しやすい環境を整えた。</t>
    <rPh sb="0" eb="1">
      <t>ホン</t>
    </rPh>
    <rPh sb="1" eb="3">
      <t>ジギョウ</t>
    </rPh>
    <rPh sb="5" eb="7">
      <t>イッパン</t>
    </rPh>
    <rPh sb="7" eb="9">
      <t>キョウソウ</t>
    </rPh>
    <rPh sb="9" eb="11">
      <t>ニュウサツ</t>
    </rPh>
    <rPh sb="12" eb="14">
      <t>ソウゴウ</t>
    </rPh>
    <rPh sb="14" eb="16">
      <t>ヒョウカ</t>
    </rPh>
    <rPh sb="16" eb="18">
      <t>ラクサツ</t>
    </rPh>
    <rPh sb="18" eb="20">
      <t>ホウシキ</t>
    </rPh>
    <rPh sb="24" eb="26">
      <t>チョウタツ</t>
    </rPh>
    <rPh sb="32" eb="33">
      <t>イッ</t>
    </rPh>
    <rPh sb="33" eb="34">
      <t>シャ</t>
    </rPh>
    <rPh sb="34" eb="36">
      <t>オウサツ</t>
    </rPh>
    <rPh sb="41" eb="42">
      <t>イッ</t>
    </rPh>
    <rPh sb="42" eb="43">
      <t>シャ</t>
    </rPh>
    <rPh sb="43" eb="45">
      <t>オウサツ</t>
    </rPh>
    <rPh sb="46" eb="48">
      <t>カイショウ</t>
    </rPh>
    <rPh sb="53" eb="55">
      <t>コウジ</t>
    </rPh>
    <rPh sb="55" eb="57">
      <t>キカン</t>
    </rPh>
    <rPh sb="58" eb="59">
      <t>ナガ</t>
    </rPh>
    <rPh sb="60" eb="62">
      <t>カクホ</t>
    </rPh>
    <rPh sb="67" eb="69">
      <t>ジギョウ</t>
    </rPh>
    <rPh sb="69" eb="71">
      <t>ナイヨウ</t>
    </rPh>
    <rPh sb="72" eb="74">
      <t>イチブ</t>
    </rPh>
    <rPh sb="74" eb="76">
      <t>ミナオ</t>
    </rPh>
    <rPh sb="78" eb="81">
      <t>テイアンショ</t>
    </rPh>
    <rPh sb="82" eb="84">
      <t>サクセイ</t>
    </rPh>
    <rPh sb="89" eb="91">
      <t>サンコウ</t>
    </rPh>
    <rPh sb="94" eb="96">
      <t>ジョウホウ</t>
    </rPh>
    <rPh sb="97" eb="100">
      <t>シヨウショ</t>
    </rPh>
    <rPh sb="101" eb="103">
      <t>テンプ</t>
    </rPh>
    <rPh sb="111" eb="113">
      <t>オウサツ</t>
    </rPh>
    <rPh sb="117" eb="119">
      <t>カンキョウ</t>
    </rPh>
    <rPh sb="120" eb="121">
      <t>トトノ</t>
    </rPh>
    <phoneticPr fontId="5"/>
  </si>
  <si>
    <t>一者応札を解消するために、仕様書を配布した事業者に対し入札へ不参加となった理由についてヒアリングを行い、その内容をふまえて調達内容等について検討を行う予定。</t>
    <rPh sb="0" eb="2">
      <t>イチシャ</t>
    </rPh>
    <rPh sb="2" eb="4">
      <t>オウサツ</t>
    </rPh>
    <rPh sb="5" eb="7">
      <t>カイショウ</t>
    </rPh>
    <rPh sb="13" eb="16">
      <t>シヨウショ</t>
    </rPh>
    <rPh sb="17" eb="19">
      <t>ハイフ</t>
    </rPh>
    <rPh sb="21" eb="24">
      <t>ジギョウシャ</t>
    </rPh>
    <rPh sb="25" eb="26">
      <t>タイ</t>
    </rPh>
    <rPh sb="27" eb="29">
      <t>ニュウサツ</t>
    </rPh>
    <rPh sb="30" eb="33">
      <t>フサンカ</t>
    </rPh>
    <rPh sb="37" eb="39">
      <t>リユウ</t>
    </rPh>
    <rPh sb="49" eb="50">
      <t>オコナ</t>
    </rPh>
    <rPh sb="54" eb="56">
      <t>ナイヨウ</t>
    </rPh>
    <rPh sb="61" eb="63">
      <t>チョウタツ</t>
    </rPh>
    <rPh sb="63" eb="65">
      <t>ナイヨウ</t>
    </rPh>
    <rPh sb="65" eb="66">
      <t>トウ</t>
    </rPh>
    <rPh sb="70" eb="72">
      <t>ケントウ</t>
    </rPh>
    <rPh sb="73" eb="74">
      <t>オコナ</t>
    </rPh>
    <rPh sb="75" eb="77">
      <t>ヨテイ</t>
    </rPh>
    <phoneticPr fontId="5"/>
  </si>
  <si>
    <t>「過労死等防止対策推進法」及び「過労死等の防止のための対策に関する大綱」を踏まえ、
①過労死等を防止することの重要性について国民の自覚を促すための周知・啓発
②国民の過労死等防止対策の重要性に対する関心と理解を深めるための「過労死等防止対策推進シンポジウム」（毎年11月の「過労死等防止啓発月間」に合わせて開催）
③過労死で親を亡くした遺児等が心身のリフレッシュを図るためのイベントを行う過労死遺児交流会を開催するほか、遺児及びその保護者を対象とした相談等を行う相談室を運営する</t>
    <rPh sb="149" eb="150">
      <t>ア</t>
    </rPh>
    <phoneticPr fontId="5"/>
  </si>
  <si>
    <t>事業実施に当たっては、一般競争入札により業者を選定し、効率的な事業実施を図っており、妥当である。</t>
    <rPh sb="0" eb="2">
      <t>ジギョウ</t>
    </rPh>
    <rPh sb="2" eb="4">
      <t>ジッシ</t>
    </rPh>
    <rPh sb="5" eb="6">
      <t>ア</t>
    </rPh>
    <rPh sb="11" eb="13">
      <t>イッパン</t>
    </rPh>
    <rPh sb="13" eb="15">
      <t>キョウソウ</t>
    </rPh>
    <rPh sb="15" eb="17">
      <t>ニュウサツ</t>
    </rPh>
    <rPh sb="20" eb="22">
      <t>ギョウシャ</t>
    </rPh>
    <rPh sb="23" eb="25">
      <t>センテイ</t>
    </rPh>
    <rPh sb="27" eb="29">
      <t>コウリツ</t>
    </rPh>
    <rPh sb="29" eb="30">
      <t>テキ</t>
    </rPh>
    <rPh sb="31" eb="33">
      <t>ジギョウ</t>
    </rPh>
    <rPh sb="33" eb="35">
      <t>ジッシ</t>
    </rPh>
    <rPh sb="36" eb="37">
      <t>ハカ</t>
    </rPh>
    <rPh sb="42" eb="44">
      <t>ダトウ</t>
    </rPh>
    <phoneticPr fontId="5"/>
  </si>
  <si>
    <t>A.株式会社讀賣連合広告社</t>
    <rPh sb="2" eb="4">
      <t>カブシキ</t>
    </rPh>
    <rPh sb="4" eb="6">
      <t>カイシャ</t>
    </rPh>
    <rPh sb="8" eb="10">
      <t>レンゴウ</t>
    </rPh>
    <rPh sb="10" eb="13">
      <t>コウコクシャ</t>
    </rPh>
    <phoneticPr fontId="5"/>
  </si>
  <si>
    <t>株式会社讀賣連合広告社</t>
    <rPh sb="0" eb="2">
      <t>カブシキ</t>
    </rPh>
    <rPh sb="2" eb="4">
      <t>カイシャ</t>
    </rPh>
    <rPh sb="6" eb="8">
      <t>レンゴウ</t>
    </rPh>
    <rPh sb="8" eb="11">
      <t>コウコクシャ</t>
    </rPh>
    <phoneticPr fontId="5"/>
  </si>
  <si>
    <t>-</t>
    <phoneticPr fontId="5"/>
  </si>
  <si>
    <t>過労死等防止対策推進シンポジウムの参加者満足度
（満足と回答した件数／アンケート回答件数）</t>
    <phoneticPr fontId="5"/>
  </si>
  <si>
    <t>13,977,810円(契約額）
/１箇所</t>
    <rPh sb="12" eb="14">
      <t>ケイヤク</t>
    </rPh>
    <phoneticPr fontId="5"/>
  </si>
  <si>
    <t>単位当たりコスト＝Ｘ／Ｙ
Ｘ：「執行（契約）額」
Ｙ：「過労死遺児交流会開催箇所数」　　</t>
    <rPh sb="20" eb="22">
      <t>ケイヤク</t>
    </rPh>
    <phoneticPr fontId="5"/>
  </si>
  <si>
    <t>過労死遺児交流会の参加型イベントや相談などのイベントを３種類以上実施する。
（※）イベントは、グループトーク、個別相談会、講演会、参加型イベント（子ども向け体験イベント）等から３種類以上</t>
    <rPh sb="0" eb="1">
      <t>アヤマ</t>
    </rPh>
    <phoneticPr fontId="5"/>
  </si>
  <si>
    <t>一者応札となっている要因を分析し、改善を図りつつ、引き続き、効率的な運用に努めること。</t>
    <phoneticPr fontId="5"/>
  </si>
  <si>
    <t>シンポジウム参加者がR元年に比べ低下しているものの一定規模を確保できており注目度の高さがうかがえる。引き続き、啓発に努めアウトカムとして因果関係を結びつけることは難しいと思われるが、長時間労働の縮減や労基署による関連指導数など、過労死の要因となる数値の動向を把握できる指標を追加検討すること。また改善の方向に記載がある通り、一者応札解消に向け調達方法の工夫に努めること。（横田　響子）</t>
    <phoneticPr fontId="5"/>
  </si>
  <si>
    <t>過労死等防止対策推進等経費</t>
    <rPh sb="10" eb="11">
      <t>トウ</t>
    </rPh>
    <phoneticPr fontId="5"/>
  </si>
  <si>
    <t>古舘　哲生</t>
    <rPh sb="0" eb="2">
      <t>フルタチ</t>
    </rPh>
    <rPh sb="3" eb="5">
      <t>テツオ</t>
    </rPh>
    <phoneticPr fontId="5"/>
  </si>
  <si>
    <t>単価当たりコスト＝　X　／　Y
X：「執行（契約）額」
Y：「シンポジウム開催箇所数」</t>
    <rPh sb="23" eb="25">
      <t>ケイヤク</t>
    </rPh>
    <phoneticPr fontId="5"/>
  </si>
  <si>
    <t>-</t>
    <phoneticPr fontId="5"/>
  </si>
  <si>
    <t>-</t>
    <phoneticPr fontId="5"/>
  </si>
  <si>
    <t>過労死等防止対策推進シンポジウムの参加者を計1,280人以上とする。
（令和２年度、３年度の実績をふまえて、令和４年度及びの当初見込みは4,062人とする。）</t>
    <rPh sb="36" eb="38">
      <t>レイワ</t>
    </rPh>
    <rPh sb="39" eb="41">
      <t>ネンド</t>
    </rPh>
    <rPh sb="43" eb="45">
      <t>ネンド</t>
    </rPh>
    <rPh sb="46" eb="48">
      <t>ジッセキ</t>
    </rPh>
    <rPh sb="54" eb="56">
      <t>レイワ</t>
    </rPh>
    <rPh sb="57" eb="59">
      <t>ネンド</t>
    </rPh>
    <rPh sb="59" eb="60">
      <t>オヨ</t>
    </rPh>
    <rPh sb="62" eb="64">
      <t>トウショ</t>
    </rPh>
    <rPh sb="64" eb="66">
      <t>ミコ</t>
    </rPh>
    <rPh sb="73" eb="74">
      <t>ニン</t>
    </rPh>
    <phoneticPr fontId="5"/>
  </si>
  <si>
    <t>・令和３年度に、過労死等に関する調査研究を独立行政法人労働者健康安全機構による交付金事業としたことにより、減額となっている。
・令和５年度は、「周知・啓発」において、新規事業を予定していることにより増額となっている。</t>
    <rPh sb="64" eb="66">
      <t>レイワ</t>
    </rPh>
    <rPh sb="67" eb="69">
      <t>ネンド</t>
    </rPh>
    <rPh sb="72" eb="74">
      <t>シュウチ</t>
    </rPh>
    <rPh sb="75" eb="77">
      <t>ケイハツ</t>
    </rPh>
    <rPh sb="83" eb="85">
      <t>シンキ</t>
    </rPh>
    <rPh sb="85" eb="87">
      <t>ジギョウ</t>
    </rPh>
    <rPh sb="88" eb="90">
      <t>ヨテイ</t>
    </rPh>
    <rPh sb="99" eb="100">
      <t>ゾウ</t>
    </rPh>
    <rPh sb="100" eb="101">
      <t>ガク</t>
    </rPh>
    <phoneticPr fontId="5"/>
  </si>
  <si>
    <t>　労働時間の指標や労基署による指導数等は、過労死等防止対策の推進の結果が直接反映されるものではなく、感染症等の社会問題や経済状況等の他の要因の影響を大きく受けるものであるため、ご指摘のとおり、本事業のアウトカム指標として設定することは難しいが、これらの指標等の動向も参考にしながら、引き続き適切に事業を実施してまいりたい。
　なお、一者応札の解消に向けては、上記のとおり、仕様書を配布した事業者に対し入札へ不参加となった理由についてヒアリングを行い、その内容をふまえて調達内容等について検討を行う。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</si>
</sst>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90877</xdr:colOff>
      <xdr:row>269</xdr:row>
      <xdr:rowOff>244562</xdr:rowOff>
    </xdr:from>
    <xdr:to>
      <xdr:col>34</xdr:col>
      <xdr:colOff>61818</xdr:colOff>
      <xdr:row>271</xdr:row>
      <xdr:rowOff>300913</xdr:rowOff>
    </xdr:to>
    <xdr:sp macro="" textlink="">
      <xdr:nvSpPr>
        <xdr:cNvPr id="3" name="正方形/長方形 2"/>
        <xdr:cNvSpPr/>
      </xdr:nvSpPr>
      <xdr:spPr bwMode="auto">
        <a:xfrm>
          <a:off x="3891352" y="51498587"/>
          <a:ext cx="2971316" cy="76120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188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196472</xdr:colOff>
      <xdr:row>274</xdr:row>
      <xdr:rowOff>3505</xdr:rowOff>
    </xdr:from>
    <xdr:to>
      <xdr:col>26</xdr:col>
      <xdr:colOff>196472</xdr:colOff>
      <xdr:row>276</xdr:row>
      <xdr:rowOff>225305</xdr:rowOff>
    </xdr:to>
    <xdr:cxnSp macro="">
      <xdr:nvCxnSpPr>
        <xdr:cNvPr id="4" name="直線コネクタ 3"/>
        <xdr:cNvCxnSpPr>
          <a:stCxn id="10" idx="2"/>
        </xdr:cNvCxnSpPr>
      </xdr:nvCxnSpPr>
      <xdr:spPr bwMode="auto">
        <a:xfrm>
          <a:off x="5397122" y="53019655"/>
          <a:ext cx="0" cy="5742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12872</xdr:colOff>
      <xdr:row>276</xdr:row>
      <xdr:rowOff>236778</xdr:rowOff>
    </xdr:from>
    <xdr:to>
      <xdr:col>37</xdr:col>
      <xdr:colOff>124353</xdr:colOff>
      <xdr:row>276</xdr:row>
      <xdr:rowOff>247919</xdr:rowOff>
    </xdr:to>
    <xdr:cxnSp macro="">
      <xdr:nvCxnSpPr>
        <xdr:cNvPr id="5" name="直線コネクタ 4"/>
        <xdr:cNvCxnSpPr/>
      </xdr:nvCxnSpPr>
      <xdr:spPr bwMode="auto">
        <a:xfrm flipH="1">
          <a:off x="3213272" y="53605353"/>
          <a:ext cx="4312006" cy="1114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30903</xdr:colOff>
      <xdr:row>276</xdr:row>
      <xdr:rowOff>225305</xdr:rowOff>
    </xdr:from>
    <xdr:to>
      <xdr:col>16</xdr:col>
      <xdr:colOff>30903</xdr:colOff>
      <xdr:row>278</xdr:row>
      <xdr:rowOff>96183</xdr:rowOff>
    </xdr:to>
    <xdr:cxnSp macro="">
      <xdr:nvCxnSpPr>
        <xdr:cNvPr id="6" name="直線矢印コネクタ 5"/>
        <xdr:cNvCxnSpPr/>
      </xdr:nvCxnSpPr>
      <xdr:spPr bwMode="auto">
        <a:xfrm rot="5400000">
          <a:off x="2943439" y="53881744"/>
          <a:ext cx="57572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110463</xdr:colOff>
      <xdr:row>276</xdr:row>
      <xdr:rowOff>225304</xdr:rowOff>
    </xdr:from>
    <xdr:to>
      <xdr:col>37</xdr:col>
      <xdr:colOff>110463</xdr:colOff>
      <xdr:row>278</xdr:row>
      <xdr:rowOff>96182</xdr:rowOff>
    </xdr:to>
    <xdr:cxnSp macro="">
      <xdr:nvCxnSpPr>
        <xdr:cNvPr id="8" name="直線矢印コネクタ 7"/>
        <xdr:cNvCxnSpPr/>
      </xdr:nvCxnSpPr>
      <xdr:spPr bwMode="auto">
        <a:xfrm rot="5400000">
          <a:off x="7223524" y="53881743"/>
          <a:ext cx="57572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18279</xdr:colOff>
      <xdr:row>278</xdr:row>
      <xdr:rowOff>116207</xdr:rowOff>
    </xdr:from>
    <xdr:to>
      <xdr:col>21</xdr:col>
      <xdr:colOff>39921</xdr:colOff>
      <xdr:row>279</xdr:row>
      <xdr:rowOff>94321</xdr:rowOff>
    </xdr:to>
    <xdr:sp macro="" textlink="">
      <xdr:nvSpPr>
        <xdr:cNvPr id="9" name="正方形/長方形 8"/>
        <xdr:cNvSpPr/>
      </xdr:nvSpPr>
      <xdr:spPr bwMode="auto">
        <a:xfrm>
          <a:off x="2218554" y="50141507"/>
          <a:ext cx="2021892"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mn-ea"/>
              <a:ea typeface="+mn-ea"/>
            </a:rPr>
            <a:t>委託</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19</xdr:col>
      <xdr:colOff>199824</xdr:colOff>
      <xdr:row>272</xdr:row>
      <xdr:rowOff>67302</xdr:rowOff>
    </xdr:from>
    <xdr:to>
      <xdr:col>33</xdr:col>
      <xdr:colOff>182183</xdr:colOff>
      <xdr:row>274</xdr:row>
      <xdr:rowOff>3505</xdr:rowOff>
    </xdr:to>
    <xdr:sp macro="" textlink="">
      <xdr:nvSpPr>
        <xdr:cNvPr id="10" name="大かっこ 9"/>
        <xdr:cNvSpPr/>
      </xdr:nvSpPr>
      <xdr:spPr bwMode="auto">
        <a:xfrm>
          <a:off x="4000299" y="52378602"/>
          <a:ext cx="2782709" cy="641053"/>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solidFill>
                <a:schemeClr val="tx1"/>
              </a:solidFill>
              <a:latin typeface="+mn-lt"/>
              <a:ea typeface="+mn-ea"/>
              <a:cs typeface="+mn-cs"/>
            </a:rPr>
            <a:t>事業管理、受託者への指導</a:t>
          </a:r>
          <a:endParaRPr kumimoji="1" lang="en-US" sz="1100">
            <a:solidFill>
              <a:schemeClr val="tx1"/>
            </a:solidFill>
            <a:latin typeface="+mn-lt"/>
            <a:ea typeface="+mn-ea"/>
            <a:cs typeface="+mn-cs"/>
          </a:endParaRPr>
        </a:p>
      </xdr:txBody>
    </xdr:sp>
    <xdr:clientData/>
  </xdr:twoCellAnchor>
  <xdr:twoCellAnchor>
    <xdr:from>
      <xdr:col>34</xdr:col>
      <xdr:colOff>28575</xdr:colOff>
      <xdr:row>279</xdr:row>
      <xdr:rowOff>106228</xdr:rowOff>
    </xdr:from>
    <xdr:to>
      <xdr:col>41</xdr:col>
      <xdr:colOff>95250</xdr:colOff>
      <xdr:row>281</xdr:row>
      <xdr:rowOff>261234</xdr:rowOff>
    </xdr:to>
    <xdr:sp macro="" textlink="">
      <xdr:nvSpPr>
        <xdr:cNvPr id="11" name="正方形/長方形 10"/>
        <xdr:cNvSpPr/>
      </xdr:nvSpPr>
      <xdr:spPr bwMode="auto">
        <a:xfrm>
          <a:off x="6829425" y="50531578"/>
          <a:ext cx="1466850" cy="85985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プロセスユニーク</a:t>
          </a:r>
          <a:endParaRPr lang="ja-JP" altLang="ja-JP">
            <a:solidFill>
              <a:sysClr val="windowText" lastClr="000000"/>
            </a:solidFill>
            <a:effectLst/>
            <a:latin typeface="+mn-ea"/>
            <a:ea typeface="+mn-ea"/>
          </a:endParaRPr>
        </a:p>
        <a:p>
          <a:pPr algn="ctr"/>
          <a:r>
            <a:rPr kumimoji="1" lang="en-US" altLang="ja-JP" sz="1100">
              <a:solidFill>
                <a:sysClr val="windowText" lastClr="000000"/>
              </a:solidFill>
              <a:effectLst/>
              <a:latin typeface="+mn-ea"/>
              <a:ea typeface="+mn-ea"/>
              <a:cs typeface="+mn-cs"/>
            </a:rPr>
            <a:t>109</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34</xdr:col>
      <xdr:colOff>30182</xdr:colOff>
      <xdr:row>282</xdr:row>
      <xdr:rowOff>65914</xdr:rowOff>
    </xdr:from>
    <xdr:to>
      <xdr:col>41</xdr:col>
      <xdr:colOff>75143</xdr:colOff>
      <xdr:row>284</xdr:row>
      <xdr:rowOff>112253</xdr:rowOff>
    </xdr:to>
    <xdr:sp macro="" textlink="">
      <xdr:nvSpPr>
        <xdr:cNvPr id="12" name="大かっこ 11"/>
        <xdr:cNvSpPr/>
      </xdr:nvSpPr>
      <xdr:spPr bwMode="auto">
        <a:xfrm>
          <a:off x="6831032" y="51500914"/>
          <a:ext cx="1445136" cy="75118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シンポジウムの開催</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遺児交流会事業</a:t>
          </a:r>
          <a:endParaRPr kumimoji="1" lang="en-US" sz="1100">
            <a:solidFill>
              <a:schemeClr val="tx1"/>
            </a:solidFill>
            <a:latin typeface="+mn-lt"/>
            <a:ea typeface="+mn-ea"/>
            <a:cs typeface="+mn-cs"/>
          </a:endParaRPr>
        </a:p>
      </xdr:txBody>
    </xdr:sp>
    <xdr:clientData/>
  </xdr:twoCellAnchor>
  <xdr:twoCellAnchor>
    <xdr:from>
      <xdr:col>12</xdr:col>
      <xdr:colOff>111542</xdr:colOff>
      <xdr:row>279</xdr:row>
      <xdr:rowOff>84299</xdr:rowOff>
    </xdr:from>
    <xdr:to>
      <xdr:col>19</xdr:col>
      <xdr:colOff>103301</xdr:colOff>
      <xdr:row>281</xdr:row>
      <xdr:rowOff>276060</xdr:rowOff>
    </xdr:to>
    <xdr:sp macro="" textlink="">
      <xdr:nvSpPr>
        <xdr:cNvPr id="13" name="正方形/長方形 12"/>
        <xdr:cNvSpPr/>
      </xdr:nvSpPr>
      <xdr:spPr bwMode="auto">
        <a:xfrm>
          <a:off x="2511842" y="50462024"/>
          <a:ext cx="1391934" cy="89661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　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讀賣連合広告社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79</a:t>
          </a:r>
          <a:r>
            <a:rPr kumimoji="1" lang="ja-JP" altLang="ja-JP" sz="1100">
              <a:solidFill>
                <a:sysClr val="windowText" lastClr="000000"/>
              </a:solidFill>
              <a:effectLst/>
              <a:latin typeface="+mn-ea"/>
              <a:ea typeface="+mn-ea"/>
              <a:cs typeface="+mn-cs"/>
            </a:rPr>
            <a:t>百万円</a:t>
          </a:r>
          <a:endParaRPr lang="ja-JP" altLang="ja-JP">
            <a:effectLst/>
          </a:endParaRPr>
        </a:p>
      </xdr:txBody>
    </xdr:sp>
    <xdr:clientData/>
  </xdr:twoCellAnchor>
  <xdr:twoCellAnchor>
    <xdr:from>
      <xdr:col>12</xdr:col>
      <xdr:colOff>113789</xdr:colOff>
      <xdr:row>282</xdr:row>
      <xdr:rowOff>134972</xdr:rowOff>
    </xdr:from>
    <xdr:to>
      <xdr:col>19</xdr:col>
      <xdr:colOff>907</xdr:colOff>
      <xdr:row>284</xdr:row>
      <xdr:rowOff>171299</xdr:rowOff>
    </xdr:to>
    <xdr:sp macro="" textlink="">
      <xdr:nvSpPr>
        <xdr:cNvPr id="14" name="大かっこ 13"/>
        <xdr:cNvSpPr/>
      </xdr:nvSpPr>
      <xdr:spPr bwMode="auto">
        <a:xfrm>
          <a:off x="2514089" y="49541147"/>
          <a:ext cx="1287293" cy="741177"/>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周知・啓発事業</a:t>
          </a:r>
          <a:endParaRPr kumimoji="1" lang="en-US" sz="1100">
            <a:solidFill>
              <a:schemeClr val="tx1"/>
            </a:solidFill>
            <a:latin typeface="+mn-lt"/>
            <a:ea typeface="+mn-ea"/>
            <a:cs typeface="+mn-cs"/>
          </a:endParaRPr>
        </a:p>
      </xdr:txBody>
    </xdr:sp>
    <xdr:clientData/>
  </xdr:twoCellAnchor>
  <xdr:twoCellAnchor>
    <xdr:from>
      <xdr:col>32</xdr:col>
      <xdr:colOff>7531</xdr:colOff>
      <xdr:row>278</xdr:row>
      <xdr:rowOff>122737</xdr:rowOff>
    </xdr:from>
    <xdr:to>
      <xdr:col>43</xdr:col>
      <xdr:colOff>133350</xdr:colOff>
      <xdr:row>279</xdr:row>
      <xdr:rowOff>100851</xdr:rowOff>
    </xdr:to>
    <xdr:sp macro="" textlink="">
      <xdr:nvSpPr>
        <xdr:cNvPr id="19" name="正方形/長方形 18"/>
        <xdr:cNvSpPr/>
      </xdr:nvSpPr>
      <xdr:spPr bwMode="auto">
        <a:xfrm>
          <a:off x="6408331" y="50148037"/>
          <a:ext cx="2326094" cy="33053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mn-ea"/>
              <a:ea typeface="+mn-ea"/>
            </a:rPr>
            <a:t>委託</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一般競争契約（総合評価）</a:t>
          </a:r>
          <a:r>
            <a:rPr kumimoji="1" lang="en-US" altLang="ja-JP" sz="900">
              <a:solidFill>
                <a:sysClr val="windowText" lastClr="000000"/>
              </a:solidFill>
              <a:latin typeface="+mn-ea"/>
              <a:ea typeface="+mn-ea"/>
            </a:rPr>
            <a:t>】</a:t>
          </a:r>
        </a:p>
      </xdr:txBody>
    </xdr:sp>
    <xdr:clientData/>
  </xdr:twoCellAnchor>
  <xdr:twoCellAnchor>
    <xdr:from>
      <xdr:col>37</xdr:col>
      <xdr:colOff>114300</xdr:colOff>
      <xdr:row>269</xdr:row>
      <xdr:rowOff>276225</xdr:rowOff>
    </xdr:from>
    <xdr:to>
      <xdr:col>47</xdr:col>
      <xdr:colOff>66675</xdr:colOff>
      <xdr:row>271</xdr:row>
      <xdr:rowOff>322564</xdr:rowOff>
    </xdr:to>
    <xdr:sp macro="" textlink="">
      <xdr:nvSpPr>
        <xdr:cNvPr id="21" name="大かっこ 20"/>
        <xdr:cNvSpPr/>
      </xdr:nvSpPr>
      <xdr:spPr bwMode="auto">
        <a:xfrm>
          <a:off x="7515225" y="47129700"/>
          <a:ext cx="1952625" cy="75118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solidFill>
                <a:schemeClr val="tx1"/>
              </a:solidFill>
              <a:latin typeface="+mn-lt"/>
              <a:ea typeface="+mn-ea"/>
              <a:cs typeface="+mn-cs"/>
            </a:rPr>
            <a:t>委託先選定に係る事務費</a:t>
          </a:r>
          <a:endParaRPr kumimoji="1" lang="en-US" altLang="ja-JP" sz="1100">
            <a:solidFill>
              <a:schemeClr val="tx1"/>
            </a:solidFill>
            <a:latin typeface="+mn-lt"/>
            <a:ea typeface="+mn-ea"/>
            <a:cs typeface="+mn-cs"/>
          </a:endParaRPr>
        </a:p>
        <a:p>
          <a:pPr algn="ctr">
            <a:lnSpc>
              <a:spcPts val="1300"/>
            </a:lnSpc>
          </a:pPr>
          <a:r>
            <a:rPr kumimoji="1" lang="en-US" altLang="ja-JP" sz="1100">
              <a:solidFill>
                <a:schemeClr val="tx1"/>
              </a:solidFill>
              <a:latin typeface="+mj-ea"/>
              <a:ea typeface="+mj-ea"/>
              <a:cs typeface="+mn-cs"/>
            </a:rPr>
            <a:t>0.1</a:t>
          </a:r>
          <a:r>
            <a:rPr kumimoji="1" lang="ja-JP" altLang="en-US" sz="1100">
              <a:solidFill>
                <a:schemeClr val="tx1"/>
              </a:solidFill>
              <a:latin typeface="+mj-ea"/>
              <a:ea typeface="+mj-ea"/>
              <a:cs typeface="+mn-cs"/>
            </a:rPr>
            <a:t>百万円</a:t>
          </a:r>
          <a:endParaRPr kumimoji="1" lang="en-US" altLang="ja-JP" sz="1100">
            <a:solidFill>
              <a:schemeClr val="tx1"/>
            </a:solidFill>
            <a:latin typeface="+mj-ea"/>
            <a:ea typeface="+mj-ea"/>
            <a:cs typeface="+mn-cs"/>
          </a:endParaRPr>
        </a:p>
        <a:p>
          <a:pPr algn="ctr">
            <a:lnSpc>
              <a:spcPts val="1300"/>
            </a:lnSpc>
          </a:pPr>
          <a:r>
            <a:rPr kumimoji="1" lang="ja-JP" altLang="en-US" sz="1100">
              <a:solidFill>
                <a:schemeClr val="tx1"/>
              </a:solidFill>
              <a:latin typeface="+mj-ea"/>
              <a:ea typeface="+mj-ea"/>
              <a:cs typeface="+mn-cs"/>
            </a:rPr>
            <a:t>①委員謝金 </a:t>
          </a:r>
          <a:r>
            <a:rPr kumimoji="1" lang="en-US" altLang="ja-JP" sz="1100">
              <a:solidFill>
                <a:schemeClr val="tx1"/>
              </a:solidFill>
              <a:latin typeface="+mj-ea"/>
              <a:ea typeface="+mj-ea"/>
              <a:cs typeface="+mn-cs"/>
            </a:rPr>
            <a:t>0.1</a:t>
          </a:r>
          <a:r>
            <a:rPr kumimoji="1" lang="ja-JP" altLang="en-US" sz="1100">
              <a:solidFill>
                <a:schemeClr val="tx1"/>
              </a:solidFill>
              <a:latin typeface="+mj-ea"/>
              <a:ea typeface="+mj-ea"/>
              <a:cs typeface="+mn-cs"/>
            </a:rPr>
            <a:t>百万</a:t>
          </a:r>
          <a:r>
            <a:rPr kumimoji="1" lang="ja-JP" altLang="en-US" sz="1100">
              <a:solidFill>
                <a:schemeClr val="tx1"/>
              </a:solidFill>
              <a:latin typeface="+mn-lt"/>
              <a:ea typeface="+mn-ea"/>
              <a:cs typeface="+mn-cs"/>
            </a:rPr>
            <a:t>円</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9" zoomScaleNormal="75" zoomScaleSheetLayoutView="100" zoomScalePageLayoutView="85" workbookViewId="0">
      <selection activeCell="A254" sqref="A254:E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283</v>
      </c>
      <c r="AJ2" s="838" t="s">
        <v>632</v>
      </c>
      <c r="AK2" s="838"/>
      <c r="AL2" s="838"/>
      <c r="AM2" s="838"/>
      <c r="AN2" s="75" t="s">
        <v>283</v>
      </c>
      <c r="AO2" s="838">
        <v>21</v>
      </c>
      <c r="AP2" s="838"/>
      <c r="AQ2" s="838"/>
      <c r="AR2" s="76" t="s">
        <v>283</v>
      </c>
      <c r="AS2" s="839">
        <v>485</v>
      </c>
      <c r="AT2" s="839"/>
      <c r="AU2" s="839"/>
      <c r="AV2" s="75" t="str">
        <f>IF(AW2="","","-")</f>
        <v/>
      </c>
      <c r="AW2" s="840"/>
      <c r="AX2" s="840"/>
    </row>
    <row r="3" spans="1:50" ht="21" customHeight="1" thickBot="1" x14ac:dyDescent="0.2">
      <c r="A3" s="841" t="s">
        <v>596</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606</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700</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607</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608</v>
      </c>
      <c r="H5" s="829"/>
      <c r="I5" s="829"/>
      <c r="J5" s="829"/>
      <c r="K5" s="829"/>
      <c r="L5" s="829"/>
      <c r="M5" s="830" t="s">
        <v>61</v>
      </c>
      <c r="N5" s="831"/>
      <c r="O5" s="831"/>
      <c r="P5" s="831"/>
      <c r="Q5" s="831"/>
      <c r="R5" s="832"/>
      <c r="S5" s="833" t="s">
        <v>609</v>
      </c>
      <c r="T5" s="829"/>
      <c r="U5" s="829"/>
      <c r="V5" s="829"/>
      <c r="W5" s="829"/>
      <c r="X5" s="834"/>
      <c r="Y5" s="835" t="s">
        <v>3</v>
      </c>
      <c r="Z5" s="836"/>
      <c r="AA5" s="836"/>
      <c r="AB5" s="836"/>
      <c r="AC5" s="836"/>
      <c r="AD5" s="837"/>
      <c r="AE5" s="858" t="s">
        <v>610</v>
      </c>
      <c r="AF5" s="858"/>
      <c r="AG5" s="858"/>
      <c r="AH5" s="858"/>
      <c r="AI5" s="858"/>
      <c r="AJ5" s="858"/>
      <c r="AK5" s="858"/>
      <c r="AL5" s="858"/>
      <c r="AM5" s="858"/>
      <c r="AN5" s="858"/>
      <c r="AO5" s="858"/>
      <c r="AP5" s="859"/>
      <c r="AQ5" s="860" t="s">
        <v>701</v>
      </c>
      <c r="AR5" s="861"/>
      <c r="AS5" s="861"/>
      <c r="AT5" s="861"/>
      <c r="AU5" s="861"/>
      <c r="AV5" s="861"/>
      <c r="AW5" s="861"/>
      <c r="AX5" s="862"/>
    </row>
    <row r="6" spans="1:50" ht="39" customHeight="1" x14ac:dyDescent="0.15">
      <c r="A6" s="863" t="s">
        <v>4</v>
      </c>
      <c r="B6" s="864"/>
      <c r="C6" s="864"/>
      <c r="D6" s="864"/>
      <c r="E6" s="864"/>
      <c r="F6" s="864"/>
      <c r="G6" s="865" t="str">
        <f>入力規則等!F39</f>
        <v>労働保険特別会計労災勘定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611</v>
      </c>
      <c r="H7" s="869"/>
      <c r="I7" s="869"/>
      <c r="J7" s="869"/>
      <c r="K7" s="869"/>
      <c r="L7" s="869"/>
      <c r="M7" s="869"/>
      <c r="N7" s="869"/>
      <c r="O7" s="869"/>
      <c r="P7" s="869"/>
      <c r="Q7" s="869"/>
      <c r="R7" s="869"/>
      <c r="S7" s="869"/>
      <c r="T7" s="869"/>
      <c r="U7" s="869"/>
      <c r="V7" s="869"/>
      <c r="W7" s="869"/>
      <c r="X7" s="870"/>
      <c r="Y7" s="871" t="s">
        <v>268</v>
      </c>
      <c r="Z7" s="689"/>
      <c r="AA7" s="689"/>
      <c r="AB7" s="689"/>
      <c r="AC7" s="689"/>
      <c r="AD7" s="872"/>
      <c r="AE7" s="800" t="s">
        <v>612</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647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1" customHeight="1" x14ac:dyDescent="0.15">
      <c r="A10" s="761" t="s">
        <v>27</v>
      </c>
      <c r="B10" s="762"/>
      <c r="C10" s="762"/>
      <c r="D10" s="762"/>
      <c r="E10" s="762"/>
      <c r="F10" s="762"/>
      <c r="G10" s="763" t="s">
        <v>689</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6"/>
    </row>
    <row r="13" spans="1:50" ht="21" customHeight="1" x14ac:dyDescent="0.15">
      <c r="A13" s="309"/>
      <c r="B13" s="310"/>
      <c r="C13" s="310"/>
      <c r="D13" s="310"/>
      <c r="E13" s="310"/>
      <c r="F13" s="311"/>
      <c r="G13" s="790" t="s">
        <v>6</v>
      </c>
      <c r="H13" s="791"/>
      <c r="I13" s="807" t="s">
        <v>7</v>
      </c>
      <c r="J13" s="808"/>
      <c r="K13" s="808"/>
      <c r="L13" s="808"/>
      <c r="M13" s="808"/>
      <c r="N13" s="808"/>
      <c r="O13" s="809"/>
      <c r="P13" s="702">
        <v>277</v>
      </c>
      <c r="Q13" s="703"/>
      <c r="R13" s="703"/>
      <c r="S13" s="703"/>
      <c r="T13" s="703"/>
      <c r="U13" s="703"/>
      <c r="V13" s="704"/>
      <c r="W13" s="702">
        <v>279</v>
      </c>
      <c r="X13" s="703"/>
      <c r="Y13" s="703"/>
      <c r="Z13" s="703"/>
      <c r="AA13" s="703"/>
      <c r="AB13" s="703"/>
      <c r="AC13" s="704"/>
      <c r="AD13" s="702">
        <v>197</v>
      </c>
      <c r="AE13" s="703"/>
      <c r="AF13" s="703"/>
      <c r="AG13" s="703"/>
      <c r="AH13" s="703"/>
      <c r="AI13" s="703"/>
      <c r="AJ13" s="704"/>
      <c r="AK13" s="702">
        <v>211</v>
      </c>
      <c r="AL13" s="703"/>
      <c r="AM13" s="703"/>
      <c r="AN13" s="703"/>
      <c r="AO13" s="703"/>
      <c r="AP13" s="703"/>
      <c r="AQ13" s="704"/>
      <c r="AR13" s="738">
        <v>212</v>
      </c>
      <c r="AS13" s="739"/>
      <c r="AT13" s="739"/>
      <c r="AU13" s="739"/>
      <c r="AV13" s="739"/>
      <c r="AW13" s="739"/>
      <c r="AX13" s="810"/>
    </row>
    <row r="14" spans="1:50" ht="21" customHeight="1" x14ac:dyDescent="0.15">
      <c r="A14" s="309"/>
      <c r="B14" s="310"/>
      <c r="C14" s="310"/>
      <c r="D14" s="310"/>
      <c r="E14" s="310"/>
      <c r="F14" s="311"/>
      <c r="G14" s="792"/>
      <c r="H14" s="793"/>
      <c r="I14" s="785" t="s">
        <v>8</v>
      </c>
      <c r="J14" s="786"/>
      <c r="K14" s="786"/>
      <c r="L14" s="786"/>
      <c r="M14" s="786"/>
      <c r="N14" s="786"/>
      <c r="O14" s="787"/>
      <c r="P14" s="702" t="s">
        <v>613</v>
      </c>
      <c r="Q14" s="703"/>
      <c r="R14" s="703"/>
      <c r="S14" s="703"/>
      <c r="T14" s="703"/>
      <c r="U14" s="703"/>
      <c r="V14" s="704"/>
      <c r="W14" s="702" t="s">
        <v>613</v>
      </c>
      <c r="X14" s="703"/>
      <c r="Y14" s="703"/>
      <c r="Z14" s="703"/>
      <c r="AA14" s="703"/>
      <c r="AB14" s="703"/>
      <c r="AC14" s="704"/>
      <c r="AD14" s="702" t="s">
        <v>633</v>
      </c>
      <c r="AE14" s="703"/>
      <c r="AF14" s="703"/>
      <c r="AG14" s="703"/>
      <c r="AH14" s="703"/>
      <c r="AI14" s="703"/>
      <c r="AJ14" s="704"/>
      <c r="AK14" s="702" t="s">
        <v>613</v>
      </c>
      <c r="AL14" s="703"/>
      <c r="AM14" s="703"/>
      <c r="AN14" s="703"/>
      <c r="AO14" s="703"/>
      <c r="AP14" s="703"/>
      <c r="AQ14" s="704"/>
      <c r="AR14" s="796"/>
      <c r="AS14" s="796"/>
      <c r="AT14" s="796"/>
      <c r="AU14" s="796"/>
      <c r="AV14" s="796"/>
      <c r="AW14" s="796"/>
      <c r="AX14" s="797"/>
    </row>
    <row r="15" spans="1:50" ht="21" customHeight="1" x14ac:dyDescent="0.15">
      <c r="A15" s="309"/>
      <c r="B15" s="310"/>
      <c r="C15" s="310"/>
      <c r="D15" s="310"/>
      <c r="E15" s="310"/>
      <c r="F15" s="311"/>
      <c r="G15" s="792"/>
      <c r="H15" s="793"/>
      <c r="I15" s="785" t="s">
        <v>47</v>
      </c>
      <c r="J15" s="798"/>
      <c r="K15" s="798"/>
      <c r="L15" s="798"/>
      <c r="M15" s="798"/>
      <c r="N15" s="798"/>
      <c r="O15" s="799"/>
      <c r="P15" s="702" t="s">
        <v>613</v>
      </c>
      <c r="Q15" s="703"/>
      <c r="R15" s="703"/>
      <c r="S15" s="703"/>
      <c r="T15" s="703"/>
      <c r="U15" s="703"/>
      <c r="V15" s="704"/>
      <c r="W15" s="702" t="s">
        <v>613</v>
      </c>
      <c r="X15" s="703"/>
      <c r="Y15" s="703"/>
      <c r="Z15" s="703"/>
      <c r="AA15" s="703"/>
      <c r="AB15" s="703"/>
      <c r="AC15" s="704"/>
      <c r="AD15" s="702" t="s">
        <v>613</v>
      </c>
      <c r="AE15" s="703"/>
      <c r="AF15" s="703"/>
      <c r="AG15" s="703"/>
      <c r="AH15" s="703"/>
      <c r="AI15" s="703"/>
      <c r="AJ15" s="704"/>
      <c r="AK15" s="702" t="s">
        <v>613</v>
      </c>
      <c r="AL15" s="703"/>
      <c r="AM15" s="703"/>
      <c r="AN15" s="703"/>
      <c r="AO15" s="703"/>
      <c r="AP15" s="703"/>
      <c r="AQ15" s="704"/>
      <c r="AR15" s="702"/>
      <c r="AS15" s="703"/>
      <c r="AT15" s="703"/>
      <c r="AU15" s="703"/>
      <c r="AV15" s="703"/>
      <c r="AW15" s="703"/>
      <c r="AX15" s="811"/>
    </row>
    <row r="16" spans="1:50" ht="21" customHeight="1" x14ac:dyDescent="0.15">
      <c r="A16" s="309"/>
      <c r="B16" s="310"/>
      <c r="C16" s="310"/>
      <c r="D16" s="310"/>
      <c r="E16" s="310"/>
      <c r="F16" s="311"/>
      <c r="G16" s="792"/>
      <c r="H16" s="793"/>
      <c r="I16" s="785" t="s">
        <v>48</v>
      </c>
      <c r="J16" s="798"/>
      <c r="K16" s="798"/>
      <c r="L16" s="798"/>
      <c r="M16" s="798"/>
      <c r="N16" s="798"/>
      <c r="O16" s="799"/>
      <c r="P16" s="702" t="s">
        <v>613</v>
      </c>
      <c r="Q16" s="703"/>
      <c r="R16" s="703"/>
      <c r="S16" s="703"/>
      <c r="T16" s="703"/>
      <c r="U16" s="703"/>
      <c r="V16" s="704"/>
      <c r="W16" s="702" t="s">
        <v>613</v>
      </c>
      <c r="X16" s="703"/>
      <c r="Y16" s="703"/>
      <c r="Z16" s="703"/>
      <c r="AA16" s="703"/>
      <c r="AB16" s="703"/>
      <c r="AC16" s="704"/>
      <c r="AD16" s="702" t="s">
        <v>633</v>
      </c>
      <c r="AE16" s="703"/>
      <c r="AF16" s="703"/>
      <c r="AG16" s="703"/>
      <c r="AH16" s="703"/>
      <c r="AI16" s="703"/>
      <c r="AJ16" s="704"/>
      <c r="AK16" s="702" t="s">
        <v>613</v>
      </c>
      <c r="AL16" s="703"/>
      <c r="AM16" s="703"/>
      <c r="AN16" s="703"/>
      <c r="AO16" s="703"/>
      <c r="AP16" s="703"/>
      <c r="AQ16" s="704"/>
      <c r="AR16" s="803"/>
      <c r="AS16" s="804"/>
      <c r="AT16" s="804"/>
      <c r="AU16" s="804"/>
      <c r="AV16" s="804"/>
      <c r="AW16" s="804"/>
      <c r="AX16" s="805"/>
    </row>
    <row r="17" spans="1:50" ht="24.75" customHeight="1" x14ac:dyDescent="0.15">
      <c r="A17" s="309"/>
      <c r="B17" s="310"/>
      <c r="C17" s="310"/>
      <c r="D17" s="310"/>
      <c r="E17" s="310"/>
      <c r="F17" s="311"/>
      <c r="G17" s="792"/>
      <c r="H17" s="793"/>
      <c r="I17" s="785" t="s">
        <v>46</v>
      </c>
      <c r="J17" s="786"/>
      <c r="K17" s="786"/>
      <c r="L17" s="786"/>
      <c r="M17" s="786"/>
      <c r="N17" s="786"/>
      <c r="O17" s="787"/>
      <c r="P17" s="702" t="s">
        <v>613</v>
      </c>
      <c r="Q17" s="703"/>
      <c r="R17" s="703"/>
      <c r="S17" s="703"/>
      <c r="T17" s="703"/>
      <c r="U17" s="703"/>
      <c r="V17" s="704"/>
      <c r="W17" s="702" t="s">
        <v>613</v>
      </c>
      <c r="X17" s="703"/>
      <c r="Y17" s="703"/>
      <c r="Z17" s="703"/>
      <c r="AA17" s="703"/>
      <c r="AB17" s="703"/>
      <c r="AC17" s="704"/>
      <c r="AD17" s="702" t="s">
        <v>633</v>
      </c>
      <c r="AE17" s="703"/>
      <c r="AF17" s="703"/>
      <c r="AG17" s="703"/>
      <c r="AH17" s="703"/>
      <c r="AI17" s="703"/>
      <c r="AJ17" s="704"/>
      <c r="AK17" s="702" t="s">
        <v>613</v>
      </c>
      <c r="AL17" s="703"/>
      <c r="AM17" s="703"/>
      <c r="AN17" s="703"/>
      <c r="AO17" s="703"/>
      <c r="AP17" s="703"/>
      <c r="AQ17" s="704"/>
      <c r="AR17" s="788"/>
      <c r="AS17" s="788"/>
      <c r="AT17" s="788"/>
      <c r="AU17" s="788"/>
      <c r="AV17" s="788"/>
      <c r="AW17" s="788"/>
      <c r="AX17" s="789"/>
    </row>
    <row r="18" spans="1:50" ht="24.75" customHeight="1" x14ac:dyDescent="0.15">
      <c r="A18" s="309"/>
      <c r="B18" s="310"/>
      <c r="C18" s="310"/>
      <c r="D18" s="310"/>
      <c r="E18" s="310"/>
      <c r="F18" s="311"/>
      <c r="G18" s="794"/>
      <c r="H18" s="795"/>
      <c r="I18" s="778" t="s">
        <v>18</v>
      </c>
      <c r="J18" s="779"/>
      <c r="K18" s="779"/>
      <c r="L18" s="779"/>
      <c r="M18" s="779"/>
      <c r="N18" s="779"/>
      <c r="O18" s="780"/>
      <c r="P18" s="781">
        <f>SUM(P13:V17)</f>
        <v>277</v>
      </c>
      <c r="Q18" s="782"/>
      <c r="R18" s="782"/>
      <c r="S18" s="782"/>
      <c r="T18" s="782"/>
      <c r="U18" s="782"/>
      <c r="V18" s="783"/>
      <c r="W18" s="781">
        <f>SUM(W13:AC17)</f>
        <v>279</v>
      </c>
      <c r="X18" s="782"/>
      <c r="Y18" s="782"/>
      <c r="Z18" s="782"/>
      <c r="AA18" s="782"/>
      <c r="AB18" s="782"/>
      <c r="AC18" s="783"/>
      <c r="AD18" s="781">
        <f>SUM(AD13:AJ17)</f>
        <v>197</v>
      </c>
      <c r="AE18" s="782"/>
      <c r="AF18" s="782"/>
      <c r="AG18" s="782"/>
      <c r="AH18" s="782"/>
      <c r="AI18" s="782"/>
      <c r="AJ18" s="783"/>
      <c r="AK18" s="781">
        <f>SUM(AK13:AQ17)</f>
        <v>211</v>
      </c>
      <c r="AL18" s="782"/>
      <c r="AM18" s="782"/>
      <c r="AN18" s="782"/>
      <c r="AO18" s="782"/>
      <c r="AP18" s="782"/>
      <c r="AQ18" s="783"/>
      <c r="AR18" s="781">
        <f>SUM(AR13:AX17)</f>
        <v>212</v>
      </c>
      <c r="AS18" s="782"/>
      <c r="AT18" s="782"/>
      <c r="AU18" s="782"/>
      <c r="AV18" s="782"/>
      <c r="AW18" s="782"/>
      <c r="AX18" s="784"/>
    </row>
    <row r="19" spans="1:50" ht="24.75" customHeight="1" x14ac:dyDescent="0.15">
      <c r="A19" s="309"/>
      <c r="B19" s="310"/>
      <c r="C19" s="310"/>
      <c r="D19" s="310"/>
      <c r="E19" s="310"/>
      <c r="F19" s="311"/>
      <c r="G19" s="753" t="s">
        <v>9</v>
      </c>
      <c r="H19" s="754"/>
      <c r="I19" s="754"/>
      <c r="J19" s="754"/>
      <c r="K19" s="754"/>
      <c r="L19" s="754"/>
      <c r="M19" s="754"/>
      <c r="N19" s="754"/>
      <c r="O19" s="754"/>
      <c r="P19" s="702">
        <v>221</v>
      </c>
      <c r="Q19" s="703"/>
      <c r="R19" s="703"/>
      <c r="S19" s="703"/>
      <c r="T19" s="703"/>
      <c r="U19" s="703"/>
      <c r="V19" s="704"/>
      <c r="W19" s="702">
        <v>233</v>
      </c>
      <c r="X19" s="703"/>
      <c r="Y19" s="703"/>
      <c r="Z19" s="703"/>
      <c r="AA19" s="703"/>
      <c r="AB19" s="703"/>
      <c r="AC19" s="704"/>
      <c r="AD19" s="702">
        <v>188</v>
      </c>
      <c r="AE19" s="703"/>
      <c r="AF19" s="703"/>
      <c r="AG19" s="703"/>
      <c r="AH19" s="703"/>
      <c r="AI19" s="703"/>
      <c r="AJ19" s="704"/>
      <c r="AK19" s="750"/>
      <c r="AL19" s="750"/>
      <c r="AM19" s="750"/>
      <c r="AN19" s="750"/>
      <c r="AO19" s="750"/>
      <c r="AP19" s="750"/>
      <c r="AQ19" s="750"/>
      <c r="AR19" s="750"/>
      <c r="AS19" s="750"/>
      <c r="AT19" s="750"/>
      <c r="AU19" s="750"/>
      <c r="AV19" s="750"/>
      <c r="AW19" s="750"/>
      <c r="AX19" s="752"/>
    </row>
    <row r="20" spans="1:50" ht="24.75" customHeight="1" x14ac:dyDescent="0.15">
      <c r="A20" s="309"/>
      <c r="B20" s="310"/>
      <c r="C20" s="310"/>
      <c r="D20" s="310"/>
      <c r="E20" s="310"/>
      <c r="F20" s="311"/>
      <c r="G20" s="753" t="s">
        <v>10</v>
      </c>
      <c r="H20" s="754"/>
      <c r="I20" s="754"/>
      <c r="J20" s="754"/>
      <c r="K20" s="754"/>
      <c r="L20" s="754"/>
      <c r="M20" s="754"/>
      <c r="N20" s="754"/>
      <c r="O20" s="754"/>
      <c r="P20" s="749">
        <f>IF(P18=0, "-", SUM(P19)/P18)</f>
        <v>0.79783393501805056</v>
      </c>
      <c r="Q20" s="749"/>
      <c r="R20" s="749"/>
      <c r="S20" s="749"/>
      <c r="T20" s="749"/>
      <c r="U20" s="749"/>
      <c r="V20" s="749"/>
      <c r="W20" s="749">
        <f>IF(W18=0, "-", SUM(W19)/W18)</f>
        <v>0.83512544802867383</v>
      </c>
      <c r="X20" s="749"/>
      <c r="Y20" s="749"/>
      <c r="Z20" s="749"/>
      <c r="AA20" s="749"/>
      <c r="AB20" s="749"/>
      <c r="AC20" s="749"/>
      <c r="AD20" s="749">
        <f>IF(AD18=0, "-", SUM(AD19)/AD18)</f>
        <v>0.95431472081218272</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238</v>
      </c>
      <c r="H21" s="748"/>
      <c r="I21" s="748"/>
      <c r="J21" s="748"/>
      <c r="K21" s="748"/>
      <c r="L21" s="748"/>
      <c r="M21" s="748"/>
      <c r="N21" s="748"/>
      <c r="O21" s="748"/>
      <c r="P21" s="749">
        <f>IF(P19=0, "-", SUM(P19)/SUM(P13,P14))</f>
        <v>0.79783393501805056</v>
      </c>
      <c r="Q21" s="749"/>
      <c r="R21" s="749"/>
      <c r="S21" s="749"/>
      <c r="T21" s="749"/>
      <c r="U21" s="749"/>
      <c r="V21" s="749"/>
      <c r="W21" s="749">
        <f>IF(W19=0, "-", SUM(W19)/SUM(W13,W14))</f>
        <v>0.83512544802867383</v>
      </c>
      <c r="X21" s="749"/>
      <c r="Y21" s="749"/>
      <c r="Z21" s="749"/>
      <c r="AA21" s="749"/>
      <c r="AB21" s="749"/>
      <c r="AC21" s="749"/>
      <c r="AD21" s="749">
        <f>IF(AD19=0, "-", SUM(AD19)/SUM(AD13,AD14))</f>
        <v>0.95431472081218272</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8" t="s">
        <v>591</v>
      </c>
      <c r="B22" s="709"/>
      <c r="C22" s="709"/>
      <c r="D22" s="709"/>
      <c r="E22" s="709"/>
      <c r="F22" s="710"/>
      <c r="G22" s="714" t="s">
        <v>228</v>
      </c>
      <c r="H22" s="552"/>
      <c r="I22" s="552"/>
      <c r="J22" s="552"/>
      <c r="K22" s="552"/>
      <c r="L22" s="552"/>
      <c r="M22" s="552"/>
      <c r="N22" s="552"/>
      <c r="O22" s="553"/>
      <c r="P22" s="715" t="s">
        <v>589</v>
      </c>
      <c r="Q22" s="552"/>
      <c r="R22" s="552"/>
      <c r="S22" s="552"/>
      <c r="T22" s="552"/>
      <c r="U22" s="552"/>
      <c r="V22" s="553"/>
      <c r="W22" s="715" t="s">
        <v>590</v>
      </c>
      <c r="X22" s="552"/>
      <c r="Y22" s="552"/>
      <c r="Z22" s="552"/>
      <c r="AA22" s="552"/>
      <c r="AB22" s="552"/>
      <c r="AC22" s="553"/>
      <c r="AD22" s="715" t="s">
        <v>227</v>
      </c>
      <c r="AE22" s="552"/>
      <c r="AF22" s="552"/>
      <c r="AG22" s="552"/>
      <c r="AH22" s="552"/>
      <c r="AI22" s="552"/>
      <c r="AJ22" s="552"/>
      <c r="AK22" s="552"/>
      <c r="AL22" s="552"/>
      <c r="AM22" s="552"/>
      <c r="AN22" s="552"/>
      <c r="AO22" s="552"/>
      <c r="AP22" s="552"/>
      <c r="AQ22" s="552"/>
      <c r="AR22" s="552"/>
      <c r="AS22" s="552"/>
      <c r="AT22" s="552"/>
      <c r="AU22" s="552"/>
      <c r="AV22" s="552"/>
      <c r="AW22" s="552"/>
      <c r="AX22" s="734"/>
    </row>
    <row r="23" spans="1:50" ht="27" customHeight="1" x14ac:dyDescent="0.15">
      <c r="A23" s="711"/>
      <c r="B23" s="712"/>
      <c r="C23" s="712"/>
      <c r="D23" s="712"/>
      <c r="E23" s="712"/>
      <c r="F23" s="713"/>
      <c r="G23" s="735" t="s">
        <v>614</v>
      </c>
      <c r="H23" s="736"/>
      <c r="I23" s="736"/>
      <c r="J23" s="736"/>
      <c r="K23" s="736"/>
      <c r="L23" s="736"/>
      <c r="M23" s="736"/>
      <c r="N23" s="736"/>
      <c r="O23" s="737"/>
      <c r="P23" s="738">
        <v>197</v>
      </c>
      <c r="Q23" s="739"/>
      <c r="R23" s="739"/>
      <c r="S23" s="739"/>
      <c r="T23" s="739"/>
      <c r="U23" s="739"/>
      <c r="V23" s="740"/>
      <c r="W23" s="738">
        <v>198</v>
      </c>
      <c r="X23" s="739"/>
      <c r="Y23" s="739"/>
      <c r="Z23" s="739"/>
      <c r="AA23" s="739"/>
      <c r="AB23" s="739"/>
      <c r="AC23" s="740"/>
      <c r="AD23" s="741" t="s">
        <v>706</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7" customHeight="1" x14ac:dyDescent="0.15">
      <c r="A24" s="711"/>
      <c r="B24" s="712"/>
      <c r="C24" s="712"/>
      <c r="D24" s="712"/>
      <c r="E24" s="712"/>
      <c r="F24" s="713"/>
      <c r="G24" s="705" t="s">
        <v>615</v>
      </c>
      <c r="H24" s="706"/>
      <c r="I24" s="706"/>
      <c r="J24" s="706"/>
      <c r="K24" s="706"/>
      <c r="L24" s="706"/>
      <c r="M24" s="706"/>
      <c r="N24" s="706"/>
      <c r="O24" s="707"/>
      <c r="P24" s="702">
        <v>14</v>
      </c>
      <c r="Q24" s="703"/>
      <c r="R24" s="703"/>
      <c r="S24" s="703"/>
      <c r="T24" s="703"/>
      <c r="U24" s="703"/>
      <c r="V24" s="704"/>
      <c r="W24" s="702">
        <v>14</v>
      </c>
      <c r="X24" s="703"/>
      <c r="Y24" s="703"/>
      <c r="Z24" s="703"/>
      <c r="AA24" s="703"/>
      <c r="AB24" s="703"/>
      <c r="AC24" s="704"/>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7" customHeight="1" x14ac:dyDescent="0.15">
      <c r="A25" s="711"/>
      <c r="B25" s="712"/>
      <c r="C25" s="712"/>
      <c r="D25" s="712"/>
      <c r="E25" s="712"/>
      <c r="F25" s="713"/>
      <c r="G25" s="705" t="s">
        <v>616</v>
      </c>
      <c r="H25" s="706"/>
      <c r="I25" s="706"/>
      <c r="J25" s="706"/>
      <c r="K25" s="706"/>
      <c r="L25" s="706"/>
      <c r="M25" s="706"/>
      <c r="N25" s="706"/>
      <c r="O25" s="707"/>
      <c r="P25" s="702">
        <v>0.2</v>
      </c>
      <c r="Q25" s="703"/>
      <c r="R25" s="703"/>
      <c r="S25" s="703"/>
      <c r="T25" s="703"/>
      <c r="U25" s="703"/>
      <c r="V25" s="704"/>
      <c r="W25" s="702">
        <v>0.2</v>
      </c>
      <c r="X25" s="703"/>
      <c r="Y25" s="703"/>
      <c r="Z25" s="703"/>
      <c r="AA25" s="703"/>
      <c r="AB25" s="703"/>
      <c r="AC25" s="704"/>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7" hidden="1" customHeight="1" x14ac:dyDescent="0.15">
      <c r="A26" s="711"/>
      <c r="B26" s="712"/>
      <c r="C26" s="712"/>
      <c r="D26" s="712"/>
      <c r="E26" s="712"/>
      <c r="F26" s="713"/>
      <c r="G26" s="705"/>
      <c r="H26" s="706"/>
      <c r="I26" s="706"/>
      <c r="J26" s="706"/>
      <c r="K26" s="706"/>
      <c r="L26" s="706"/>
      <c r="M26" s="706"/>
      <c r="N26" s="706"/>
      <c r="O26" s="707"/>
      <c r="P26" s="702"/>
      <c r="Q26" s="703"/>
      <c r="R26" s="703"/>
      <c r="S26" s="703"/>
      <c r="T26" s="703"/>
      <c r="U26" s="703"/>
      <c r="V26" s="704"/>
      <c r="W26" s="702"/>
      <c r="X26" s="703"/>
      <c r="Y26" s="703"/>
      <c r="Z26" s="703"/>
      <c r="AA26" s="703"/>
      <c r="AB26" s="703"/>
      <c r="AC26" s="704"/>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7" hidden="1" customHeight="1" x14ac:dyDescent="0.15">
      <c r="A27" s="711"/>
      <c r="B27" s="712"/>
      <c r="C27" s="712"/>
      <c r="D27" s="712"/>
      <c r="E27" s="712"/>
      <c r="F27" s="713"/>
      <c r="G27" s="705"/>
      <c r="H27" s="706"/>
      <c r="I27" s="706"/>
      <c r="J27" s="706"/>
      <c r="K27" s="706"/>
      <c r="L27" s="706"/>
      <c r="M27" s="706"/>
      <c r="N27" s="706"/>
      <c r="O27" s="707"/>
      <c r="P27" s="702"/>
      <c r="Q27" s="703"/>
      <c r="R27" s="703"/>
      <c r="S27" s="703"/>
      <c r="T27" s="703"/>
      <c r="U27" s="703"/>
      <c r="V27" s="704"/>
      <c r="W27" s="702"/>
      <c r="X27" s="703"/>
      <c r="Y27" s="703"/>
      <c r="Z27" s="703"/>
      <c r="AA27" s="703"/>
      <c r="AB27" s="703"/>
      <c r="AC27" s="704"/>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7" hidden="1" customHeight="1" x14ac:dyDescent="0.15">
      <c r="A28" s="711"/>
      <c r="B28" s="712"/>
      <c r="C28" s="712"/>
      <c r="D28" s="712"/>
      <c r="E28" s="712"/>
      <c r="F28" s="713"/>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7" customHeight="1" thickBot="1" x14ac:dyDescent="0.2">
      <c r="A29" s="711"/>
      <c r="B29" s="712"/>
      <c r="C29" s="712"/>
      <c r="D29" s="712"/>
      <c r="E29" s="712"/>
      <c r="F29" s="713"/>
      <c r="G29" s="300" t="s">
        <v>18</v>
      </c>
      <c r="H29" s="723"/>
      <c r="I29" s="723"/>
      <c r="J29" s="723"/>
      <c r="K29" s="723"/>
      <c r="L29" s="723"/>
      <c r="M29" s="723"/>
      <c r="N29" s="723"/>
      <c r="O29" s="724"/>
      <c r="P29" s="725">
        <f>AK13</f>
        <v>211</v>
      </c>
      <c r="Q29" s="726"/>
      <c r="R29" s="726"/>
      <c r="S29" s="726"/>
      <c r="T29" s="726"/>
      <c r="U29" s="726"/>
      <c r="V29" s="727"/>
      <c r="W29" s="728">
        <f>AR13</f>
        <v>212</v>
      </c>
      <c r="X29" s="729"/>
      <c r="Y29" s="729"/>
      <c r="Z29" s="729"/>
      <c r="AA29" s="729"/>
      <c r="AB29" s="729"/>
      <c r="AC29" s="730"/>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31" t="s">
        <v>578</v>
      </c>
      <c r="B30" s="732"/>
      <c r="C30" s="732"/>
      <c r="D30" s="732"/>
      <c r="E30" s="732"/>
      <c r="F30" s="733"/>
      <c r="G30" s="719" t="s">
        <v>686</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51" t="s">
        <v>579</v>
      </c>
      <c r="B31" s="153"/>
      <c r="C31" s="153"/>
      <c r="D31" s="153"/>
      <c r="E31" s="153"/>
      <c r="F31" s="154"/>
      <c r="G31" s="693" t="s">
        <v>571</v>
      </c>
      <c r="H31" s="694"/>
      <c r="I31" s="694"/>
      <c r="J31" s="694"/>
      <c r="K31" s="694"/>
      <c r="L31" s="694"/>
      <c r="M31" s="694"/>
      <c r="N31" s="694"/>
      <c r="O31" s="694"/>
      <c r="P31" s="695" t="s">
        <v>570</v>
      </c>
      <c r="Q31" s="694"/>
      <c r="R31" s="694"/>
      <c r="S31" s="694"/>
      <c r="T31" s="694"/>
      <c r="U31" s="694"/>
      <c r="V31" s="694"/>
      <c r="W31" s="694"/>
      <c r="X31" s="696"/>
      <c r="Y31" s="697"/>
      <c r="Z31" s="698"/>
      <c r="AA31" s="699"/>
      <c r="AB31" s="628" t="s">
        <v>11</v>
      </c>
      <c r="AC31" s="628"/>
      <c r="AD31" s="628"/>
      <c r="AE31" s="116" t="s">
        <v>415</v>
      </c>
      <c r="AF31" s="700"/>
      <c r="AG31" s="700"/>
      <c r="AH31" s="701"/>
      <c r="AI31" s="116" t="s">
        <v>567</v>
      </c>
      <c r="AJ31" s="700"/>
      <c r="AK31" s="700"/>
      <c r="AL31" s="701"/>
      <c r="AM31" s="116" t="s">
        <v>383</v>
      </c>
      <c r="AN31" s="700"/>
      <c r="AO31" s="700"/>
      <c r="AP31" s="701"/>
      <c r="AQ31" s="625" t="s">
        <v>414</v>
      </c>
      <c r="AR31" s="626"/>
      <c r="AS31" s="626"/>
      <c r="AT31" s="627"/>
      <c r="AU31" s="625" t="s">
        <v>592</v>
      </c>
      <c r="AV31" s="626"/>
      <c r="AW31" s="626"/>
      <c r="AX31" s="637"/>
    </row>
    <row r="32" spans="1:50" ht="23.25" customHeight="1" x14ac:dyDescent="0.15">
      <c r="A32" s="651"/>
      <c r="B32" s="153"/>
      <c r="C32" s="153"/>
      <c r="D32" s="153"/>
      <c r="E32" s="153"/>
      <c r="F32" s="154"/>
      <c r="G32" s="638" t="s">
        <v>650</v>
      </c>
      <c r="H32" s="639"/>
      <c r="I32" s="639"/>
      <c r="J32" s="639"/>
      <c r="K32" s="639"/>
      <c r="L32" s="639"/>
      <c r="M32" s="639"/>
      <c r="N32" s="639"/>
      <c r="O32" s="639"/>
      <c r="P32" s="387" t="s">
        <v>649</v>
      </c>
      <c r="Q32" s="642"/>
      <c r="R32" s="642"/>
      <c r="S32" s="642"/>
      <c r="T32" s="642"/>
      <c r="U32" s="642"/>
      <c r="V32" s="642"/>
      <c r="W32" s="642"/>
      <c r="X32" s="643"/>
      <c r="Y32" s="647" t="s">
        <v>51</v>
      </c>
      <c r="Z32" s="648"/>
      <c r="AA32" s="649"/>
      <c r="AB32" s="650" t="s">
        <v>619</v>
      </c>
      <c r="AC32" s="650"/>
      <c r="AD32" s="650"/>
      <c r="AE32" s="618">
        <v>48</v>
      </c>
      <c r="AF32" s="618"/>
      <c r="AG32" s="618"/>
      <c r="AH32" s="618"/>
      <c r="AI32" s="618">
        <v>48</v>
      </c>
      <c r="AJ32" s="618"/>
      <c r="AK32" s="618"/>
      <c r="AL32" s="618"/>
      <c r="AM32" s="618">
        <v>48</v>
      </c>
      <c r="AN32" s="618"/>
      <c r="AO32" s="618"/>
      <c r="AP32" s="618"/>
      <c r="AQ32" s="636" t="s">
        <v>674</v>
      </c>
      <c r="AR32" s="618"/>
      <c r="AS32" s="618"/>
      <c r="AT32" s="618"/>
      <c r="AU32" s="93" t="s">
        <v>703</v>
      </c>
      <c r="AV32" s="620"/>
      <c r="AW32" s="620"/>
      <c r="AX32" s="621"/>
    </row>
    <row r="33" spans="1:51" ht="23.25" customHeight="1" x14ac:dyDescent="0.15">
      <c r="A33" s="188"/>
      <c r="B33" s="158"/>
      <c r="C33" s="158"/>
      <c r="D33" s="158"/>
      <c r="E33" s="158"/>
      <c r="F33" s="159"/>
      <c r="G33" s="640"/>
      <c r="H33" s="641"/>
      <c r="I33" s="641"/>
      <c r="J33" s="641"/>
      <c r="K33" s="641"/>
      <c r="L33" s="641"/>
      <c r="M33" s="641"/>
      <c r="N33" s="641"/>
      <c r="O33" s="641"/>
      <c r="P33" s="644"/>
      <c r="Q33" s="645"/>
      <c r="R33" s="645"/>
      <c r="S33" s="645"/>
      <c r="T33" s="645"/>
      <c r="U33" s="645"/>
      <c r="V33" s="645"/>
      <c r="W33" s="645"/>
      <c r="X33" s="646"/>
      <c r="Y33" s="622" t="s">
        <v>52</v>
      </c>
      <c r="Z33" s="623"/>
      <c r="AA33" s="624"/>
      <c r="AB33" s="650" t="s">
        <v>619</v>
      </c>
      <c r="AC33" s="650"/>
      <c r="AD33" s="650"/>
      <c r="AE33" s="618">
        <v>48</v>
      </c>
      <c r="AF33" s="618"/>
      <c r="AG33" s="618"/>
      <c r="AH33" s="618"/>
      <c r="AI33" s="618">
        <v>48</v>
      </c>
      <c r="AJ33" s="618"/>
      <c r="AK33" s="618"/>
      <c r="AL33" s="618"/>
      <c r="AM33" s="618">
        <v>48</v>
      </c>
      <c r="AN33" s="618"/>
      <c r="AO33" s="618"/>
      <c r="AP33" s="618"/>
      <c r="AQ33" s="618">
        <v>48</v>
      </c>
      <c r="AR33" s="618"/>
      <c r="AS33" s="618"/>
      <c r="AT33" s="618"/>
      <c r="AU33" s="619">
        <v>48</v>
      </c>
      <c r="AV33" s="620"/>
      <c r="AW33" s="620"/>
      <c r="AX33" s="621"/>
    </row>
    <row r="34" spans="1:51" ht="23.25" customHeight="1" x14ac:dyDescent="0.15">
      <c r="A34" s="682" t="s">
        <v>580</v>
      </c>
      <c r="B34" s="683"/>
      <c r="C34" s="683"/>
      <c r="D34" s="683"/>
      <c r="E34" s="683"/>
      <c r="F34" s="684"/>
      <c r="G34" s="176" t="s">
        <v>581</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415</v>
      </c>
      <c r="AF34" s="176"/>
      <c r="AG34" s="176"/>
      <c r="AH34" s="177"/>
      <c r="AI34" s="175" t="s">
        <v>567</v>
      </c>
      <c r="AJ34" s="176"/>
      <c r="AK34" s="176"/>
      <c r="AL34" s="177"/>
      <c r="AM34" s="175" t="s">
        <v>383</v>
      </c>
      <c r="AN34" s="176"/>
      <c r="AO34" s="176"/>
      <c r="AP34" s="177"/>
      <c r="AQ34" s="629" t="s">
        <v>593</v>
      </c>
      <c r="AR34" s="630"/>
      <c r="AS34" s="630"/>
      <c r="AT34" s="630"/>
      <c r="AU34" s="630"/>
      <c r="AV34" s="630"/>
      <c r="AW34" s="630"/>
      <c r="AX34" s="631"/>
    </row>
    <row r="35" spans="1:51" ht="23.25" customHeight="1" x14ac:dyDescent="0.15">
      <c r="A35" s="685"/>
      <c r="B35" s="686"/>
      <c r="C35" s="686"/>
      <c r="D35" s="686"/>
      <c r="E35" s="686"/>
      <c r="F35" s="687"/>
      <c r="G35" s="655" t="s">
        <v>702</v>
      </c>
      <c r="H35" s="656"/>
      <c r="I35" s="656"/>
      <c r="J35" s="656"/>
      <c r="K35" s="656"/>
      <c r="L35" s="656"/>
      <c r="M35" s="656"/>
      <c r="N35" s="656"/>
      <c r="O35" s="656"/>
      <c r="P35" s="656"/>
      <c r="Q35" s="656"/>
      <c r="R35" s="656"/>
      <c r="S35" s="656"/>
      <c r="T35" s="656"/>
      <c r="U35" s="656"/>
      <c r="V35" s="656"/>
      <c r="W35" s="656"/>
      <c r="X35" s="656"/>
      <c r="Y35" s="659" t="s">
        <v>580</v>
      </c>
      <c r="Z35" s="660"/>
      <c r="AA35" s="661"/>
      <c r="AB35" s="662" t="s">
        <v>621</v>
      </c>
      <c r="AC35" s="663"/>
      <c r="AD35" s="664"/>
      <c r="AE35" s="636">
        <v>1842955</v>
      </c>
      <c r="AF35" s="636"/>
      <c r="AG35" s="636"/>
      <c r="AH35" s="636"/>
      <c r="AI35" s="636">
        <v>2005813</v>
      </c>
      <c r="AJ35" s="636"/>
      <c r="AK35" s="636"/>
      <c r="AL35" s="636"/>
      <c r="AM35" s="636">
        <v>2022924</v>
      </c>
      <c r="AN35" s="636"/>
      <c r="AO35" s="636"/>
      <c r="AP35" s="636"/>
      <c r="AQ35" s="93">
        <v>2019941</v>
      </c>
      <c r="AR35" s="87"/>
      <c r="AS35" s="87"/>
      <c r="AT35" s="87"/>
      <c r="AU35" s="87"/>
      <c r="AV35" s="87"/>
      <c r="AW35" s="87"/>
      <c r="AX35" s="88"/>
    </row>
    <row r="36" spans="1:51" ht="57" customHeight="1" x14ac:dyDescent="0.15">
      <c r="A36" s="688"/>
      <c r="B36" s="689"/>
      <c r="C36" s="689"/>
      <c r="D36" s="689"/>
      <c r="E36" s="689"/>
      <c r="F36" s="690"/>
      <c r="G36" s="657"/>
      <c r="H36" s="658"/>
      <c r="I36" s="658"/>
      <c r="J36" s="658"/>
      <c r="K36" s="658"/>
      <c r="L36" s="658"/>
      <c r="M36" s="658"/>
      <c r="N36" s="658"/>
      <c r="O36" s="658"/>
      <c r="P36" s="658"/>
      <c r="Q36" s="658"/>
      <c r="R36" s="658"/>
      <c r="S36" s="658"/>
      <c r="T36" s="658"/>
      <c r="U36" s="658"/>
      <c r="V36" s="658"/>
      <c r="W36" s="658"/>
      <c r="X36" s="658"/>
      <c r="Y36" s="219" t="s">
        <v>583</v>
      </c>
      <c r="Z36" s="652"/>
      <c r="AA36" s="653"/>
      <c r="AB36" s="614" t="s">
        <v>622</v>
      </c>
      <c r="AC36" s="615"/>
      <c r="AD36" s="616"/>
      <c r="AE36" s="635" t="s">
        <v>623</v>
      </c>
      <c r="AF36" s="617"/>
      <c r="AG36" s="617"/>
      <c r="AH36" s="617"/>
      <c r="AI36" s="635" t="s">
        <v>624</v>
      </c>
      <c r="AJ36" s="617"/>
      <c r="AK36" s="617"/>
      <c r="AL36" s="617"/>
      <c r="AM36" s="635" t="s">
        <v>672</v>
      </c>
      <c r="AN36" s="617"/>
      <c r="AO36" s="617"/>
      <c r="AP36" s="617"/>
      <c r="AQ36" s="635" t="s">
        <v>673</v>
      </c>
      <c r="AR36" s="617"/>
      <c r="AS36" s="617"/>
      <c r="AT36" s="617"/>
      <c r="AU36" s="617"/>
      <c r="AV36" s="617"/>
      <c r="AW36" s="617"/>
      <c r="AX36" s="654"/>
    </row>
    <row r="37" spans="1:51" ht="18.75" customHeight="1" x14ac:dyDescent="0.15">
      <c r="A37" s="670" t="s">
        <v>235</v>
      </c>
      <c r="B37" s="671"/>
      <c r="C37" s="671"/>
      <c r="D37" s="671"/>
      <c r="E37" s="671"/>
      <c r="F37" s="672"/>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415</v>
      </c>
      <c r="AF37" s="612"/>
      <c r="AG37" s="612"/>
      <c r="AH37" s="613"/>
      <c r="AI37" s="680" t="s">
        <v>567</v>
      </c>
      <c r="AJ37" s="680"/>
      <c r="AK37" s="680"/>
      <c r="AL37" s="611"/>
      <c r="AM37" s="680" t="s">
        <v>383</v>
      </c>
      <c r="AN37" s="680"/>
      <c r="AO37" s="680"/>
      <c r="AP37" s="611"/>
      <c r="AQ37" s="216" t="s">
        <v>174</v>
      </c>
      <c r="AR37" s="217"/>
      <c r="AS37" s="217"/>
      <c r="AT37" s="218"/>
      <c r="AU37" s="197" t="s">
        <v>128</v>
      </c>
      <c r="AV37" s="197"/>
      <c r="AW37" s="197"/>
      <c r="AX37" s="200"/>
    </row>
    <row r="38" spans="1:51" ht="18.75" customHeight="1" x14ac:dyDescent="0.15">
      <c r="A38" s="673"/>
      <c r="B38" s="674"/>
      <c r="C38" s="674"/>
      <c r="D38" s="674"/>
      <c r="E38" s="674"/>
      <c r="F38" s="675"/>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1"/>
      <c r="AJ38" s="681"/>
      <c r="AK38" s="681"/>
      <c r="AL38" s="116"/>
      <c r="AM38" s="681"/>
      <c r="AN38" s="681"/>
      <c r="AO38" s="681"/>
      <c r="AP38" s="116"/>
      <c r="AQ38" s="509" t="s">
        <v>613</v>
      </c>
      <c r="AR38" s="510"/>
      <c r="AS38" s="127" t="s">
        <v>175</v>
      </c>
      <c r="AT38" s="128"/>
      <c r="AU38" s="126" t="s">
        <v>613</v>
      </c>
      <c r="AV38" s="126"/>
      <c r="AW38" s="108" t="s">
        <v>166</v>
      </c>
      <c r="AX38" s="129"/>
    </row>
    <row r="39" spans="1:51" ht="23.25" customHeight="1" x14ac:dyDescent="0.15">
      <c r="A39" s="676"/>
      <c r="B39" s="674"/>
      <c r="C39" s="674"/>
      <c r="D39" s="674"/>
      <c r="E39" s="674"/>
      <c r="F39" s="675"/>
      <c r="G39" s="178" t="s">
        <v>617</v>
      </c>
      <c r="H39" s="179"/>
      <c r="I39" s="179"/>
      <c r="J39" s="179"/>
      <c r="K39" s="179"/>
      <c r="L39" s="179"/>
      <c r="M39" s="179"/>
      <c r="N39" s="179"/>
      <c r="O39" s="180"/>
      <c r="P39" s="131" t="s">
        <v>694</v>
      </c>
      <c r="Q39" s="131"/>
      <c r="R39" s="131"/>
      <c r="S39" s="131"/>
      <c r="T39" s="131"/>
      <c r="U39" s="131"/>
      <c r="V39" s="131"/>
      <c r="W39" s="131"/>
      <c r="X39" s="132"/>
      <c r="Y39" s="219" t="s">
        <v>12</v>
      </c>
      <c r="Z39" s="220"/>
      <c r="AA39" s="221"/>
      <c r="AB39" s="148" t="s">
        <v>250</v>
      </c>
      <c r="AC39" s="148"/>
      <c r="AD39" s="148"/>
      <c r="AE39" s="93">
        <v>88.6</v>
      </c>
      <c r="AF39" s="87"/>
      <c r="AG39" s="87"/>
      <c r="AH39" s="87"/>
      <c r="AI39" s="93" t="s">
        <v>613</v>
      </c>
      <c r="AJ39" s="87"/>
      <c r="AK39" s="87"/>
      <c r="AL39" s="87"/>
      <c r="AM39" s="93" t="s">
        <v>640</v>
      </c>
      <c r="AN39" s="87"/>
      <c r="AO39" s="87"/>
      <c r="AP39" s="87"/>
      <c r="AQ39" s="94" t="s">
        <v>613</v>
      </c>
      <c r="AR39" s="95"/>
      <c r="AS39" s="95"/>
      <c r="AT39" s="96"/>
      <c r="AU39" s="87" t="s">
        <v>613</v>
      </c>
      <c r="AV39" s="87"/>
      <c r="AW39" s="87"/>
      <c r="AX39" s="88"/>
    </row>
    <row r="40" spans="1:51" ht="23.25" customHeight="1" x14ac:dyDescent="0.15">
      <c r="A40" s="677"/>
      <c r="B40" s="678"/>
      <c r="C40" s="678"/>
      <c r="D40" s="678"/>
      <c r="E40" s="678"/>
      <c r="F40" s="67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250</v>
      </c>
      <c r="AC40" s="92"/>
      <c r="AD40" s="92"/>
      <c r="AE40" s="93">
        <v>80</v>
      </c>
      <c r="AF40" s="87"/>
      <c r="AG40" s="87"/>
      <c r="AH40" s="87"/>
      <c r="AI40" s="93" t="s">
        <v>613</v>
      </c>
      <c r="AJ40" s="87"/>
      <c r="AK40" s="87"/>
      <c r="AL40" s="87"/>
      <c r="AM40" s="93" t="s">
        <v>613</v>
      </c>
      <c r="AN40" s="87"/>
      <c r="AO40" s="87"/>
      <c r="AP40" s="87"/>
      <c r="AQ40" s="94" t="s">
        <v>613</v>
      </c>
      <c r="AR40" s="95"/>
      <c r="AS40" s="95"/>
      <c r="AT40" s="96"/>
      <c r="AU40" s="87" t="s">
        <v>613</v>
      </c>
      <c r="AV40" s="87"/>
      <c r="AW40" s="87"/>
      <c r="AX40" s="88"/>
    </row>
    <row r="41" spans="1:51" ht="23.25" customHeight="1" x14ac:dyDescent="0.15">
      <c r="A41" s="676"/>
      <c r="B41" s="674"/>
      <c r="C41" s="674"/>
      <c r="D41" s="674"/>
      <c r="E41" s="674"/>
      <c r="F41" s="675"/>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v>110.8</v>
      </c>
      <c r="AF41" s="87"/>
      <c r="AG41" s="87"/>
      <c r="AH41" s="87"/>
      <c r="AI41" s="93" t="s">
        <v>613</v>
      </c>
      <c r="AJ41" s="87"/>
      <c r="AK41" s="87"/>
      <c r="AL41" s="87"/>
      <c r="AM41" s="93" t="s">
        <v>640</v>
      </c>
      <c r="AN41" s="87"/>
      <c r="AO41" s="87"/>
      <c r="AP41" s="87"/>
      <c r="AQ41" s="94" t="s">
        <v>613</v>
      </c>
      <c r="AR41" s="95"/>
      <c r="AS41" s="95"/>
      <c r="AT41" s="96"/>
      <c r="AU41" s="87" t="s">
        <v>613</v>
      </c>
      <c r="AV41" s="87"/>
      <c r="AW41" s="87"/>
      <c r="AX41" s="88"/>
    </row>
    <row r="42" spans="1:51" ht="23.25" customHeight="1" x14ac:dyDescent="0.15">
      <c r="A42" s="187" t="s">
        <v>259</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578</v>
      </c>
      <c r="B64" s="732"/>
      <c r="C64" s="732"/>
      <c r="D64" s="732"/>
      <c r="E64" s="732"/>
      <c r="F64" s="733"/>
      <c r="G64" s="722"/>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0</v>
      </c>
    </row>
    <row r="65" spans="1:51" ht="31.5" customHeight="1" x14ac:dyDescent="0.15">
      <c r="A65" s="651" t="s">
        <v>579</v>
      </c>
      <c r="B65" s="153"/>
      <c r="C65" s="153"/>
      <c r="D65" s="153"/>
      <c r="E65" s="153"/>
      <c r="F65" s="154"/>
      <c r="G65" s="693" t="s">
        <v>571</v>
      </c>
      <c r="H65" s="694"/>
      <c r="I65" s="694"/>
      <c r="J65" s="694"/>
      <c r="K65" s="694"/>
      <c r="L65" s="694"/>
      <c r="M65" s="694"/>
      <c r="N65" s="694"/>
      <c r="O65" s="694"/>
      <c r="P65" s="695" t="s">
        <v>570</v>
      </c>
      <c r="Q65" s="694"/>
      <c r="R65" s="694"/>
      <c r="S65" s="694"/>
      <c r="T65" s="694"/>
      <c r="U65" s="694"/>
      <c r="V65" s="694"/>
      <c r="W65" s="694"/>
      <c r="X65" s="696"/>
      <c r="Y65" s="697"/>
      <c r="Z65" s="698"/>
      <c r="AA65" s="699"/>
      <c r="AB65" s="628" t="s">
        <v>11</v>
      </c>
      <c r="AC65" s="628"/>
      <c r="AD65" s="628"/>
      <c r="AE65" s="116" t="s">
        <v>415</v>
      </c>
      <c r="AF65" s="700"/>
      <c r="AG65" s="700"/>
      <c r="AH65" s="701"/>
      <c r="AI65" s="116" t="s">
        <v>567</v>
      </c>
      <c r="AJ65" s="700"/>
      <c r="AK65" s="700"/>
      <c r="AL65" s="701"/>
      <c r="AM65" s="116" t="s">
        <v>383</v>
      </c>
      <c r="AN65" s="700"/>
      <c r="AO65" s="700"/>
      <c r="AP65" s="701"/>
      <c r="AQ65" s="625" t="s">
        <v>414</v>
      </c>
      <c r="AR65" s="626"/>
      <c r="AS65" s="626"/>
      <c r="AT65" s="627"/>
      <c r="AU65" s="625" t="s">
        <v>592</v>
      </c>
      <c r="AV65" s="626"/>
      <c r="AW65" s="626"/>
      <c r="AX65" s="637"/>
      <c r="AY65">
        <f>COUNTA($G$66)</f>
        <v>1</v>
      </c>
    </row>
    <row r="66" spans="1:51" ht="54" customHeight="1" x14ac:dyDescent="0.15">
      <c r="A66" s="651"/>
      <c r="B66" s="153"/>
      <c r="C66" s="153"/>
      <c r="D66" s="153"/>
      <c r="E66" s="153"/>
      <c r="F66" s="154"/>
      <c r="G66" s="638" t="s">
        <v>648</v>
      </c>
      <c r="H66" s="639"/>
      <c r="I66" s="639"/>
      <c r="J66" s="639"/>
      <c r="K66" s="639"/>
      <c r="L66" s="639"/>
      <c r="M66" s="639"/>
      <c r="N66" s="639"/>
      <c r="O66" s="639"/>
      <c r="P66" s="387" t="s">
        <v>705</v>
      </c>
      <c r="Q66" s="642"/>
      <c r="R66" s="642"/>
      <c r="S66" s="642"/>
      <c r="T66" s="642"/>
      <c r="U66" s="642"/>
      <c r="V66" s="642"/>
      <c r="W66" s="642"/>
      <c r="X66" s="643"/>
      <c r="Y66" s="647" t="s">
        <v>51</v>
      </c>
      <c r="Z66" s="648"/>
      <c r="AA66" s="649"/>
      <c r="AB66" s="650" t="s">
        <v>620</v>
      </c>
      <c r="AC66" s="650"/>
      <c r="AD66" s="650"/>
      <c r="AE66" s="618">
        <v>5753</v>
      </c>
      <c r="AF66" s="618"/>
      <c r="AG66" s="618"/>
      <c r="AH66" s="618"/>
      <c r="AI66" s="618">
        <v>3780</v>
      </c>
      <c r="AJ66" s="618"/>
      <c r="AK66" s="618"/>
      <c r="AL66" s="618"/>
      <c r="AM66" s="618">
        <v>4423</v>
      </c>
      <c r="AN66" s="618"/>
      <c r="AO66" s="618"/>
      <c r="AP66" s="618"/>
      <c r="AQ66" s="618" t="s">
        <v>613</v>
      </c>
      <c r="AR66" s="618"/>
      <c r="AS66" s="618"/>
      <c r="AT66" s="618"/>
      <c r="AU66" s="93" t="s">
        <v>704</v>
      </c>
      <c r="AV66" s="620"/>
      <c r="AW66" s="620"/>
      <c r="AX66" s="621"/>
      <c r="AY66">
        <f>$AY$65</f>
        <v>1</v>
      </c>
    </row>
    <row r="67" spans="1:51" ht="54" customHeight="1" x14ac:dyDescent="0.15">
      <c r="A67" s="188"/>
      <c r="B67" s="158"/>
      <c r="C67" s="158"/>
      <c r="D67" s="158"/>
      <c r="E67" s="158"/>
      <c r="F67" s="159"/>
      <c r="G67" s="640"/>
      <c r="H67" s="641"/>
      <c r="I67" s="641"/>
      <c r="J67" s="641"/>
      <c r="K67" s="641"/>
      <c r="L67" s="641"/>
      <c r="M67" s="641"/>
      <c r="N67" s="641"/>
      <c r="O67" s="641"/>
      <c r="P67" s="644"/>
      <c r="Q67" s="645"/>
      <c r="R67" s="645"/>
      <c r="S67" s="645"/>
      <c r="T67" s="645"/>
      <c r="U67" s="645"/>
      <c r="V67" s="645"/>
      <c r="W67" s="645"/>
      <c r="X67" s="646"/>
      <c r="Y67" s="622" t="s">
        <v>52</v>
      </c>
      <c r="Z67" s="623"/>
      <c r="AA67" s="624"/>
      <c r="AB67" s="650" t="s">
        <v>620</v>
      </c>
      <c r="AC67" s="650"/>
      <c r="AD67" s="650"/>
      <c r="AE67" s="618">
        <v>5120</v>
      </c>
      <c r="AF67" s="618"/>
      <c r="AG67" s="618"/>
      <c r="AH67" s="618"/>
      <c r="AI67" s="618">
        <v>1280</v>
      </c>
      <c r="AJ67" s="618"/>
      <c r="AK67" s="618"/>
      <c r="AL67" s="618"/>
      <c r="AM67" s="618">
        <v>1280</v>
      </c>
      <c r="AN67" s="618"/>
      <c r="AO67" s="618"/>
      <c r="AP67" s="618"/>
      <c r="AQ67" s="618">
        <v>4062</v>
      </c>
      <c r="AR67" s="618"/>
      <c r="AS67" s="618"/>
      <c r="AT67" s="618"/>
      <c r="AU67" s="619">
        <v>4062</v>
      </c>
      <c r="AV67" s="620"/>
      <c r="AW67" s="620"/>
      <c r="AX67" s="621"/>
      <c r="AY67">
        <f>$AY$65</f>
        <v>1</v>
      </c>
    </row>
    <row r="68" spans="1:51" ht="23.25" hidden="1" customHeight="1" x14ac:dyDescent="0.15">
      <c r="A68" s="682" t="s">
        <v>580</v>
      </c>
      <c r="B68" s="683"/>
      <c r="C68" s="683"/>
      <c r="D68" s="683"/>
      <c r="E68" s="683"/>
      <c r="F68" s="684"/>
      <c r="G68" s="176" t="s">
        <v>581</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415</v>
      </c>
      <c r="AF68" s="119"/>
      <c r="AG68" s="119"/>
      <c r="AH68" s="119"/>
      <c r="AI68" s="119" t="s">
        <v>567</v>
      </c>
      <c r="AJ68" s="119"/>
      <c r="AK68" s="119"/>
      <c r="AL68" s="119"/>
      <c r="AM68" s="119" t="s">
        <v>383</v>
      </c>
      <c r="AN68" s="119"/>
      <c r="AO68" s="119"/>
      <c r="AP68" s="119"/>
      <c r="AQ68" s="629" t="s">
        <v>593</v>
      </c>
      <c r="AR68" s="630"/>
      <c r="AS68" s="630"/>
      <c r="AT68" s="630"/>
      <c r="AU68" s="630"/>
      <c r="AV68" s="630"/>
      <c r="AW68" s="630"/>
      <c r="AX68" s="631"/>
      <c r="AY68">
        <f>IF(SUBSTITUTE(SUBSTITUTE($G$69,"／",""),"　","")="",0,1)</f>
        <v>0</v>
      </c>
    </row>
    <row r="69" spans="1:51" ht="23.25" hidden="1" customHeight="1" x14ac:dyDescent="0.15">
      <c r="A69" s="685"/>
      <c r="B69" s="686"/>
      <c r="C69" s="686"/>
      <c r="D69" s="686"/>
      <c r="E69" s="686"/>
      <c r="F69" s="687"/>
      <c r="G69" s="655"/>
      <c r="H69" s="656"/>
      <c r="I69" s="656"/>
      <c r="J69" s="656"/>
      <c r="K69" s="656"/>
      <c r="L69" s="656"/>
      <c r="M69" s="656"/>
      <c r="N69" s="656"/>
      <c r="O69" s="656"/>
      <c r="P69" s="656"/>
      <c r="Q69" s="656"/>
      <c r="R69" s="656"/>
      <c r="S69" s="656"/>
      <c r="T69" s="656"/>
      <c r="U69" s="656"/>
      <c r="V69" s="656"/>
      <c r="W69" s="656"/>
      <c r="X69" s="656"/>
      <c r="Y69" s="659" t="s">
        <v>580</v>
      </c>
      <c r="Z69" s="660"/>
      <c r="AA69" s="661"/>
      <c r="AB69" s="662"/>
      <c r="AC69" s="663"/>
      <c r="AD69" s="664"/>
      <c r="AE69" s="636"/>
      <c r="AF69" s="636"/>
      <c r="AG69" s="636"/>
      <c r="AH69" s="636"/>
      <c r="AI69" s="636"/>
      <c r="AJ69" s="636"/>
      <c r="AK69" s="636"/>
      <c r="AL69" s="636"/>
      <c r="AM69" s="636"/>
      <c r="AN69" s="636"/>
      <c r="AO69" s="636"/>
      <c r="AP69" s="636"/>
      <c r="AQ69" s="93"/>
      <c r="AR69" s="87"/>
      <c r="AS69" s="87"/>
      <c r="AT69" s="87"/>
      <c r="AU69" s="87"/>
      <c r="AV69" s="87"/>
      <c r="AW69" s="87"/>
      <c r="AX69" s="88"/>
      <c r="AY69">
        <f>$AY$68</f>
        <v>0</v>
      </c>
    </row>
    <row r="70" spans="1:51" ht="37.5" hidden="1" customHeight="1" x14ac:dyDescent="0.15">
      <c r="A70" s="688"/>
      <c r="B70" s="689"/>
      <c r="C70" s="689"/>
      <c r="D70" s="689"/>
      <c r="E70" s="689"/>
      <c r="F70" s="690"/>
      <c r="G70" s="657"/>
      <c r="H70" s="658"/>
      <c r="I70" s="658"/>
      <c r="J70" s="658"/>
      <c r="K70" s="658"/>
      <c r="L70" s="658"/>
      <c r="M70" s="658"/>
      <c r="N70" s="658"/>
      <c r="O70" s="658"/>
      <c r="P70" s="658"/>
      <c r="Q70" s="658"/>
      <c r="R70" s="658"/>
      <c r="S70" s="658"/>
      <c r="T70" s="658"/>
      <c r="U70" s="658"/>
      <c r="V70" s="658"/>
      <c r="W70" s="658"/>
      <c r="X70" s="658"/>
      <c r="Y70" s="219" t="s">
        <v>583</v>
      </c>
      <c r="Z70" s="652"/>
      <c r="AA70" s="653"/>
      <c r="AB70" s="614"/>
      <c r="AC70" s="615"/>
      <c r="AD70" s="616"/>
      <c r="AE70" s="635"/>
      <c r="AF70" s="617"/>
      <c r="AG70" s="617"/>
      <c r="AH70" s="617"/>
      <c r="AI70" s="635"/>
      <c r="AJ70" s="617"/>
      <c r="AK70" s="617"/>
      <c r="AL70" s="617"/>
      <c r="AM70" s="617"/>
      <c r="AN70" s="617"/>
      <c r="AO70" s="617"/>
      <c r="AP70" s="617"/>
      <c r="AQ70" s="617"/>
      <c r="AR70" s="617"/>
      <c r="AS70" s="617"/>
      <c r="AT70" s="617"/>
      <c r="AU70" s="617"/>
      <c r="AV70" s="617"/>
      <c r="AW70" s="617"/>
      <c r="AX70" s="654"/>
      <c r="AY70">
        <f>$AY$68</f>
        <v>0</v>
      </c>
    </row>
    <row r="71" spans="1:51" ht="18.75" customHeight="1" x14ac:dyDescent="0.15">
      <c r="A71" s="419" t="s">
        <v>235</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1</v>
      </c>
    </row>
    <row r="72" spans="1:51" ht="18.75" customHeight="1" x14ac:dyDescent="0.15">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t="s">
        <v>613</v>
      </c>
      <c r="AR72" s="510"/>
      <c r="AS72" s="127" t="s">
        <v>175</v>
      </c>
      <c r="AT72" s="128"/>
      <c r="AU72" s="126">
        <v>4</v>
      </c>
      <c r="AV72" s="126"/>
      <c r="AW72" s="108" t="s">
        <v>166</v>
      </c>
      <c r="AX72" s="129"/>
      <c r="AY72">
        <f t="shared" ref="AY72:AY77" si="1">$AY$71</f>
        <v>1</v>
      </c>
    </row>
    <row r="73" spans="1:51" ht="24.75" customHeight="1" x14ac:dyDescent="0.15">
      <c r="A73" s="600"/>
      <c r="B73" s="598"/>
      <c r="C73" s="598"/>
      <c r="D73" s="598"/>
      <c r="E73" s="598"/>
      <c r="F73" s="599"/>
      <c r="G73" s="178" t="s">
        <v>682</v>
      </c>
      <c r="H73" s="179"/>
      <c r="I73" s="179"/>
      <c r="J73" s="179"/>
      <c r="K73" s="179"/>
      <c r="L73" s="179"/>
      <c r="M73" s="179"/>
      <c r="N73" s="179"/>
      <c r="O73" s="180"/>
      <c r="P73" s="131" t="s">
        <v>681</v>
      </c>
      <c r="Q73" s="131"/>
      <c r="R73" s="131"/>
      <c r="S73" s="131"/>
      <c r="T73" s="131"/>
      <c r="U73" s="131"/>
      <c r="V73" s="131"/>
      <c r="W73" s="131"/>
      <c r="X73" s="132"/>
      <c r="Y73" s="219" t="s">
        <v>12</v>
      </c>
      <c r="Z73" s="220"/>
      <c r="AA73" s="221"/>
      <c r="AB73" s="148" t="s">
        <v>250</v>
      </c>
      <c r="AC73" s="148"/>
      <c r="AD73" s="148"/>
      <c r="AE73" s="93" t="s">
        <v>613</v>
      </c>
      <c r="AF73" s="87"/>
      <c r="AG73" s="87"/>
      <c r="AH73" s="87"/>
      <c r="AI73" s="93">
        <v>93.9</v>
      </c>
      <c r="AJ73" s="87"/>
      <c r="AK73" s="87"/>
      <c r="AL73" s="87"/>
      <c r="AM73" s="93">
        <v>95.4</v>
      </c>
      <c r="AN73" s="87"/>
      <c r="AO73" s="87"/>
      <c r="AP73" s="87"/>
      <c r="AQ73" s="94" t="s">
        <v>613</v>
      </c>
      <c r="AR73" s="95"/>
      <c r="AS73" s="95"/>
      <c r="AT73" s="96"/>
      <c r="AU73" s="87" t="s">
        <v>613</v>
      </c>
      <c r="AV73" s="87"/>
      <c r="AW73" s="87"/>
      <c r="AX73" s="88"/>
      <c r="AY73">
        <f t="shared" si="1"/>
        <v>1</v>
      </c>
    </row>
    <row r="74" spans="1:51" ht="24.75" customHeight="1" x14ac:dyDescent="0.15">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250</v>
      </c>
      <c r="AC74" s="92"/>
      <c r="AD74" s="92"/>
      <c r="AE74" s="93" t="s">
        <v>613</v>
      </c>
      <c r="AF74" s="87"/>
      <c r="AG74" s="87"/>
      <c r="AH74" s="87"/>
      <c r="AI74" s="93">
        <v>85</v>
      </c>
      <c r="AJ74" s="87"/>
      <c r="AK74" s="87"/>
      <c r="AL74" s="87"/>
      <c r="AM74" s="93">
        <v>85</v>
      </c>
      <c r="AN74" s="87"/>
      <c r="AO74" s="87"/>
      <c r="AP74" s="87"/>
      <c r="AQ74" s="94" t="s">
        <v>613</v>
      </c>
      <c r="AR74" s="95"/>
      <c r="AS74" s="95"/>
      <c r="AT74" s="96"/>
      <c r="AU74" s="87">
        <v>85</v>
      </c>
      <c r="AV74" s="87"/>
      <c r="AW74" s="87"/>
      <c r="AX74" s="88"/>
      <c r="AY74">
        <f t="shared" si="1"/>
        <v>1</v>
      </c>
    </row>
    <row r="75" spans="1:51" ht="24.75" customHeight="1" x14ac:dyDescent="0.15">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t="s">
        <v>613</v>
      </c>
      <c r="AF75" s="87"/>
      <c r="AG75" s="87"/>
      <c r="AH75" s="87"/>
      <c r="AI75" s="93">
        <v>110.5</v>
      </c>
      <c r="AJ75" s="87"/>
      <c r="AK75" s="87"/>
      <c r="AL75" s="87"/>
      <c r="AM75" s="93">
        <v>112.2</v>
      </c>
      <c r="AN75" s="87"/>
      <c r="AO75" s="87"/>
      <c r="AP75" s="87"/>
      <c r="AQ75" s="94" t="s">
        <v>613</v>
      </c>
      <c r="AR75" s="95"/>
      <c r="AS75" s="95"/>
      <c r="AT75" s="96"/>
      <c r="AU75" s="87" t="s">
        <v>613</v>
      </c>
      <c r="AV75" s="87"/>
      <c r="AW75" s="87"/>
      <c r="AX75" s="88"/>
      <c r="AY75">
        <f t="shared" si="1"/>
        <v>1</v>
      </c>
    </row>
    <row r="76" spans="1:51" ht="23.25" customHeight="1" x14ac:dyDescent="0.15">
      <c r="A76" s="187" t="s">
        <v>259</v>
      </c>
      <c r="B76" s="150"/>
      <c r="C76" s="150"/>
      <c r="D76" s="150"/>
      <c r="E76" s="150"/>
      <c r="F76" s="151"/>
      <c r="G76" s="189" t="s">
        <v>618</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16" t="s">
        <v>578</v>
      </c>
      <c r="B98" s="717"/>
      <c r="C98" s="717"/>
      <c r="D98" s="717"/>
      <c r="E98" s="717"/>
      <c r="F98" s="718"/>
      <c r="G98" s="719" t="s">
        <v>685</v>
      </c>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1</v>
      </c>
    </row>
    <row r="99" spans="1:60" ht="31.5" customHeight="1" x14ac:dyDescent="0.15">
      <c r="A99" s="651" t="s">
        <v>579</v>
      </c>
      <c r="B99" s="153"/>
      <c r="C99" s="153"/>
      <c r="D99" s="153"/>
      <c r="E99" s="153"/>
      <c r="F99" s="154"/>
      <c r="G99" s="693" t="s">
        <v>571</v>
      </c>
      <c r="H99" s="694"/>
      <c r="I99" s="694"/>
      <c r="J99" s="694"/>
      <c r="K99" s="694"/>
      <c r="L99" s="694"/>
      <c r="M99" s="694"/>
      <c r="N99" s="694"/>
      <c r="O99" s="694"/>
      <c r="P99" s="695" t="s">
        <v>570</v>
      </c>
      <c r="Q99" s="694"/>
      <c r="R99" s="694"/>
      <c r="S99" s="694"/>
      <c r="T99" s="694"/>
      <c r="U99" s="694"/>
      <c r="V99" s="694"/>
      <c r="W99" s="694"/>
      <c r="X99" s="696"/>
      <c r="Y99" s="697"/>
      <c r="Z99" s="698"/>
      <c r="AA99" s="699"/>
      <c r="AB99" s="628" t="s">
        <v>11</v>
      </c>
      <c r="AC99" s="628"/>
      <c r="AD99" s="628"/>
      <c r="AE99" s="119" t="s">
        <v>415</v>
      </c>
      <c r="AF99" s="119"/>
      <c r="AG99" s="119"/>
      <c r="AH99" s="119"/>
      <c r="AI99" s="119" t="s">
        <v>567</v>
      </c>
      <c r="AJ99" s="119"/>
      <c r="AK99" s="119"/>
      <c r="AL99" s="119"/>
      <c r="AM99" s="119" t="s">
        <v>383</v>
      </c>
      <c r="AN99" s="119"/>
      <c r="AO99" s="119"/>
      <c r="AP99" s="119"/>
      <c r="AQ99" s="625" t="s">
        <v>414</v>
      </c>
      <c r="AR99" s="626"/>
      <c r="AS99" s="626"/>
      <c r="AT99" s="627"/>
      <c r="AU99" s="625" t="s">
        <v>592</v>
      </c>
      <c r="AV99" s="626"/>
      <c r="AW99" s="626"/>
      <c r="AX99" s="637"/>
      <c r="AY99">
        <f>COUNTA($G$100)</f>
        <v>1</v>
      </c>
    </row>
    <row r="100" spans="1:60" ht="63.75" customHeight="1" x14ac:dyDescent="0.15">
      <c r="A100" s="651"/>
      <c r="B100" s="153"/>
      <c r="C100" s="153"/>
      <c r="D100" s="153"/>
      <c r="E100" s="153"/>
      <c r="F100" s="154"/>
      <c r="G100" s="638" t="s">
        <v>677</v>
      </c>
      <c r="H100" s="639"/>
      <c r="I100" s="639"/>
      <c r="J100" s="639"/>
      <c r="K100" s="639"/>
      <c r="L100" s="639"/>
      <c r="M100" s="639"/>
      <c r="N100" s="639"/>
      <c r="O100" s="639"/>
      <c r="P100" s="387" t="s">
        <v>697</v>
      </c>
      <c r="Q100" s="642"/>
      <c r="R100" s="642"/>
      <c r="S100" s="642"/>
      <c r="T100" s="642"/>
      <c r="U100" s="642"/>
      <c r="V100" s="642"/>
      <c r="W100" s="642"/>
      <c r="X100" s="643"/>
      <c r="Y100" s="647" t="s">
        <v>51</v>
      </c>
      <c r="Z100" s="648"/>
      <c r="AA100" s="649"/>
      <c r="AB100" s="148" t="s">
        <v>676</v>
      </c>
      <c r="AC100" s="650"/>
      <c r="AD100" s="650"/>
      <c r="AE100" s="618">
        <v>3</v>
      </c>
      <c r="AF100" s="618"/>
      <c r="AG100" s="618"/>
      <c r="AH100" s="618"/>
      <c r="AI100" s="618">
        <v>2</v>
      </c>
      <c r="AJ100" s="618"/>
      <c r="AK100" s="618"/>
      <c r="AL100" s="618"/>
      <c r="AM100" s="618">
        <v>3</v>
      </c>
      <c r="AN100" s="618"/>
      <c r="AO100" s="618"/>
      <c r="AP100" s="618"/>
      <c r="AQ100" s="636" t="s">
        <v>674</v>
      </c>
      <c r="AR100" s="618"/>
      <c r="AS100" s="618"/>
      <c r="AT100" s="618"/>
      <c r="AU100" s="93" t="s">
        <v>703</v>
      </c>
      <c r="AV100" s="620"/>
      <c r="AW100" s="620"/>
      <c r="AX100" s="621"/>
      <c r="AY100">
        <f>$AY$99</f>
        <v>1</v>
      </c>
    </row>
    <row r="101" spans="1:60" ht="63.75" customHeight="1" x14ac:dyDescent="0.15">
      <c r="A101" s="188"/>
      <c r="B101" s="158"/>
      <c r="C101" s="158"/>
      <c r="D101" s="158"/>
      <c r="E101" s="158"/>
      <c r="F101" s="159"/>
      <c r="G101" s="640"/>
      <c r="H101" s="641"/>
      <c r="I101" s="641"/>
      <c r="J101" s="641"/>
      <c r="K101" s="641"/>
      <c r="L101" s="641"/>
      <c r="M101" s="641"/>
      <c r="N101" s="641"/>
      <c r="O101" s="641"/>
      <c r="P101" s="644"/>
      <c r="Q101" s="645"/>
      <c r="R101" s="645"/>
      <c r="S101" s="645"/>
      <c r="T101" s="645"/>
      <c r="U101" s="645"/>
      <c r="V101" s="645"/>
      <c r="W101" s="645"/>
      <c r="X101" s="646"/>
      <c r="Y101" s="622" t="s">
        <v>52</v>
      </c>
      <c r="Z101" s="623"/>
      <c r="AA101" s="624"/>
      <c r="AB101" s="148" t="s">
        <v>676</v>
      </c>
      <c r="AC101" s="650"/>
      <c r="AD101" s="650"/>
      <c r="AE101" s="618">
        <v>3</v>
      </c>
      <c r="AF101" s="618"/>
      <c r="AG101" s="618"/>
      <c r="AH101" s="618"/>
      <c r="AI101" s="618">
        <v>3</v>
      </c>
      <c r="AJ101" s="618"/>
      <c r="AK101" s="618"/>
      <c r="AL101" s="618"/>
      <c r="AM101" s="618">
        <v>3</v>
      </c>
      <c r="AN101" s="618"/>
      <c r="AO101" s="618"/>
      <c r="AP101" s="618"/>
      <c r="AQ101" s="618">
        <v>3</v>
      </c>
      <c r="AR101" s="618"/>
      <c r="AS101" s="618"/>
      <c r="AT101" s="618"/>
      <c r="AU101" s="619">
        <v>3</v>
      </c>
      <c r="AV101" s="620"/>
      <c r="AW101" s="620"/>
      <c r="AX101" s="621"/>
      <c r="AY101">
        <f>$AY$99</f>
        <v>1</v>
      </c>
    </row>
    <row r="102" spans="1:60" ht="23.25" customHeight="1" x14ac:dyDescent="0.15">
      <c r="A102" s="187" t="s">
        <v>580</v>
      </c>
      <c r="B102" s="105"/>
      <c r="C102" s="105"/>
      <c r="D102" s="105"/>
      <c r="E102" s="105"/>
      <c r="F102" s="665"/>
      <c r="G102" s="176" t="s">
        <v>581</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415</v>
      </c>
      <c r="AF102" s="119"/>
      <c r="AG102" s="119"/>
      <c r="AH102" s="119"/>
      <c r="AI102" s="119" t="s">
        <v>567</v>
      </c>
      <c r="AJ102" s="119"/>
      <c r="AK102" s="119"/>
      <c r="AL102" s="119"/>
      <c r="AM102" s="119" t="s">
        <v>383</v>
      </c>
      <c r="AN102" s="119"/>
      <c r="AO102" s="119"/>
      <c r="AP102" s="119"/>
      <c r="AQ102" s="629" t="s">
        <v>593</v>
      </c>
      <c r="AR102" s="630"/>
      <c r="AS102" s="630"/>
      <c r="AT102" s="630"/>
      <c r="AU102" s="630"/>
      <c r="AV102" s="630"/>
      <c r="AW102" s="630"/>
      <c r="AX102" s="631"/>
      <c r="AY102">
        <f>IF(SUBSTITUTE(SUBSTITUTE($G$103,"／",""),"　","")="",0,1)</f>
        <v>1</v>
      </c>
    </row>
    <row r="103" spans="1:60" ht="23.25" customHeight="1" x14ac:dyDescent="0.15">
      <c r="A103" s="666"/>
      <c r="B103" s="197"/>
      <c r="C103" s="197"/>
      <c r="D103" s="197"/>
      <c r="E103" s="197"/>
      <c r="F103" s="667"/>
      <c r="G103" s="655" t="s">
        <v>696</v>
      </c>
      <c r="H103" s="656"/>
      <c r="I103" s="656"/>
      <c r="J103" s="656"/>
      <c r="K103" s="656"/>
      <c r="L103" s="656"/>
      <c r="M103" s="656"/>
      <c r="N103" s="656"/>
      <c r="O103" s="656"/>
      <c r="P103" s="656"/>
      <c r="Q103" s="656"/>
      <c r="R103" s="656"/>
      <c r="S103" s="656"/>
      <c r="T103" s="656"/>
      <c r="U103" s="656"/>
      <c r="V103" s="656"/>
      <c r="W103" s="656"/>
      <c r="X103" s="656"/>
      <c r="Y103" s="659" t="s">
        <v>580</v>
      </c>
      <c r="Z103" s="660"/>
      <c r="AA103" s="661"/>
      <c r="AB103" s="662" t="s">
        <v>621</v>
      </c>
      <c r="AC103" s="663"/>
      <c r="AD103" s="664"/>
      <c r="AE103" s="636">
        <v>9394176</v>
      </c>
      <c r="AF103" s="636"/>
      <c r="AG103" s="636"/>
      <c r="AH103" s="636"/>
      <c r="AI103" s="636">
        <v>12896000</v>
      </c>
      <c r="AJ103" s="636"/>
      <c r="AK103" s="636"/>
      <c r="AL103" s="636"/>
      <c r="AM103" s="636">
        <v>11634645</v>
      </c>
      <c r="AN103" s="636"/>
      <c r="AO103" s="636"/>
      <c r="AP103" s="636"/>
      <c r="AQ103" s="93">
        <v>13977810</v>
      </c>
      <c r="AR103" s="87"/>
      <c r="AS103" s="87"/>
      <c r="AT103" s="87"/>
      <c r="AU103" s="87"/>
      <c r="AV103" s="87"/>
      <c r="AW103" s="87"/>
      <c r="AX103" s="88"/>
      <c r="AY103">
        <f>$AY$102</f>
        <v>1</v>
      </c>
    </row>
    <row r="104" spans="1:60" ht="46.5" customHeight="1" x14ac:dyDescent="0.15">
      <c r="A104" s="668"/>
      <c r="B104" s="108"/>
      <c r="C104" s="108"/>
      <c r="D104" s="108"/>
      <c r="E104" s="108"/>
      <c r="F104" s="669"/>
      <c r="G104" s="657"/>
      <c r="H104" s="658"/>
      <c r="I104" s="658"/>
      <c r="J104" s="658"/>
      <c r="K104" s="658"/>
      <c r="L104" s="658"/>
      <c r="M104" s="658"/>
      <c r="N104" s="658"/>
      <c r="O104" s="658"/>
      <c r="P104" s="658"/>
      <c r="Q104" s="658"/>
      <c r="R104" s="658"/>
      <c r="S104" s="658"/>
      <c r="T104" s="658"/>
      <c r="U104" s="658"/>
      <c r="V104" s="658"/>
      <c r="W104" s="658"/>
      <c r="X104" s="658"/>
      <c r="Y104" s="219" t="s">
        <v>583</v>
      </c>
      <c r="Z104" s="652"/>
      <c r="AA104" s="653"/>
      <c r="AB104" s="614" t="s">
        <v>622</v>
      </c>
      <c r="AC104" s="615"/>
      <c r="AD104" s="616"/>
      <c r="AE104" s="635" t="s">
        <v>625</v>
      </c>
      <c r="AF104" s="617"/>
      <c r="AG104" s="617"/>
      <c r="AH104" s="617"/>
      <c r="AI104" s="635" t="s">
        <v>626</v>
      </c>
      <c r="AJ104" s="617"/>
      <c r="AK104" s="617"/>
      <c r="AL104" s="617"/>
      <c r="AM104" s="635" t="s">
        <v>675</v>
      </c>
      <c r="AN104" s="617"/>
      <c r="AO104" s="617"/>
      <c r="AP104" s="617"/>
      <c r="AQ104" s="635" t="s">
        <v>695</v>
      </c>
      <c r="AR104" s="617"/>
      <c r="AS104" s="617"/>
      <c r="AT104" s="617"/>
      <c r="AU104" s="617"/>
      <c r="AV104" s="617"/>
      <c r="AW104" s="617"/>
      <c r="AX104" s="654"/>
      <c r="AY104">
        <f>$AY$102</f>
        <v>1</v>
      </c>
    </row>
    <row r="105" spans="1:60" ht="18.75" customHeight="1" x14ac:dyDescent="0.15">
      <c r="A105" s="419" t="s">
        <v>235</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t="s">
        <v>640</v>
      </c>
      <c r="AR106" s="510"/>
      <c r="AS106" s="127" t="s">
        <v>175</v>
      </c>
      <c r="AT106" s="128"/>
      <c r="AU106" s="126">
        <v>4</v>
      </c>
      <c r="AV106" s="126"/>
      <c r="AW106" s="108" t="s">
        <v>166</v>
      </c>
      <c r="AX106" s="129"/>
      <c r="AY106">
        <f t="shared" ref="AY106:AY111" si="3">$AY$105</f>
        <v>1</v>
      </c>
    </row>
    <row r="107" spans="1:60" ht="27" customHeight="1" x14ac:dyDescent="0.15">
      <c r="A107" s="600"/>
      <c r="B107" s="598"/>
      <c r="C107" s="598"/>
      <c r="D107" s="598"/>
      <c r="E107" s="598"/>
      <c r="F107" s="599"/>
      <c r="G107" s="178" t="s">
        <v>684</v>
      </c>
      <c r="H107" s="179"/>
      <c r="I107" s="179"/>
      <c r="J107" s="179"/>
      <c r="K107" s="179"/>
      <c r="L107" s="179"/>
      <c r="M107" s="179"/>
      <c r="N107" s="179"/>
      <c r="O107" s="180"/>
      <c r="P107" s="131" t="s">
        <v>683</v>
      </c>
      <c r="Q107" s="131"/>
      <c r="R107" s="131"/>
      <c r="S107" s="131"/>
      <c r="T107" s="131"/>
      <c r="U107" s="131"/>
      <c r="V107" s="131"/>
      <c r="W107" s="131"/>
      <c r="X107" s="132"/>
      <c r="Y107" s="219" t="s">
        <v>12</v>
      </c>
      <c r="Z107" s="220"/>
      <c r="AA107" s="221"/>
      <c r="AB107" s="148" t="s">
        <v>250</v>
      </c>
      <c r="AC107" s="148"/>
      <c r="AD107" s="148"/>
      <c r="AE107" s="93">
        <v>93</v>
      </c>
      <c r="AF107" s="87"/>
      <c r="AG107" s="87"/>
      <c r="AH107" s="87"/>
      <c r="AI107" s="93">
        <v>100</v>
      </c>
      <c r="AJ107" s="87"/>
      <c r="AK107" s="87"/>
      <c r="AL107" s="87"/>
      <c r="AM107" s="93">
        <v>100</v>
      </c>
      <c r="AN107" s="87"/>
      <c r="AO107" s="87"/>
      <c r="AP107" s="87"/>
      <c r="AQ107" s="94" t="s">
        <v>679</v>
      </c>
      <c r="AR107" s="95"/>
      <c r="AS107" s="95"/>
      <c r="AT107" s="96"/>
      <c r="AU107" s="87" t="s">
        <v>679</v>
      </c>
      <c r="AV107" s="87"/>
      <c r="AW107" s="87"/>
      <c r="AX107" s="88"/>
      <c r="AY107">
        <f t="shared" si="3"/>
        <v>1</v>
      </c>
    </row>
    <row r="108" spans="1:60" ht="27" customHeight="1" x14ac:dyDescent="0.15">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148" t="s">
        <v>250</v>
      </c>
      <c r="AC108" s="148"/>
      <c r="AD108" s="148"/>
      <c r="AE108" s="93">
        <v>85</v>
      </c>
      <c r="AF108" s="87"/>
      <c r="AG108" s="87"/>
      <c r="AH108" s="87"/>
      <c r="AI108" s="93">
        <v>85</v>
      </c>
      <c r="AJ108" s="87"/>
      <c r="AK108" s="87"/>
      <c r="AL108" s="87"/>
      <c r="AM108" s="93">
        <v>85</v>
      </c>
      <c r="AN108" s="87"/>
      <c r="AO108" s="87"/>
      <c r="AP108" s="87"/>
      <c r="AQ108" s="94" t="s">
        <v>679</v>
      </c>
      <c r="AR108" s="95"/>
      <c r="AS108" s="95"/>
      <c r="AT108" s="96"/>
      <c r="AU108" s="87">
        <v>85</v>
      </c>
      <c r="AV108" s="87"/>
      <c r="AW108" s="87"/>
      <c r="AX108" s="88"/>
      <c r="AY108">
        <f t="shared" si="3"/>
        <v>1</v>
      </c>
    </row>
    <row r="109" spans="1:60" ht="27" customHeight="1" x14ac:dyDescent="0.15">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v>109.4</v>
      </c>
      <c r="AF109" s="87"/>
      <c r="AG109" s="87"/>
      <c r="AH109" s="87"/>
      <c r="AI109" s="93">
        <v>117.6</v>
      </c>
      <c r="AJ109" s="87"/>
      <c r="AK109" s="87"/>
      <c r="AL109" s="87"/>
      <c r="AM109" s="93">
        <v>117.6</v>
      </c>
      <c r="AN109" s="87"/>
      <c r="AO109" s="87"/>
      <c r="AP109" s="87"/>
      <c r="AQ109" s="94" t="s">
        <v>679</v>
      </c>
      <c r="AR109" s="95"/>
      <c r="AS109" s="95"/>
      <c r="AT109" s="96"/>
      <c r="AU109" s="87" t="s">
        <v>679</v>
      </c>
      <c r="AV109" s="87"/>
      <c r="AW109" s="87"/>
      <c r="AX109" s="88"/>
      <c r="AY109">
        <f t="shared" si="3"/>
        <v>1</v>
      </c>
    </row>
    <row r="110" spans="1:60" ht="23.25" customHeight="1" x14ac:dyDescent="0.15">
      <c r="A110" s="187" t="s">
        <v>259</v>
      </c>
      <c r="B110" s="150"/>
      <c r="C110" s="150"/>
      <c r="D110" s="150"/>
      <c r="E110" s="150"/>
      <c r="F110" s="151"/>
      <c r="G110" s="189" t="s">
        <v>678</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6" t="s">
        <v>578</v>
      </c>
      <c r="B132" s="717"/>
      <c r="C132" s="717"/>
      <c r="D132" s="717"/>
      <c r="E132" s="717"/>
      <c r="F132" s="718"/>
      <c r="G132" s="722"/>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15">
      <c r="A133" s="651" t="s">
        <v>579</v>
      </c>
      <c r="B133" s="153"/>
      <c r="C133" s="153"/>
      <c r="D133" s="153"/>
      <c r="E133" s="153"/>
      <c r="F133" s="154"/>
      <c r="G133" s="693" t="s">
        <v>571</v>
      </c>
      <c r="H133" s="694"/>
      <c r="I133" s="694"/>
      <c r="J133" s="694"/>
      <c r="K133" s="694"/>
      <c r="L133" s="694"/>
      <c r="M133" s="694"/>
      <c r="N133" s="694"/>
      <c r="O133" s="694"/>
      <c r="P133" s="695" t="s">
        <v>570</v>
      </c>
      <c r="Q133" s="694"/>
      <c r="R133" s="694"/>
      <c r="S133" s="694"/>
      <c r="T133" s="694"/>
      <c r="U133" s="694"/>
      <c r="V133" s="694"/>
      <c r="W133" s="694"/>
      <c r="X133" s="696"/>
      <c r="Y133" s="697"/>
      <c r="Z133" s="698"/>
      <c r="AA133" s="699"/>
      <c r="AB133" s="628" t="s">
        <v>11</v>
      </c>
      <c r="AC133" s="628"/>
      <c r="AD133" s="628"/>
      <c r="AE133" s="119" t="s">
        <v>415</v>
      </c>
      <c r="AF133" s="119"/>
      <c r="AG133" s="119"/>
      <c r="AH133" s="119"/>
      <c r="AI133" s="119" t="s">
        <v>567</v>
      </c>
      <c r="AJ133" s="119"/>
      <c r="AK133" s="119"/>
      <c r="AL133" s="119"/>
      <c r="AM133" s="119" t="s">
        <v>383</v>
      </c>
      <c r="AN133" s="119"/>
      <c r="AO133" s="119"/>
      <c r="AP133" s="119"/>
      <c r="AQ133" s="625" t="s">
        <v>414</v>
      </c>
      <c r="AR133" s="626"/>
      <c r="AS133" s="626"/>
      <c r="AT133" s="627"/>
      <c r="AU133" s="625" t="s">
        <v>592</v>
      </c>
      <c r="AV133" s="626"/>
      <c r="AW133" s="626"/>
      <c r="AX133" s="637"/>
      <c r="AY133">
        <f>COUNTA($G$134)</f>
        <v>0</v>
      </c>
    </row>
    <row r="134" spans="1:60" ht="23.25" hidden="1" customHeight="1" x14ac:dyDescent="0.15">
      <c r="A134" s="651"/>
      <c r="B134" s="153"/>
      <c r="C134" s="153"/>
      <c r="D134" s="153"/>
      <c r="E134" s="153"/>
      <c r="F134" s="154"/>
      <c r="G134" s="691"/>
      <c r="H134" s="639"/>
      <c r="I134" s="639"/>
      <c r="J134" s="639"/>
      <c r="K134" s="639"/>
      <c r="L134" s="639"/>
      <c r="M134" s="639"/>
      <c r="N134" s="639"/>
      <c r="O134" s="639"/>
      <c r="P134" s="692"/>
      <c r="Q134" s="642"/>
      <c r="R134" s="642"/>
      <c r="S134" s="642"/>
      <c r="T134" s="642"/>
      <c r="U134" s="642"/>
      <c r="V134" s="642"/>
      <c r="W134" s="642"/>
      <c r="X134" s="643"/>
      <c r="Y134" s="647" t="s">
        <v>51</v>
      </c>
      <c r="Z134" s="648"/>
      <c r="AA134" s="649"/>
      <c r="AB134" s="650"/>
      <c r="AC134" s="650"/>
      <c r="AD134" s="650"/>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15">
      <c r="A135" s="188"/>
      <c r="B135" s="158"/>
      <c r="C135" s="158"/>
      <c r="D135" s="158"/>
      <c r="E135" s="158"/>
      <c r="F135" s="159"/>
      <c r="G135" s="640"/>
      <c r="H135" s="641"/>
      <c r="I135" s="641"/>
      <c r="J135" s="641"/>
      <c r="K135" s="641"/>
      <c r="L135" s="641"/>
      <c r="M135" s="641"/>
      <c r="N135" s="641"/>
      <c r="O135" s="641"/>
      <c r="P135" s="644"/>
      <c r="Q135" s="645"/>
      <c r="R135" s="645"/>
      <c r="S135" s="645"/>
      <c r="T135" s="645"/>
      <c r="U135" s="645"/>
      <c r="V135" s="645"/>
      <c r="W135" s="645"/>
      <c r="X135" s="646"/>
      <c r="Y135" s="622" t="s">
        <v>52</v>
      </c>
      <c r="Z135" s="623"/>
      <c r="AA135" s="624"/>
      <c r="AB135" s="650"/>
      <c r="AC135" s="650"/>
      <c r="AD135" s="650"/>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15">
      <c r="A136" s="187" t="s">
        <v>580</v>
      </c>
      <c r="B136" s="105"/>
      <c r="C136" s="105"/>
      <c r="D136" s="105"/>
      <c r="E136" s="105"/>
      <c r="F136" s="665"/>
      <c r="G136" s="176" t="s">
        <v>581</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415</v>
      </c>
      <c r="AF136" s="119"/>
      <c r="AG136" s="119"/>
      <c r="AH136" s="119"/>
      <c r="AI136" s="119" t="s">
        <v>567</v>
      </c>
      <c r="AJ136" s="119"/>
      <c r="AK136" s="119"/>
      <c r="AL136" s="119"/>
      <c r="AM136" s="119" t="s">
        <v>383</v>
      </c>
      <c r="AN136" s="119"/>
      <c r="AO136" s="119"/>
      <c r="AP136" s="119"/>
      <c r="AQ136" s="629" t="s">
        <v>593</v>
      </c>
      <c r="AR136" s="630"/>
      <c r="AS136" s="630"/>
      <c r="AT136" s="630"/>
      <c r="AU136" s="630"/>
      <c r="AV136" s="630"/>
      <c r="AW136" s="630"/>
      <c r="AX136" s="631"/>
      <c r="AY136">
        <f>IF(SUBSTITUTE(SUBSTITUTE($G$137,"／",""),"　","")="",0,1)</f>
        <v>0</v>
      </c>
    </row>
    <row r="137" spans="1:60" ht="23.25" hidden="1" customHeight="1" x14ac:dyDescent="0.15">
      <c r="A137" s="666"/>
      <c r="B137" s="197"/>
      <c r="C137" s="197"/>
      <c r="D137" s="197"/>
      <c r="E137" s="197"/>
      <c r="F137" s="667"/>
      <c r="G137" s="655" t="s">
        <v>582</v>
      </c>
      <c r="H137" s="656"/>
      <c r="I137" s="656"/>
      <c r="J137" s="656"/>
      <c r="K137" s="656"/>
      <c r="L137" s="656"/>
      <c r="M137" s="656"/>
      <c r="N137" s="656"/>
      <c r="O137" s="656"/>
      <c r="P137" s="656"/>
      <c r="Q137" s="656"/>
      <c r="R137" s="656"/>
      <c r="S137" s="656"/>
      <c r="T137" s="656"/>
      <c r="U137" s="656"/>
      <c r="V137" s="656"/>
      <c r="W137" s="656"/>
      <c r="X137" s="656"/>
      <c r="Y137" s="659" t="s">
        <v>580</v>
      </c>
      <c r="Z137" s="660"/>
      <c r="AA137" s="661"/>
      <c r="AB137" s="662"/>
      <c r="AC137" s="663"/>
      <c r="AD137" s="664"/>
      <c r="AE137" s="636"/>
      <c r="AF137" s="636"/>
      <c r="AG137" s="636"/>
      <c r="AH137" s="636"/>
      <c r="AI137" s="636"/>
      <c r="AJ137" s="636"/>
      <c r="AK137" s="636"/>
      <c r="AL137" s="636"/>
      <c r="AM137" s="636"/>
      <c r="AN137" s="636"/>
      <c r="AO137" s="636"/>
      <c r="AP137" s="636"/>
      <c r="AQ137" s="93"/>
      <c r="AR137" s="87"/>
      <c r="AS137" s="87"/>
      <c r="AT137" s="87"/>
      <c r="AU137" s="87"/>
      <c r="AV137" s="87"/>
      <c r="AW137" s="87"/>
      <c r="AX137" s="88"/>
      <c r="AY137">
        <f>$AY$136</f>
        <v>0</v>
      </c>
    </row>
    <row r="138" spans="1:60" ht="46.5" hidden="1" customHeight="1" x14ac:dyDescent="0.15">
      <c r="A138" s="668"/>
      <c r="B138" s="108"/>
      <c r="C138" s="108"/>
      <c r="D138" s="108"/>
      <c r="E138" s="108"/>
      <c r="F138" s="669"/>
      <c r="G138" s="657"/>
      <c r="H138" s="658"/>
      <c r="I138" s="658"/>
      <c r="J138" s="658"/>
      <c r="K138" s="658"/>
      <c r="L138" s="658"/>
      <c r="M138" s="658"/>
      <c r="N138" s="658"/>
      <c r="O138" s="658"/>
      <c r="P138" s="658"/>
      <c r="Q138" s="658"/>
      <c r="R138" s="658"/>
      <c r="S138" s="658"/>
      <c r="T138" s="658"/>
      <c r="U138" s="658"/>
      <c r="V138" s="658"/>
      <c r="W138" s="658"/>
      <c r="X138" s="658"/>
      <c r="Y138" s="219" t="s">
        <v>583</v>
      </c>
      <c r="Z138" s="652"/>
      <c r="AA138" s="653"/>
      <c r="AB138" s="614" t="s">
        <v>584</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4"/>
      <c r="AY138">
        <f>$AY$136</f>
        <v>0</v>
      </c>
    </row>
    <row r="139" spans="1:60" ht="18.75" hidden="1" customHeight="1" x14ac:dyDescent="0.15">
      <c r="A139" s="419" t="s">
        <v>235</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v>4</v>
      </c>
      <c r="AV140" s="126"/>
      <c r="AW140" s="108" t="s">
        <v>166</v>
      </c>
      <c r="AX140" s="129"/>
      <c r="AY140">
        <f t="shared" ref="AY140:AY145" si="5">$AY$139</f>
        <v>0</v>
      </c>
    </row>
    <row r="141" spans="1:60" ht="23.25" hidden="1" customHeight="1" x14ac:dyDescent="0.15">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6" t="s">
        <v>578</v>
      </c>
      <c r="B166" s="717"/>
      <c r="C166" s="717"/>
      <c r="D166" s="717"/>
      <c r="E166" s="717"/>
      <c r="F166" s="718"/>
      <c r="G166" s="722"/>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15">
      <c r="A167" s="651" t="s">
        <v>579</v>
      </c>
      <c r="B167" s="153"/>
      <c r="C167" s="153"/>
      <c r="D167" s="153"/>
      <c r="E167" s="153"/>
      <c r="F167" s="154"/>
      <c r="G167" s="693" t="s">
        <v>571</v>
      </c>
      <c r="H167" s="694"/>
      <c r="I167" s="694"/>
      <c r="J167" s="694"/>
      <c r="K167" s="694"/>
      <c r="L167" s="694"/>
      <c r="M167" s="694"/>
      <c r="N167" s="694"/>
      <c r="O167" s="694"/>
      <c r="P167" s="695" t="s">
        <v>570</v>
      </c>
      <c r="Q167" s="694"/>
      <c r="R167" s="694"/>
      <c r="S167" s="694"/>
      <c r="T167" s="694"/>
      <c r="U167" s="694"/>
      <c r="V167" s="694"/>
      <c r="W167" s="694"/>
      <c r="X167" s="696"/>
      <c r="Y167" s="697"/>
      <c r="Z167" s="698"/>
      <c r="AA167" s="699"/>
      <c r="AB167" s="628" t="s">
        <v>11</v>
      </c>
      <c r="AC167" s="628"/>
      <c r="AD167" s="628"/>
      <c r="AE167" s="119" t="s">
        <v>415</v>
      </c>
      <c r="AF167" s="119"/>
      <c r="AG167" s="119"/>
      <c r="AH167" s="119"/>
      <c r="AI167" s="119" t="s">
        <v>567</v>
      </c>
      <c r="AJ167" s="119"/>
      <c r="AK167" s="119"/>
      <c r="AL167" s="119"/>
      <c r="AM167" s="119" t="s">
        <v>383</v>
      </c>
      <c r="AN167" s="119"/>
      <c r="AO167" s="119"/>
      <c r="AP167" s="119"/>
      <c r="AQ167" s="625" t="s">
        <v>414</v>
      </c>
      <c r="AR167" s="626"/>
      <c r="AS167" s="626"/>
      <c r="AT167" s="627"/>
      <c r="AU167" s="625" t="s">
        <v>592</v>
      </c>
      <c r="AV167" s="626"/>
      <c r="AW167" s="626"/>
      <c r="AX167" s="637"/>
      <c r="AY167">
        <f>COUNTA($G$168)</f>
        <v>0</v>
      </c>
    </row>
    <row r="168" spans="1:60" ht="23.25" hidden="1" customHeight="1" x14ac:dyDescent="0.15">
      <c r="A168" s="651"/>
      <c r="B168" s="153"/>
      <c r="C168" s="153"/>
      <c r="D168" s="153"/>
      <c r="E168" s="153"/>
      <c r="F168" s="154"/>
      <c r="G168" s="691"/>
      <c r="H168" s="639"/>
      <c r="I168" s="639"/>
      <c r="J168" s="639"/>
      <c r="K168" s="639"/>
      <c r="L168" s="639"/>
      <c r="M168" s="639"/>
      <c r="N168" s="639"/>
      <c r="O168" s="639"/>
      <c r="P168" s="692"/>
      <c r="Q168" s="642"/>
      <c r="R168" s="642"/>
      <c r="S168" s="642"/>
      <c r="T168" s="642"/>
      <c r="U168" s="642"/>
      <c r="V168" s="642"/>
      <c r="W168" s="642"/>
      <c r="X168" s="643"/>
      <c r="Y168" s="647" t="s">
        <v>51</v>
      </c>
      <c r="Z168" s="648"/>
      <c r="AA168" s="649"/>
      <c r="AB168" s="650"/>
      <c r="AC168" s="650"/>
      <c r="AD168" s="650"/>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88"/>
      <c r="B169" s="158"/>
      <c r="C169" s="158"/>
      <c r="D169" s="158"/>
      <c r="E169" s="158"/>
      <c r="F169" s="159"/>
      <c r="G169" s="640"/>
      <c r="H169" s="641"/>
      <c r="I169" s="641"/>
      <c r="J169" s="641"/>
      <c r="K169" s="641"/>
      <c r="L169" s="641"/>
      <c r="M169" s="641"/>
      <c r="N169" s="641"/>
      <c r="O169" s="641"/>
      <c r="P169" s="644"/>
      <c r="Q169" s="645"/>
      <c r="R169" s="645"/>
      <c r="S169" s="645"/>
      <c r="T169" s="645"/>
      <c r="U169" s="645"/>
      <c r="V169" s="645"/>
      <c r="W169" s="645"/>
      <c r="X169" s="646"/>
      <c r="Y169" s="622" t="s">
        <v>52</v>
      </c>
      <c r="Z169" s="623"/>
      <c r="AA169" s="624"/>
      <c r="AB169" s="650"/>
      <c r="AC169" s="650"/>
      <c r="AD169" s="650"/>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187" t="s">
        <v>580</v>
      </c>
      <c r="B170" s="105"/>
      <c r="C170" s="105"/>
      <c r="D170" s="105"/>
      <c r="E170" s="105"/>
      <c r="F170" s="665"/>
      <c r="G170" s="176" t="s">
        <v>581</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415</v>
      </c>
      <c r="AF170" s="119"/>
      <c r="AG170" s="119"/>
      <c r="AH170" s="119"/>
      <c r="AI170" s="119" t="s">
        <v>567</v>
      </c>
      <c r="AJ170" s="119"/>
      <c r="AK170" s="119"/>
      <c r="AL170" s="119"/>
      <c r="AM170" s="119" t="s">
        <v>383</v>
      </c>
      <c r="AN170" s="119"/>
      <c r="AO170" s="119"/>
      <c r="AP170" s="119"/>
      <c r="AQ170" s="629" t="s">
        <v>593</v>
      </c>
      <c r="AR170" s="630"/>
      <c r="AS170" s="630"/>
      <c r="AT170" s="630"/>
      <c r="AU170" s="630"/>
      <c r="AV170" s="630"/>
      <c r="AW170" s="630"/>
      <c r="AX170" s="631"/>
      <c r="AY170">
        <f>IF(SUBSTITUTE(SUBSTITUTE($G$171,"／",""),"　","")="",0,1)</f>
        <v>0</v>
      </c>
    </row>
    <row r="171" spans="1:60" ht="23.25" hidden="1" customHeight="1" x14ac:dyDescent="0.15">
      <c r="A171" s="666"/>
      <c r="B171" s="197"/>
      <c r="C171" s="197"/>
      <c r="D171" s="197"/>
      <c r="E171" s="197"/>
      <c r="F171" s="667"/>
      <c r="G171" s="655" t="s">
        <v>582</v>
      </c>
      <c r="H171" s="656"/>
      <c r="I171" s="656"/>
      <c r="J171" s="656"/>
      <c r="K171" s="656"/>
      <c r="L171" s="656"/>
      <c r="M171" s="656"/>
      <c r="N171" s="656"/>
      <c r="O171" s="656"/>
      <c r="P171" s="656"/>
      <c r="Q171" s="656"/>
      <c r="R171" s="656"/>
      <c r="S171" s="656"/>
      <c r="T171" s="656"/>
      <c r="U171" s="656"/>
      <c r="V171" s="656"/>
      <c r="W171" s="656"/>
      <c r="X171" s="656"/>
      <c r="Y171" s="659" t="s">
        <v>580</v>
      </c>
      <c r="Z171" s="660"/>
      <c r="AA171" s="661"/>
      <c r="AB171" s="662"/>
      <c r="AC171" s="663"/>
      <c r="AD171" s="664"/>
      <c r="AE171" s="636"/>
      <c r="AF171" s="636"/>
      <c r="AG171" s="636"/>
      <c r="AH171" s="636"/>
      <c r="AI171" s="636"/>
      <c r="AJ171" s="636"/>
      <c r="AK171" s="636"/>
      <c r="AL171" s="636"/>
      <c r="AM171" s="636"/>
      <c r="AN171" s="636"/>
      <c r="AO171" s="636"/>
      <c r="AP171" s="636"/>
      <c r="AQ171" s="93"/>
      <c r="AR171" s="87"/>
      <c r="AS171" s="87"/>
      <c r="AT171" s="87"/>
      <c r="AU171" s="87"/>
      <c r="AV171" s="87"/>
      <c r="AW171" s="87"/>
      <c r="AX171" s="88"/>
      <c r="AY171">
        <f>$AY$170</f>
        <v>0</v>
      </c>
    </row>
    <row r="172" spans="1:60" ht="46.5" hidden="1" customHeight="1" x14ac:dyDescent="0.15">
      <c r="A172" s="668"/>
      <c r="B172" s="108"/>
      <c r="C172" s="108"/>
      <c r="D172" s="108"/>
      <c r="E172" s="108"/>
      <c r="F172" s="669"/>
      <c r="G172" s="657"/>
      <c r="H172" s="658"/>
      <c r="I172" s="658"/>
      <c r="J172" s="658"/>
      <c r="K172" s="658"/>
      <c r="L172" s="658"/>
      <c r="M172" s="658"/>
      <c r="N172" s="658"/>
      <c r="O172" s="658"/>
      <c r="P172" s="658"/>
      <c r="Q172" s="658"/>
      <c r="R172" s="658"/>
      <c r="S172" s="658"/>
      <c r="T172" s="658"/>
      <c r="U172" s="658"/>
      <c r="V172" s="658"/>
      <c r="W172" s="658"/>
      <c r="X172" s="658"/>
      <c r="Y172" s="219" t="s">
        <v>583</v>
      </c>
      <c r="Z172" s="652"/>
      <c r="AA172" s="653"/>
      <c r="AB172" s="614" t="s">
        <v>584</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4"/>
      <c r="AY172">
        <f>$AY$170</f>
        <v>0</v>
      </c>
    </row>
    <row r="173" spans="1:60" ht="18.75" hidden="1" customHeight="1" x14ac:dyDescent="0.15">
      <c r="A173" s="419" t="s">
        <v>235</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c r="AR174" s="510"/>
      <c r="AS174" s="127" t="s">
        <v>175</v>
      </c>
      <c r="AT174" s="128"/>
      <c r="AU174" s="126">
        <v>4</v>
      </c>
      <c r="AV174" s="126"/>
      <c r="AW174" s="108" t="s">
        <v>166</v>
      </c>
      <c r="AX174" s="129"/>
      <c r="AY174">
        <f t="shared" ref="AY174:AY179" si="7">$AY$173</f>
        <v>0</v>
      </c>
    </row>
    <row r="175" spans="1:60" ht="23.25" hidden="1" customHeight="1" x14ac:dyDescent="0.15">
      <c r="A175" s="600"/>
      <c r="B175" s="598"/>
      <c r="C175" s="598"/>
      <c r="D175" s="598"/>
      <c r="E175" s="598"/>
      <c r="F175" s="59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4" t="s">
        <v>236</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232</v>
      </c>
      <c r="X200" s="587"/>
      <c r="Y200" s="590"/>
      <c r="Z200" s="590"/>
      <c r="AA200" s="591"/>
      <c r="AB200" s="584" t="s">
        <v>11</v>
      </c>
      <c r="AC200" s="581"/>
      <c r="AD200" s="582"/>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249</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249</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250</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t="23.25" hidden="1" customHeight="1" x14ac:dyDescent="0.15">
      <c r="A205" s="515" t="s">
        <v>239</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248</v>
      </c>
      <c r="X205" s="545"/>
      <c r="Y205" s="550" t="s">
        <v>12</v>
      </c>
      <c r="Z205" s="550"/>
      <c r="AA205" s="551"/>
      <c r="AB205" s="560" t="s">
        <v>249</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249</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250</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t="18.75" hidden="1" customHeight="1" x14ac:dyDescent="0.15">
      <c r="A208" s="512" t="s">
        <v>236</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6" t="s">
        <v>128</v>
      </c>
      <c r="AV208" s="507"/>
      <c r="AW208" s="507"/>
      <c r="AX208" s="508"/>
      <c r="AY208">
        <f>COUNTA($H$210)</f>
        <v>0</v>
      </c>
    </row>
    <row r="209" spans="1:51" ht="18.75" hidden="1" customHeight="1" x14ac:dyDescent="0.15">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t="23.25" hidden="1" customHeight="1" x14ac:dyDescent="0.15">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69.75" hidden="1" customHeight="1" x14ac:dyDescent="0.15">
      <c r="A213" s="498" t="s">
        <v>262</v>
      </c>
      <c r="B213" s="499"/>
      <c r="C213" s="499"/>
      <c r="D213" s="499"/>
      <c r="E213" s="500" t="s">
        <v>224</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hidden="1" customHeight="1" thickBot="1" x14ac:dyDescent="0.2">
      <c r="A214" s="419" t="s">
        <v>575</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231</v>
      </c>
      <c r="AP214" s="422"/>
      <c r="AQ214" s="422"/>
      <c r="AR214" s="81" t="s">
        <v>230</v>
      </c>
      <c r="AS214" s="421"/>
      <c r="AT214" s="422"/>
      <c r="AU214" s="422"/>
      <c r="AV214" s="422"/>
      <c r="AW214" s="422"/>
      <c r="AX214" s="423"/>
      <c r="AY214">
        <f>COUNTIF($AR$214,"☑")</f>
        <v>0</v>
      </c>
    </row>
    <row r="215" spans="1:51" ht="45" customHeight="1" x14ac:dyDescent="0.15">
      <c r="A215" s="408" t="s">
        <v>282</v>
      </c>
      <c r="B215" s="409"/>
      <c r="C215" s="412" t="s">
        <v>178</v>
      </c>
      <c r="D215" s="409"/>
      <c r="E215" s="414" t="s">
        <v>194</v>
      </c>
      <c r="F215" s="415"/>
      <c r="G215" s="416" t="s">
        <v>636</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3" customHeight="1" x14ac:dyDescent="0.15">
      <c r="A216" s="410"/>
      <c r="B216" s="411"/>
      <c r="C216" s="413"/>
      <c r="D216" s="411"/>
      <c r="E216" s="149" t="s">
        <v>193</v>
      </c>
      <c r="F216" s="151"/>
      <c r="G216" s="130" t="s">
        <v>637</v>
      </c>
      <c r="H216" s="131"/>
      <c r="I216" s="131"/>
      <c r="J216" s="131"/>
      <c r="K216" s="131"/>
      <c r="L216" s="131"/>
      <c r="M216" s="131"/>
      <c r="N216" s="131"/>
      <c r="O216" s="131"/>
      <c r="P216" s="131"/>
      <c r="Q216" s="131"/>
      <c r="R216" s="131"/>
      <c r="S216" s="131"/>
      <c r="T216" s="131"/>
      <c r="U216" s="131"/>
      <c r="V216" s="132"/>
      <c r="W216" s="484" t="s">
        <v>585</v>
      </c>
      <c r="X216" s="485"/>
      <c r="Y216" s="485"/>
      <c r="Z216" s="485"/>
      <c r="AA216" s="486"/>
      <c r="AB216" s="487" t="s">
        <v>638</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33" customHeight="1" x14ac:dyDescent="0.15">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586</v>
      </c>
      <c r="X217" s="491"/>
      <c r="Y217" s="491"/>
      <c r="Z217" s="491"/>
      <c r="AA217" s="492"/>
      <c r="AB217" s="487" t="s">
        <v>639</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598</v>
      </c>
      <c r="D218" s="494"/>
      <c r="E218" s="149" t="s">
        <v>278</v>
      </c>
      <c r="F218" s="151"/>
      <c r="G218" s="474" t="s">
        <v>181</v>
      </c>
      <c r="H218" s="475"/>
      <c r="I218" s="475"/>
      <c r="J218" s="495" t="s">
        <v>613</v>
      </c>
      <c r="K218" s="496"/>
      <c r="L218" s="496"/>
      <c r="M218" s="496"/>
      <c r="N218" s="496"/>
      <c r="O218" s="496"/>
      <c r="P218" s="496"/>
      <c r="Q218" s="496"/>
      <c r="R218" s="496"/>
      <c r="S218" s="496"/>
      <c r="T218" s="497"/>
      <c r="U218" s="472" t="s">
        <v>613</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2"/>
      <c r="F219" s="154"/>
      <c r="G219" s="474" t="s">
        <v>599</v>
      </c>
      <c r="H219" s="475"/>
      <c r="I219" s="475"/>
      <c r="J219" s="475"/>
      <c r="K219" s="475"/>
      <c r="L219" s="475"/>
      <c r="M219" s="475"/>
      <c r="N219" s="475"/>
      <c r="O219" s="475"/>
      <c r="P219" s="475"/>
      <c r="Q219" s="475"/>
      <c r="R219" s="475"/>
      <c r="S219" s="475"/>
      <c r="T219" s="475"/>
      <c r="U219" s="471" t="s">
        <v>613</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7"/>
      <c r="F220" s="159"/>
      <c r="G220" s="474" t="s">
        <v>586</v>
      </c>
      <c r="H220" s="475"/>
      <c r="I220" s="475"/>
      <c r="J220" s="475"/>
      <c r="K220" s="475"/>
      <c r="L220" s="475"/>
      <c r="M220" s="475"/>
      <c r="N220" s="475"/>
      <c r="O220" s="475"/>
      <c r="P220" s="475"/>
      <c r="Q220" s="475"/>
      <c r="R220" s="475"/>
      <c r="S220" s="475"/>
      <c r="T220" s="475"/>
      <c r="U220" s="812" t="s">
        <v>613</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51.7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631</v>
      </c>
      <c r="AE223" s="454"/>
      <c r="AF223" s="454"/>
      <c r="AG223" s="455" t="s">
        <v>642</v>
      </c>
      <c r="AH223" s="456"/>
      <c r="AI223" s="456"/>
      <c r="AJ223" s="456"/>
      <c r="AK223" s="456"/>
      <c r="AL223" s="456"/>
      <c r="AM223" s="456"/>
      <c r="AN223" s="456"/>
      <c r="AO223" s="456"/>
      <c r="AP223" s="456"/>
      <c r="AQ223" s="456"/>
      <c r="AR223" s="456"/>
      <c r="AS223" s="456"/>
      <c r="AT223" s="456"/>
      <c r="AU223" s="456"/>
      <c r="AV223" s="456"/>
      <c r="AW223" s="456"/>
      <c r="AX223" s="457"/>
    </row>
    <row r="224" spans="1:51" ht="51.75"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631</v>
      </c>
      <c r="AE224" s="367"/>
      <c r="AF224" s="367"/>
      <c r="AG224" s="361" t="s">
        <v>643</v>
      </c>
      <c r="AH224" s="362"/>
      <c r="AI224" s="362"/>
      <c r="AJ224" s="362"/>
      <c r="AK224" s="362"/>
      <c r="AL224" s="362"/>
      <c r="AM224" s="362"/>
      <c r="AN224" s="362"/>
      <c r="AO224" s="362"/>
      <c r="AP224" s="362"/>
      <c r="AQ224" s="362"/>
      <c r="AR224" s="362"/>
      <c r="AS224" s="362"/>
      <c r="AT224" s="362"/>
      <c r="AU224" s="362"/>
      <c r="AV224" s="362"/>
      <c r="AW224" s="362"/>
      <c r="AX224" s="363"/>
    </row>
    <row r="225" spans="1:50" ht="65.2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631</v>
      </c>
      <c r="AE225" s="404"/>
      <c r="AF225" s="404"/>
      <c r="AG225" s="389" t="s">
        <v>644</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631</v>
      </c>
      <c r="AE226" s="385"/>
      <c r="AF226" s="385"/>
      <c r="AG226" s="387" t="s">
        <v>687</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3"/>
      <c r="B227" s="425"/>
      <c r="C227" s="429"/>
      <c r="D227" s="430"/>
      <c r="E227" s="433" t="s">
        <v>260</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651</v>
      </c>
      <c r="AE227" s="367"/>
      <c r="AF227" s="436"/>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652</v>
      </c>
      <c r="AE228" s="441"/>
      <c r="AF228" s="441"/>
      <c r="AG228" s="389"/>
      <c r="AH228" s="134"/>
      <c r="AI228" s="134"/>
      <c r="AJ228" s="134"/>
      <c r="AK228" s="134"/>
      <c r="AL228" s="134"/>
      <c r="AM228" s="134"/>
      <c r="AN228" s="134"/>
      <c r="AO228" s="134"/>
      <c r="AP228" s="134"/>
      <c r="AQ228" s="134"/>
      <c r="AR228" s="134"/>
      <c r="AS228" s="134"/>
      <c r="AT228" s="134"/>
      <c r="AU228" s="134"/>
      <c r="AV228" s="134"/>
      <c r="AW228" s="134"/>
      <c r="AX228" s="390"/>
    </row>
    <row r="229" spans="1:50" ht="50.25" customHeight="1" x14ac:dyDescent="0.15">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631</v>
      </c>
      <c r="AE229" s="351"/>
      <c r="AF229" s="351"/>
      <c r="AG229" s="353" t="s">
        <v>645</v>
      </c>
      <c r="AH229" s="354"/>
      <c r="AI229" s="354"/>
      <c r="AJ229" s="354"/>
      <c r="AK229" s="354"/>
      <c r="AL229" s="354"/>
      <c r="AM229" s="354"/>
      <c r="AN229" s="354"/>
      <c r="AO229" s="354"/>
      <c r="AP229" s="354"/>
      <c r="AQ229" s="354"/>
      <c r="AR229" s="354"/>
      <c r="AS229" s="354"/>
      <c r="AT229" s="354"/>
      <c r="AU229" s="354"/>
      <c r="AV229" s="354"/>
      <c r="AW229" s="354"/>
      <c r="AX229" s="355"/>
    </row>
    <row r="230" spans="1:50" ht="53.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631</v>
      </c>
      <c r="AE230" s="367"/>
      <c r="AF230" s="367"/>
      <c r="AG230" s="361" t="s">
        <v>690</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641</v>
      </c>
      <c r="AE231" s="367"/>
      <c r="AF231" s="367"/>
      <c r="AG231" s="361" t="s">
        <v>283</v>
      </c>
      <c r="AH231" s="362"/>
      <c r="AI231" s="362"/>
      <c r="AJ231" s="362"/>
      <c r="AK231" s="362"/>
      <c r="AL231" s="362"/>
      <c r="AM231" s="362"/>
      <c r="AN231" s="362"/>
      <c r="AO231" s="362"/>
      <c r="AP231" s="362"/>
      <c r="AQ231" s="362"/>
      <c r="AR231" s="362"/>
      <c r="AS231" s="362"/>
      <c r="AT231" s="362"/>
      <c r="AU231" s="362"/>
      <c r="AV231" s="362"/>
      <c r="AW231" s="362"/>
      <c r="AX231" s="363"/>
    </row>
    <row r="232" spans="1:50" ht="26.2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631</v>
      </c>
      <c r="AE232" s="367"/>
      <c r="AF232" s="367"/>
      <c r="AG232" s="361" t="s">
        <v>653</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233</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641</v>
      </c>
      <c r="AE233" s="404"/>
      <c r="AF233" s="404"/>
      <c r="AG233" s="405" t="s">
        <v>693</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234</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641</v>
      </c>
      <c r="AE234" s="367"/>
      <c r="AF234" s="436"/>
      <c r="AG234" s="361" t="s">
        <v>283</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6" t="s">
        <v>221</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641</v>
      </c>
      <c r="AE235" s="397"/>
      <c r="AF235" s="398"/>
      <c r="AG235" s="399" t="s">
        <v>283</v>
      </c>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15">
      <c r="A236" s="341" t="s">
        <v>37</v>
      </c>
      <c r="B236" s="342"/>
      <c r="C236" s="347" t="s">
        <v>222</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631</v>
      </c>
      <c r="AE236" s="351"/>
      <c r="AF236" s="352"/>
      <c r="AG236" s="353" t="s">
        <v>654</v>
      </c>
      <c r="AH236" s="354"/>
      <c r="AI236" s="354"/>
      <c r="AJ236" s="354"/>
      <c r="AK236" s="354"/>
      <c r="AL236" s="354"/>
      <c r="AM236" s="354"/>
      <c r="AN236" s="354"/>
      <c r="AO236" s="354"/>
      <c r="AP236" s="354"/>
      <c r="AQ236" s="354"/>
      <c r="AR236" s="354"/>
      <c r="AS236" s="354"/>
      <c r="AT236" s="354"/>
      <c r="AU236" s="354"/>
      <c r="AV236" s="354"/>
      <c r="AW236" s="354"/>
      <c r="AX236" s="355"/>
    </row>
    <row r="237" spans="1:50" ht="49.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631</v>
      </c>
      <c r="AE237" s="360"/>
      <c r="AF237" s="360"/>
      <c r="AG237" s="361" t="s">
        <v>646</v>
      </c>
      <c r="AH237" s="362"/>
      <c r="AI237" s="362"/>
      <c r="AJ237" s="362"/>
      <c r="AK237" s="362"/>
      <c r="AL237" s="362"/>
      <c r="AM237" s="362"/>
      <c r="AN237" s="362"/>
      <c r="AO237" s="362"/>
      <c r="AP237" s="362"/>
      <c r="AQ237" s="362"/>
      <c r="AR237" s="362"/>
      <c r="AS237" s="362"/>
      <c r="AT237" s="362"/>
      <c r="AU237" s="362"/>
      <c r="AV237" s="362"/>
      <c r="AW237" s="362"/>
      <c r="AX237" s="363"/>
    </row>
    <row r="238" spans="1:50" ht="30"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631</v>
      </c>
      <c r="AE238" s="367"/>
      <c r="AF238" s="367"/>
      <c r="AG238" s="361" t="s">
        <v>655</v>
      </c>
      <c r="AH238" s="362"/>
      <c r="AI238" s="362"/>
      <c r="AJ238" s="362"/>
      <c r="AK238" s="362"/>
      <c r="AL238" s="362"/>
      <c r="AM238" s="362"/>
      <c r="AN238" s="362"/>
      <c r="AO238" s="362"/>
      <c r="AP238" s="362"/>
      <c r="AQ238" s="362"/>
      <c r="AR238" s="362"/>
      <c r="AS238" s="362"/>
      <c r="AT238" s="362"/>
      <c r="AU238" s="362"/>
      <c r="AV238" s="362"/>
      <c r="AW238" s="362"/>
      <c r="AX238" s="363"/>
    </row>
    <row r="239" spans="1:50" ht="30"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631</v>
      </c>
      <c r="AE239" s="367"/>
      <c r="AF239" s="367"/>
      <c r="AG239" s="391" t="s">
        <v>656</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641</v>
      </c>
      <c r="AE240" s="385"/>
      <c r="AF240" s="386"/>
      <c r="AG240" s="387" t="s">
        <v>640</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91" t="s">
        <v>0</v>
      </c>
      <c r="D241" s="892"/>
      <c r="E241" s="892"/>
      <c r="F241" s="892"/>
      <c r="G241" s="892"/>
      <c r="H241" s="892"/>
      <c r="I241" s="892"/>
      <c r="J241" s="892"/>
      <c r="K241" s="892"/>
      <c r="L241" s="892"/>
      <c r="M241" s="892"/>
      <c r="N241" s="892"/>
      <c r="O241" s="888" t="s">
        <v>604</v>
      </c>
      <c r="P241" s="889"/>
      <c r="Q241" s="889"/>
      <c r="R241" s="889"/>
      <c r="S241" s="889"/>
      <c r="T241" s="889"/>
      <c r="U241" s="889"/>
      <c r="V241" s="889"/>
      <c r="W241" s="889"/>
      <c r="X241" s="889"/>
      <c r="Y241" s="889"/>
      <c r="Z241" s="889"/>
      <c r="AA241" s="889"/>
      <c r="AB241" s="889"/>
      <c r="AC241" s="889"/>
      <c r="AD241" s="889"/>
      <c r="AE241" s="889"/>
      <c r="AF241" s="890"/>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hidden="1" customHeight="1" x14ac:dyDescent="0.15">
      <c r="A242" s="377"/>
      <c r="B242" s="378"/>
      <c r="C242" s="875"/>
      <c r="D242" s="876"/>
      <c r="E242" s="370"/>
      <c r="F242" s="370"/>
      <c r="G242" s="370"/>
      <c r="H242" s="371"/>
      <c r="I242" s="371"/>
      <c r="J242" s="877"/>
      <c r="K242" s="877"/>
      <c r="L242" s="877"/>
      <c r="M242" s="371"/>
      <c r="N242" s="878"/>
      <c r="O242" s="879"/>
      <c r="P242" s="880"/>
      <c r="Q242" s="880"/>
      <c r="R242" s="880"/>
      <c r="S242" s="880"/>
      <c r="T242" s="880"/>
      <c r="U242" s="880"/>
      <c r="V242" s="880"/>
      <c r="W242" s="880"/>
      <c r="X242" s="880"/>
      <c r="Y242" s="880"/>
      <c r="Z242" s="880"/>
      <c r="AA242" s="880"/>
      <c r="AB242" s="880"/>
      <c r="AC242" s="880"/>
      <c r="AD242" s="880"/>
      <c r="AE242" s="880"/>
      <c r="AF242" s="881"/>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82"/>
      <c r="P243" s="883"/>
      <c r="Q243" s="883"/>
      <c r="R243" s="883"/>
      <c r="S243" s="883"/>
      <c r="T243" s="883"/>
      <c r="U243" s="883"/>
      <c r="V243" s="883"/>
      <c r="W243" s="883"/>
      <c r="X243" s="883"/>
      <c r="Y243" s="883"/>
      <c r="Z243" s="883"/>
      <c r="AA243" s="883"/>
      <c r="AB243" s="883"/>
      <c r="AC243" s="883"/>
      <c r="AD243" s="883"/>
      <c r="AE243" s="883"/>
      <c r="AF243" s="884"/>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82"/>
      <c r="P244" s="883"/>
      <c r="Q244" s="883"/>
      <c r="R244" s="883"/>
      <c r="S244" s="883"/>
      <c r="T244" s="883"/>
      <c r="U244" s="883"/>
      <c r="V244" s="883"/>
      <c r="W244" s="883"/>
      <c r="X244" s="883"/>
      <c r="Y244" s="883"/>
      <c r="Z244" s="883"/>
      <c r="AA244" s="883"/>
      <c r="AB244" s="883"/>
      <c r="AC244" s="883"/>
      <c r="AD244" s="883"/>
      <c r="AE244" s="883"/>
      <c r="AF244" s="884"/>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82"/>
      <c r="P245" s="883"/>
      <c r="Q245" s="883"/>
      <c r="R245" s="883"/>
      <c r="S245" s="883"/>
      <c r="T245" s="883"/>
      <c r="U245" s="883"/>
      <c r="V245" s="883"/>
      <c r="W245" s="883"/>
      <c r="X245" s="883"/>
      <c r="Y245" s="883"/>
      <c r="Z245" s="883"/>
      <c r="AA245" s="883"/>
      <c r="AB245" s="883"/>
      <c r="AC245" s="883"/>
      <c r="AD245" s="883"/>
      <c r="AE245" s="883"/>
      <c r="AF245" s="884"/>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customHeight="1" x14ac:dyDescent="0.15">
      <c r="A246" s="379"/>
      <c r="B246" s="380"/>
      <c r="C246" s="393"/>
      <c r="D246" s="394"/>
      <c r="E246" s="370"/>
      <c r="F246" s="370"/>
      <c r="G246" s="370"/>
      <c r="H246" s="371"/>
      <c r="I246" s="371"/>
      <c r="J246" s="395"/>
      <c r="K246" s="395"/>
      <c r="L246" s="395"/>
      <c r="M246" s="873"/>
      <c r="N246" s="874"/>
      <c r="O246" s="885" t="s">
        <v>613</v>
      </c>
      <c r="P246" s="886"/>
      <c r="Q246" s="886"/>
      <c r="R246" s="886"/>
      <c r="S246" s="886"/>
      <c r="T246" s="886"/>
      <c r="U246" s="886"/>
      <c r="V246" s="886"/>
      <c r="W246" s="886"/>
      <c r="X246" s="886"/>
      <c r="Y246" s="886"/>
      <c r="Z246" s="886"/>
      <c r="AA246" s="886"/>
      <c r="AB246" s="886"/>
      <c r="AC246" s="886"/>
      <c r="AD246" s="886"/>
      <c r="AE246" s="886"/>
      <c r="AF246" s="887"/>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1" t="s">
        <v>45</v>
      </c>
      <c r="B247" s="903"/>
      <c r="C247" s="300" t="s">
        <v>49</v>
      </c>
      <c r="D247" s="723"/>
      <c r="E247" s="723"/>
      <c r="F247" s="724"/>
      <c r="G247" s="906" t="s">
        <v>680</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688</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699</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5" t="s">
        <v>131</v>
      </c>
      <c r="B252" s="326"/>
      <c r="C252" s="326"/>
      <c r="D252" s="326"/>
      <c r="E252" s="327"/>
      <c r="F252" s="902" t="s">
        <v>698</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79.5" customHeight="1" thickBot="1" x14ac:dyDescent="0.2">
      <c r="A254" s="325" t="s">
        <v>264</v>
      </c>
      <c r="B254" s="326"/>
      <c r="C254" s="326"/>
      <c r="D254" s="326"/>
      <c r="E254" s="327"/>
      <c r="F254" s="328" t="s">
        <v>707</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30" customHeight="1" thickBot="1" x14ac:dyDescent="0.2">
      <c r="A256" s="334" t="s">
        <v>613</v>
      </c>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237</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276</v>
      </c>
      <c r="B258" s="90"/>
      <c r="C258" s="90"/>
      <c r="D258" s="91"/>
      <c r="E258" s="321" t="s">
        <v>613</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6" t="s">
        <v>275</v>
      </c>
      <c r="B259" s="256"/>
      <c r="C259" s="256"/>
      <c r="D259" s="256"/>
      <c r="E259" s="321" t="s">
        <v>613</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6" t="s">
        <v>274</v>
      </c>
      <c r="B260" s="256"/>
      <c r="C260" s="256"/>
      <c r="D260" s="256"/>
      <c r="E260" s="321" t="s">
        <v>613</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6" t="s">
        <v>273</v>
      </c>
      <c r="B261" s="256"/>
      <c r="C261" s="256"/>
      <c r="D261" s="256"/>
      <c r="E261" s="321" t="s">
        <v>613</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6" t="s">
        <v>272</v>
      </c>
      <c r="B262" s="256"/>
      <c r="C262" s="256"/>
      <c r="D262" s="256"/>
      <c r="E262" s="321" t="s">
        <v>627</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6" t="s">
        <v>271</v>
      </c>
      <c r="B263" s="256"/>
      <c r="C263" s="256"/>
      <c r="D263" s="256"/>
      <c r="E263" s="321" t="s">
        <v>628</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6" t="s">
        <v>270</v>
      </c>
      <c r="B264" s="256"/>
      <c r="C264" s="256"/>
      <c r="D264" s="256"/>
      <c r="E264" s="321" t="s">
        <v>629</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6" t="s">
        <v>269</v>
      </c>
      <c r="B265" s="256"/>
      <c r="C265" s="256"/>
      <c r="D265" s="256"/>
      <c r="E265" s="321" t="s">
        <v>630</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6" t="s">
        <v>415</v>
      </c>
      <c r="B266" s="256"/>
      <c r="C266" s="256"/>
      <c r="D266" s="256"/>
      <c r="E266" s="100" t="s">
        <v>606</v>
      </c>
      <c r="F266" s="86"/>
      <c r="G266" s="86"/>
      <c r="H266" s="77" t="str">
        <f>IF(E266="","","-")</f>
        <v>-</v>
      </c>
      <c r="I266" s="86"/>
      <c r="J266" s="86"/>
      <c r="K266" s="77" t="str">
        <f>IF(I266="","","-")</f>
        <v/>
      </c>
      <c r="L266" s="101">
        <v>442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447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t="s">
        <v>634</v>
      </c>
      <c r="F268" s="85"/>
      <c r="G268" s="86" t="s">
        <v>632</v>
      </c>
      <c r="H268" s="86"/>
      <c r="I268" s="86"/>
      <c r="J268" s="85" t="s">
        <v>635</v>
      </c>
      <c r="K268" s="85"/>
      <c r="L268" s="101">
        <v>504</v>
      </c>
      <c r="M268" s="101"/>
      <c r="N268" s="101"/>
      <c r="O268" s="85"/>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15">
      <c r="A269" s="309" t="s">
        <v>263</v>
      </c>
      <c r="B269" s="310"/>
      <c r="C269" s="310"/>
      <c r="D269" s="310"/>
      <c r="E269" s="310"/>
      <c r="F269" s="311"/>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5" t="s">
        <v>265</v>
      </c>
      <c r="B308" s="316"/>
      <c r="C308" s="316"/>
      <c r="D308" s="316"/>
      <c r="E308" s="316"/>
      <c r="F308" s="317"/>
      <c r="G308" s="296" t="s">
        <v>691</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657</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42" customHeight="1" x14ac:dyDescent="0.15">
      <c r="A310" s="318"/>
      <c r="B310" s="319"/>
      <c r="C310" s="319"/>
      <c r="D310" s="319"/>
      <c r="E310" s="319"/>
      <c r="F310" s="320"/>
      <c r="G310" s="286" t="s">
        <v>659</v>
      </c>
      <c r="H310" s="287"/>
      <c r="I310" s="287"/>
      <c r="J310" s="287"/>
      <c r="K310" s="288"/>
      <c r="L310" s="289" t="s">
        <v>662</v>
      </c>
      <c r="M310" s="290"/>
      <c r="N310" s="290"/>
      <c r="O310" s="290"/>
      <c r="P310" s="290"/>
      <c r="Q310" s="290"/>
      <c r="R310" s="290"/>
      <c r="S310" s="290"/>
      <c r="T310" s="290"/>
      <c r="U310" s="290"/>
      <c r="V310" s="290"/>
      <c r="W310" s="290"/>
      <c r="X310" s="291"/>
      <c r="Y310" s="292">
        <v>67</v>
      </c>
      <c r="Z310" s="293"/>
      <c r="AA310" s="293"/>
      <c r="AB310" s="294"/>
      <c r="AC310" s="286" t="s">
        <v>659</v>
      </c>
      <c r="AD310" s="287"/>
      <c r="AE310" s="287"/>
      <c r="AF310" s="287"/>
      <c r="AG310" s="288"/>
      <c r="AH310" s="289" t="s">
        <v>666</v>
      </c>
      <c r="AI310" s="290"/>
      <c r="AJ310" s="290"/>
      <c r="AK310" s="290"/>
      <c r="AL310" s="290"/>
      <c r="AM310" s="290"/>
      <c r="AN310" s="290"/>
      <c r="AO310" s="290"/>
      <c r="AP310" s="290"/>
      <c r="AQ310" s="290"/>
      <c r="AR310" s="290"/>
      <c r="AS310" s="290"/>
      <c r="AT310" s="291"/>
      <c r="AU310" s="292">
        <v>94</v>
      </c>
      <c r="AV310" s="293"/>
      <c r="AW310" s="293"/>
      <c r="AX310" s="295"/>
    </row>
    <row r="311" spans="1:50" ht="24.75" customHeight="1" x14ac:dyDescent="0.15">
      <c r="A311" s="318"/>
      <c r="B311" s="319"/>
      <c r="C311" s="319"/>
      <c r="D311" s="319"/>
      <c r="E311" s="319"/>
      <c r="F311" s="320"/>
      <c r="G311" s="276" t="s">
        <v>660</v>
      </c>
      <c r="H311" s="277"/>
      <c r="I311" s="277"/>
      <c r="J311" s="277"/>
      <c r="K311" s="278"/>
      <c r="L311" s="279" t="s">
        <v>663</v>
      </c>
      <c r="M311" s="280"/>
      <c r="N311" s="280"/>
      <c r="O311" s="280"/>
      <c r="P311" s="280"/>
      <c r="Q311" s="280"/>
      <c r="R311" s="280"/>
      <c r="S311" s="280"/>
      <c r="T311" s="280"/>
      <c r="U311" s="280"/>
      <c r="V311" s="280"/>
      <c r="W311" s="280"/>
      <c r="X311" s="281"/>
      <c r="Y311" s="282">
        <v>5</v>
      </c>
      <c r="Z311" s="283"/>
      <c r="AA311" s="283"/>
      <c r="AB311" s="284"/>
      <c r="AC311" s="276" t="s">
        <v>665</v>
      </c>
      <c r="AD311" s="277"/>
      <c r="AE311" s="277"/>
      <c r="AF311" s="277"/>
      <c r="AG311" s="278"/>
      <c r="AH311" s="279" t="s">
        <v>663</v>
      </c>
      <c r="AI311" s="280"/>
      <c r="AJ311" s="280"/>
      <c r="AK311" s="280"/>
      <c r="AL311" s="280"/>
      <c r="AM311" s="280"/>
      <c r="AN311" s="280"/>
      <c r="AO311" s="280"/>
      <c r="AP311" s="280"/>
      <c r="AQ311" s="280"/>
      <c r="AR311" s="280"/>
      <c r="AS311" s="280"/>
      <c r="AT311" s="281"/>
      <c r="AU311" s="282">
        <v>5</v>
      </c>
      <c r="AV311" s="283"/>
      <c r="AW311" s="283"/>
      <c r="AX311" s="285"/>
    </row>
    <row r="312" spans="1:50" ht="24.75" customHeight="1" x14ac:dyDescent="0.15">
      <c r="A312" s="318"/>
      <c r="B312" s="319"/>
      <c r="C312" s="319"/>
      <c r="D312" s="319"/>
      <c r="E312" s="319"/>
      <c r="F312" s="320"/>
      <c r="G312" s="276" t="s">
        <v>661</v>
      </c>
      <c r="H312" s="277"/>
      <c r="I312" s="277"/>
      <c r="J312" s="277"/>
      <c r="K312" s="278"/>
      <c r="L312" s="279" t="s">
        <v>664</v>
      </c>
      <c r="M312" s="280"/>
      <c r="N312" s="280"/>
      <c r="O312" s="280"/>
      <c r="P312" s="280"/>
      <c r="Q312" s="280"/>
      <c r="R312" s="280"/>
      <c r="S312" s="280"/>
      <c r="T312" s="280"/>
      <c r="U312" s="280"/>
      <c r="V312" s="280"/>
      <c r="W312" s="280"/>
      <c r="X312" s="281"/>
      <c r="Y312" s="282">
        <v>7</v>
      </c>
      <c r="Z312" s="283"/>
      <c r="AA312" s="283"/>
      <c r="AB312" s="284"/>
      <c r="AC312" s="276" t="s">
        <v>664</v>
      </c>
      <c r="AD312" s="277"/>
      <c r="AE312" s="277"/>
      <c r="AF312" s="277"/>
      <c r="AG312" s="278"/>
      <c r="AH312" s="279" t="s">
        <v>664</v>
      </c>
      <c r="AI312" s="280"/>
      <c r="AJ312" s="280"/>
      <c r="AK312" s="280"/>
      <c r="AL312" s="280"/>
      <c r="AM312" s="280"/>
      <c r="AN312" s="280"/>
      <c r="AO312" s="280"/>
      <c r="AP312" s="280"/>
      <c r="AQ312" s="280"/>
      <c r="AR312" s="280"/>
      <c r="AS312" s="280"/>
      <c r="AT312" s="281"/>
      <c r="AU312" s="282">
        <v>10</v>
      </c>
      <c r="AV312" s="283"/>
      <c r="AW312" s="283"/>
      <c r="AX312" s="285"/>
    </row>
    <row r="313" spans="1:50" ht="24.75" hidden="1" customHeight="1" x14ac:dyDescent="0.15">
      <c r="A313" s="318"/>
      <c r="B313" s="319"/>
      <c r="C313" s="319"/>
      <c r="D313" s="319"/>
      <c r="E313" s="319"/>
      <c r="F313" s="320"/>
      <c r="G313" s="276"/>
      <c r="H313" s="277"/>
      <c r="I313" s="277"/>
      <c r="J313" s="277"/>
      <c r="K313" s="278"/>
      <c r="L313" s="279"/>
      <c r="M313" s="280"/>
      <c r="N313" s="280"/>
      <c r="O313" s="280"/>
      <c r="P313" s="280"/>
      <c r="Q313" s="280"/>
      <c r="R313" s="280"/>
      <c r="S313" s="280"/>
      <c r="T313" s="280"/>
      <c r="U313" s="280"/>
      <c r="V313" s="280"/>
      <c r="W313" s="280"/>
      <c r="X313" s="281"/>
      <c r="Y313" s="282"/>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15">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79</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109</v>
      </c>
      <c r="AV320" s="273"/>
      <c r="AW320" s="273"/>
      <c r="AX320" s="275"/>
    </row>
    <row r="321" spans="1:51" ht="24.75" hidden="1" customHeight="1" x14ac:dyDescent="0.15">
      <c r="A321" s="318"/>
      <c r="B321" s="319"/>
      <c r="C321" s="319"/>
      <c r="D321" s="319"/>
      <c r="E321" s="319"/>
      <c r="F321" s="320"/>
      <c r="G321" s="296" t="s">
        <v>658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1</v>
      </c>
    </row>
    <row r="322" spans="1:51" ht="24.75" hidden="1"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1</v>
      </c>
    </row>
    <row r="323" spans="1:51" ht="24.75" hidden="1" customHeight="1" x14ac:dyDescent="0.15">
      <c r="A323" s="318"/>
      <c r="B323" s="319"/>
      <c r="C323" s="319"/>
      <c r="D323" s="319"/>
      <c r="E323" s="319"/>
      <c r="F323" s="320"/>
      <c r="G323" s="286" t="s">
        <v>667</v>
      </c>
      <c r="H323" s="287"/>
      <c r="I323" s="287"/>
      <c r="J323" s="287"/>
      <c r="K323" s="288"/>
      <c r="L323" s="289" t="s">
        <v>668</v>
      </c>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1</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1</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1</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1</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1</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1</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1</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1</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1</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1</v>
      </c>
    </row>
    <row r="333" spans="1:51" ht="24.75" hidden="1" customHeight="1" x14ac:dyDescent="0.15">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1</v>
      </c>
    </row>
    <row r="334" spans="1:51" ht="24.75" hidden="1" customHeight="1" x14ac:dyDescent="0.15">
      <c r="A334" s="318"/>
      <c r="B334" s="319"/>
      <c r="C334" s="319"/>
      <c r="D334" s="319"/>
      <c r="E334" s="319"/>
      <c r="F334" s="320"/>
      <c r="G334" s="296" t="s">
        <v>218</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219</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
      <c r="A360" s="262" t="s">
        <v>576</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231</v>
      </c>
      <c r="AM360" s="266"/>
      <c r="AN360" s="266"/>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140.25" customHeight="1" x14ac:dyDescent="0.15">
      <c r="A366" s="230">
        <v>1</v>
      </c>
      <c r="B366" s="230">
        <v>1</v>
      </c>
      <c r="C366" s="251" t="s">
        <v>692</v>
      </c>
      <c r="D366" s="250"/>
      <c r="E366" s="250"/>
      <c r="F366" s="250"/>
      <c r="G366" s="250"/>
      <c r="H366" s="250"/>
      <c r="I366" s="250"/>
      <c r="J366" s="233">
        <v>3120001071843</v>
      </c>
      <c r="K366" s="234"/>
      <c r="L366" s="234"/>
      <c r="M366" s="234"/>
      <c r="N366" s="234"/>
      <c r="O366" s="234"/>
      <c r="P366" s="235" t="s">
        <v>669</v>
      </c>
      <c r="Q366" s="235"/>
      <c r="R366" s="235"/>
      <c r="S366" s="235"/>
      <c r="T366" s="235"/>
      <c r="U366" s="235"/>
      <c r="V366" s="235"/>
      <c r="W366" s="235"/>
      <c r="X366" s="235"/>
      <c r="Y366" s="236">
        <v>79</v>
      </c>
      <c r="Z366" s="237"/>
      <c r="AA366" s="237"/>
      <c r="AB366" s="238"/>
      <c r="AC366" s="222" t="s">
        <v>252</v>
      </c>
      <c r="AD366" s="223"/>
      <c r="AE366" s="223"/>
      <c r="AF366" s="223"/>
      <c r="AG366" s="223"/>
      <c r="AH366" s="253">
        <v>1</v>
      </c>
      <c r="AI366" s="254"/>
      <c r="AJ366" s="254"/>
      <c r="AK366" s="254"/>
      <c r="AL366" s="226">
        <v>97.3</v>
      </c>
      <c r="AM366" s="227"/>
      <c r="AN366" s="227"/>
      <c r="AO366" s="228"/>
      <c r="AP366" s="229" t="s">
        <v>640</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52.5"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282.75" customHeight="1" x14ac:dyDescent="0.15">
      <c r="A399" s="230">
        <v>1</v>
      </c>
      <c r="B399" s="230">
        <v>1</v>
      </c>
      <c r="C399" s="250" t="s">
        <v>670</v>
      </c>
      <c r="D399" s="250"/>
      <c r="E399" s="250"/>
      <c r="F399" s="250"/>
      <c r="G399" s="250"/>
      <c r="H399" s="250"/>
      <c r="I399" s="250"/>
      <c r="J399" s="233">
        <v>7180001043511</v>
      </c>
      <c r="K399" s="234"/>
      <c r="L399" s="234"/>
      <c r="M399" s="234"/>
      <c r="N399" s="234"/>
      <c r="O399" s="234"/>
      <c r="P399" s="260" t="s">
        <v>671</v>
      </c>
      <c r="Q399" s="261"/>
      <c r="R399" s="261"/>
      <c r="S399" s="261"/>
      <c r="T399" s="261"/>
      <c r="U399" s="261"/>
      <c r="V399" s="261"/>
      <c r="W399" s="261"/>
      <c r="X399" s="261"/>
      <c r="Y399" s="236">
        <v>109</v>
      </c>
      <c r="Z399" s="237"/>
      <c r="AA399" s="237"/>
      <c r="AB399" s="238"/>
      <c r="AC399" s="222" t="s">
        <v>252</v>
      </c>
      <c r="AD399" s="223"/>
      <c r="AE399" s="223"/>
      <c r="AF399" s="223"/>
      <c r="AG399" s="223"/>
      <c r="AH399" s="253">
        <v>1</v>
      </c>
      <c r="AI399" s="254"/>
      <c r="AJ399" s="254"/>
      <c r="AK399" s="254"/>
      <c r="AL399" s="226">
        <v>94.3</v>
      </c>
      <c r="AM399" s="227"/>
      <c r="AN399" s="227"/>
      <c r="AO399" s="228"/>
      <c r="AP399" s="229" t="s">
        <v>640</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47.25"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t="s">
        <v>640</v>
      </c>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t="s">
        <v>640</v>
      </c>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577</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231</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32" t="s">
        <v>613</v>
      </c>
      <c r="F631" s="232"/>
      <c r="G631" s="232"/>
      <c r="H631" s="232"/>
      <c r="I631" s="232"/>
      <c r="J631" s="233" t="s">
        <v>613</v>
      </c>
      <c r="K631" s="234"/>
      <c r="L631" s="234"/>
      <c r="M631" s="234"/>
      <c r="N631" s="234"/>
      <c r="O631" s="234"/>
      <c r="P631" s="235" t="s">
        <v>613</v>
      </c>
      <c r="Q631" s="235"/>
      <c r="R631" s="235"/>
      <c r="S631" s="235"/>
      <c r="T631" s="235"/>
      <c r="U631" s="235"/>
      <c r="V631" s="235"/>
      <c r="W631" s="235"/>
      <c r="X631" s="235"/>
      <c r="Y631" s="236" t="s">
        <v>613</v>
      </c>
      <c r="Z631" s="237"/>
      <c r="AA631" s="237"/>
      <c r="AB631" s="238"/>
      <c r="AC631" s="222" t="s">
        <v>613</v>
      </c>
      <c r="AD631" s="223"/>
      <c r="AE631" s="223"/>
      <c r="AF631" s="223"/>
      <c r="AG631" s="223"/>
      <c r="AH631" s="224" t="s">
        <v>613</v>
      </c>
      <c r="AI631" s="225"/>
      <c r="AJ631" s="225"/>
      <c r="AK631" s="225"/>
      <c r="AL631" s="226" t="s">
        <v>613</v>
      </c>
      <c r="AM631" s="227"/>
      <c r="AN631" s="227"/>
      <c r="AO631" s="228"/>
      <c r="AP631" s="229" t="s">
        <v>613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11" priority="921">
      <formula>IF(RIGHT(TEXT(P14,"0.#"),1)=".",FALSE,TRUE)</formula>
    </cfRule>
    <cfRule type="expression" dxfId="810" priority="922">
      <formula>IF(RIGHT(TEXT(P14,"0.#"),1)=".",TRUE,FALSE)</formula>
    </cfRule>
  </conditionalFormatting>
  <conditionalFormatting sqref="P18:AX18">
    <cfRule type="expression" dxfId="809" priority="919">
      <formula>IF(RIGHT(TEXT(P18,"0.#"),1)=".",FALSE,TRUE)</formula>
    </cfRule>
    <cfRule type="expression" dxfId="808" priority="920">
      <formula>IF(RIGHT(TEXT(P18,"0.#"),1)=".",TRUE,FALSE)</formula>
    </cfRule>
  </conditionalFormatting>
  <conditionalFormatting sqref="Y311">
    <cfRule type="expression" dxfId="807" priority="917">
      <formula>IF(RIGHT(TEXT(Y311,"0.#"),1)=".",FALSE,TRUE)</formula>
    </cfRule>
    <cfRule type="expression" dxfId="806" priority="918">
      <formula>IF(RIGHT(TEXT(Y311,"0.#"),1)=".",TRUE,FALSE)</formula>
    </cfRule>
  </conditionalFormatting>
  <conditionalFormatting sqref="Y320">
    <cfRule type="expression" dxfId="805" priority="915">
      <formula>IF(RIGHT(TEXT(Y320,"0.#"),1)=".",FALSE,TRUE)</formula>
    </cfRule>
    <cfRule type="expression" dxfId="804" priority="916">
      <formula>IF(RIGHT(TEXT(Y320,"0.#"),1)=".",TRUE,FALSE)</formula>
    </cfRule>
  </conditionalFormatting>
  <conditionalFormatting sqref="Y351:Y358 Y349 Y338:Y345 Y336 Y325:Y332 Y323">
    <cfRule type="expression" dxfId="803" priority="895">
      <formula>IF(RIGHT(TEXT(Y323,"0.#"),1)=".",FALSE,TRUE)</formula>
    </cfRule>
    <cfRule type="expression" dxfId="802" priority="896">
      <formula>IF(RIGHT(TEXT(Y323,"0.#"),1)=".",TRUE,FALSE)</formula>
    </cfRule>
  </conditionalFormatting>
  <conditionalFormatting sqref="P16:AQ17 P15:AX15 P13:AX13">
    <cfRule type="expression" dxfId="801" priority="913">
      <formula>IF(RIGHT(TEXT(P13,"0.#"),1)=".",FALSE,TRUE)</formula>
    </cfRule>
    <cfRule type="expression" dxfId="800" priority="914">
      <formula>IF(RIGHT(TEXT(P13,"0.#"),1)=".",TRUE,FALSE)</formula>
    </cfRule>
  </conditionalFormatting>
  <conditionalFormatting sqref="P19:AJ19">
    <cfRule type="expression" dxfId="799" priority="911">
      <formula>IF(RIGHT(TEXT(P19,"0.#"),1)=".",FALSE,TRUE)</formula>
    </cfRule>
    <cfRule type="expression" dxfId="798" priority="912">
      <formula>IF(RIGHT(TEXT(P19,"0.#"),1)=".",TRUE,FALSE)</formula>
    </cfRule>
  </conditionalFormatting>
  <conditionalFormatting sqref="AE32 AQ32">
    <cfRule type="expression" dxfId="797" priority="909">
      <formula>IF(RIGHT(TEXT(AE32,"0.#"),1)=".",FALSE,TRUE)</formula>
    </cfRule>
    <cfRule type="expression" dxfId="796" priority="910">
      <formula>IF(RIGHT(TEXT(AE32,"0.#"),1)=".",TRUE,FALSE)</formula>
    </cfRule>
  </conditionalFormatting>
  <conditionalFormatting sqref="Y312:Y319 Y310">
    <cfRule type="expression" dxfId="795" priority="907">
      <formula>IF(RIGHT(TEXT(Y310,"0.#"),1)=".",FALSE,TRUE)</formula>
    </cfRule>
    <cfRule type="expression" dxfId="794" priority="908">
      <formula>IF(RIGHT(TEXT(Y310,"0.#"),1)=".",TRUE,FALSE)</formula>
    </cfRule>
  </conditionalFormatting>
  <conditionalFormatting sqref="AU311">
    <cfRule type="expression" dxfId="793" priority="905">
      <formula>IF(RIGHT(TEXT(AU311,"0.#"),1)=".",FALSE,TRUE)</formula>
    </cfRule>
    <cfRule type="expression" dxfId="792" priority="906">
      <formula>IF(RIGHT(TEXT(AU311,"0.#"),1)=".",TRUE,FALSE)</formula>
    </cfRule>
  </conditionalFormatting>
  <conditionalFormatting sqref="AU320">
    <cfRule type="expression" dxfId="791" priority="903">
      <formula>IF(RIGHT(TEXT(AU320,"0.#"),1)=".",FALSE,TRUE)</formula>
    </cfRule>
    <cfRule type="expression" dxfId="790" priority="904">
      <formula>IF(RIGHT(TEXT(AU320,"0.#"),1)=".",TRUE,FALSE)</formula>
    </cfRule>
  </conditionalFormatting>
  <conditionalFormatting sqref="AU312:AU319 AU310">
    <cfRule type="expression" dxfId="789" priority="901">
      <formula>IF(RIGHT(TEXT(AU310,"0.#"),1)=".",FALSE,TRUE)</formula>
    </cfRule>
    <cfRule type="expression" dxfId="788" priority="902">
      <formula>IF(RIGHT(TEXT(AU310,"0.#"),1)=".",TRUE,FALSE)</formula>
    </cfRule>
  </conditionalFormatting>
  <conditionalFormatting sqref="Y350 Y337 Y324">
    <cfRule type="expression" dxfId="787" priority="899">
      <formula>IF(RIGHT(TEXT(Y324,"0.#"),1)=".",FALSE,TRUE)</formula>
    </cfRule>
    <cfRule type="expression" dxfId="786" priority="900">
      <formula>IF(RIGHT(TEXT(Y324,"0.#"),1)=".",TRUE,FALSE)</formula>
    </cfRule>
  </conditionalFormatting>
  <conditionalFormatting sqref="Y359 Y346 Y333">
    <cfRule type="expression" dxfId="785" priority="897">
      <formula>IF(RIGHT(TEXT(Y333,"0.#"),1)=".",FALSE,TRUE)</formula>
    </cfRule>
    <cfRule type="expression" dxfId="784" priority="898">
      <formula>IF(RIGHT(TEXT(Y333,"0.#"),1)=".",TRUE,FALSE)</formula>
    </cfRule>
  </conditionalFormatting>
  <conditionalFormatting sqref="AU350 AU337 AU324">
    <cfRule type="expression" dxfId="783" priority="893">
      <formula>IF(RIGHT(TEXT(AU324,"0.#"),1)=".",FALSE,TRUE)</formula>
    </cfRule>
    <cfRule type="expression" dxfId="782" priority="894">
      <formula>IF(RIGHT(TEXT(AU324,"0.#"),1)=".",TRUE,FALSE)</formula>
    </cfRule>
  </conditionalFormatting>
  <conditionalFormatting sqref="AU359 AU346 AU333">
    <cfRule type="expression" dxfId="781" priority="891">
      <formula>IF(RIGHT(TEXT(AU333,"0.#"),1)=".",FALSE,TRUE)</formula>
    </cfRule>
    <cfRule type="expression" dxfId="780" priority="892">
      <formula>IF(RIGHT(TEXT(AU333,"0.#"),1)=".",TRUE,FALSE)</formula>
    </cfRule>
  </conditionalFormatting>
  <conditionalFormatting sqref="AU351:AU358 AU349 AU338:AU345 AU336 AU325:AU332 AU323">
    <cfRule type="expression" dxfId="779" priority="889">
      <formula>IF(RIGHT(TEXT(AU323,"0.#"),1)=".",FALSE,TRUE)</formula>
    </cfRule>
    <cfRule type="expression" dxfId="778" priority="890">
      <formula>IF(RIGHT(TEXT(AU323,"0.#"),1)=".",TRUE,FALSE)</formula>
    </cfRule>
  </conditionalFormatting>
  <conditionalFormatting sqref="AI32">
    <cfRule type="expression" dxfId="777" priority="887">
      <formula>IF(RIGHT(TEXT(AI32,"0.#"),1)=".",FALSE,TRUE)</formula>
    </cfRule>
    <cfRule type="expression" dxfId="776" priority="888">
      <formula>IF(RIGHT(TEXT(AI32,"0.#"),1)=".",TRUE,FALSE)</formula>
    </cfRule>
  </conditionalFormatting>
  <conditionalFormatting sqref="AM32">
    <cfRule type="expression" dxfId="775" priority="885">
      <formula>IF(RIGHT(TEXT(AM32,"0.#"),1)=".",FALSE,TRUE)</formula>
    </cfRule>
    <cfRule type="expression" dxfId="774" priority="886">
      <formula>IF(RIGHT(TEXT(AM32,"0.#"),1)=".",TRUE,FALSE)</formula>
    </cfRule>
  </conditionalFormatting>
  <conditionalFormatting sqref="AE33">
    <cfRule type="expression" dxfId="773" priority="883">
      <formula>IF(RIGHT(TEXT(AE33,"0.#"),1)=".",FALSE,TRUE)</formula>
    </cfRule>
    <cfRule type="expression" dxfId="772" priority="884">
      <formula>IF(RIGHT(TEXT(AE33,"0.#"),1)=".",TRUE,FALSE)</formula>
    </cfRule>
  </conditionalFormatting>
  <conditionalFormatting sqref="AI33">
    <cfRule type="expression" dxfId="771" priority="881">
      <formula>IF(RIGHT(TEXT(AI33,"0.#"),1)=".",FALSE,TRUE)</formula>
    </cfRule>
    <cfRule type="expression" dxfId="770" priority="882">
      <formula>IF(RIGHT(TEXT(AI33,"0.#"),1)=".",TRUE,FALSE)</formula>
    </cfRule>
  </conditionalFormatting>
  <conditionalFormatting sqref="AM33">
    <cfRule type="expression" dxfId="769" priority="879">
      <formula>IF(RIGHT(TEXT(AM33,"0.#"),1)=".",FALSE,TRUE)</formula>
    </cfRule>
    <cfRule type="expression" dxfId="768" priority="880">
      <formula>IF(RIGHT(TEXT(AM33,"0.#"),1)=".",TRUE,FALSE)</formula>
    </cfRule>
  </conditionalFormatting>
  <conditionalFormatting sqref="AQ33">
    <cfRule type="expression" dxfId="767" priority="877">
      <formula>IF(RIGHT(TEXT(AQ33,"0.#"),1)=".",FALSE,TRUE)</formula>
    </cfRule>
    <cfRule type="expression" dxfId="766" priority="878">
      <formula>IF(RIGHT(TEXT(AQ33,"0.#"),1)=".",TRUE,FALSE)</formula>
    </cfRule>
  </conditionalFormatting>
  <conditionalFormatting sqref="AE210">
    <cfRule type="expression" dxfId="765" priority="875">
      <formula>IF(RIGHT(TEXT(AE210,"0.#"),1)=".",FALSE,TRUE)</formula>
    </cfRule>
    <cfRule type="expression" dxfId="764" priority="876">
      <formula>IF(RIGHT(TEXT(AE210,"0.#"),1)=".",TRUE,FALSE)</formula>
    </cfRule>
  </conditionalFormatting>
  <conditionalFormatting sqref="AE211">
    <cfRule type="expression" dxfId="763" priority="873">
      <formula>IF(RIGHT(TEXT(AE211,"0.#"),1)=".",FALSE,TRUE)</formula>
    </cfRule>
    <cfRule type="expression" dxfId="762" priority="874">
      <formula>IF(RIGHT(TEXT(AE211,"0.#"),1)=".",TRUE,FALSE)</formula>
    </cfRule>
  </conditionalFormatting>
  <conditionalFormatting sqref="AE212">
    <cfRule type="expression" dxfId="761" priority="871">
      <formula>IF(RIGHT(TEXT(AE212,"0.#"),1)=".",FALSE,TRUE)</formula>
    </cfRule>
    <cfRule type="expression" dxfId="760" priority="872">
      <formula>IF(RIGHT(TEXT(AE212,"0.#"),1)=".",TRUE,FALSE)</formula>
    </cfRule>
  </conditionalFormatting>
  <conditionalFormatting sqref="AI212">
    <cfRule type="expression" dxfId="759" priority="869">
      <formula>IF(RIGHT(TEXT(AI212,"0.#"),1)=".",FALSE,TRUE)</formula>
    </cfRule>
    <cfRule type="expression" dxfId="758" priority="870">
      <formula>IF(RIGHT(TEXT(AI212,"0.#"),1)=".",TRUE,FALSE)</formula>
    </cfRule>
  </conditionalFormatting>
  <conditionalFormatting sqref="AI211">
    <cfRule type="expression" dxfId="757" priority="867">
      <formula>IF(RIGHT(TEXT(AI211,"0.#"),1)=".",FALSE,TRUE)</formula>
    </cfRule>
    <cfRule type="expression" dxfId="756" priority="868">
      <formula>IF(RIGHT(TEXT(AI211,"0.#"),1)=".",TRUE,FALSE)</formula>
    </cfRule>
  </conditionalFormatting>
  <conditionalFormatting sqref="AI210">
    <cfRule type="expression" dxfId="755" priority="865">
      <formula>IF(RIGHT(TEXT(AI210,"0.#"),1)=".",FALSE,TRUE)</formula>
    </cfRule>
    <cfRule type="expression" dxfId="754" priority="866">
      <formula>IF(RIGHT(TEXT(AI210,"0.#"),1)=".",TRUE,FALSE)</formula>
    </cfRule>
  </conditionalFormatting>
  <conditionalFormatting sqref="AM210">
    <cfRule type="expression" dxfId="753" priority="863">
      <formula>IF(RIGHT(TEXT(AM210,"0.#"),1)=".",FALSE,TRUE)</formula>
    </cfRule>
    <cfRule type="expression" dxfId="752" priority="864">
      <formula>IF(RIGHT(TEXT(AM210,"0.#"),1)=".",TRUE,FALSE)</formula>
    </cfRule>
  </conditionalFormatting>
  <conditionalFormatting sqref="AM211">
    <cfRule type="expression" dxfId="751" priority="861">
      <formula>IF(RIGHT(TEXT(AM211,"0.#"),1)=".",FALSE,TRUE)</formula>
    </cfRule>
    <cfRule type="expression" dxfId="750" priority="862">
      <formula>IF(RIGHT(TEXT(AM211,"0.#"),1)=".",TRUE,FALSE)</formula>
    </cfRule>
  </conditionalFormatting>
  <conditionalFormatting sqref="AM212">
    <cfRule type="expression" dxfId="749" priority="859">
      <formula>IF(RIGHT(TEXT(AM212,"0.#"),1)=".",FALSE,TRUE)</formula>
    </cfRule>
    <cfRule type="expression" dxfId="748" priority="860">
      <formula>IF(RIGHT(TEXT(AM212,"0.#"),1)=".",TRUE,FALSE)</formula>
    </cfRule>
  </conditionalFormatting>
  <conditionalFormatting sqref="AL368:AO395">
    <cfRule type="expression" dxfId="747" priority="855">
      <formula>IF(AND(AL368&gt;=0, RIGHT(TEXT(AL368,"0.#"),1)&lt;&gt;"."),TRUE,FALSE)</formula>
    </cfRule>
    <cfRule type="expression" dxfId="746" priority="856">
      <formula>IF(AND(AL368&gt;=0, RIGHT(TEXT(AL368,"0.#"),1)="."),TRUE,FALSE)</formula>
    </cfRule>
    <cfRule type="expression" dxfId="745" priority="857">
      <formula>IF(AND(AL368&lt;0, RIGHT(TEXT(AL368,"0.#"),1)&lt;&gt;"."),TRUE,FALSE)</formula>
    </cfRule>
    <cfRule type="expression" dxfId="744" priority="858">
      <formula>IF(AND(AL368&lt;0, RIGHT(TEXT(AL368,"0.#"),1)="."),TRUE,FALSE)</formula>
    </cfRule>
  </conditionalFormatting>
  <conditionalFormatting sqref="AQ210:AQ212">
    <cfRule type="expression" dxfId="743" priority="853">
      <formula>IF(RIGHT(TEXT(AQ210,"0.#"),1)=".",FALSE,TRUE)</formula>
    </cfRule>
    <cfRule type="expression" dxfId="742" priority="854">
      <formula>IF(RIGHT(TEXT(AQ210,"0.#"),1)=".",TRUE,FALSE)</formula>
    </cfRule>
  </conditionalFormatting>
  <conditionalFormatting sqref="AU210:AU212">
    <cfRule type="expression" dxfId="741" priority="851">
      <formula>IF(RIGHT(TEXT(AU210,"0.#"),1)=".",FALSE,TRUE)</formula>
    </cfRule>
    <cfRule type="expression" dxfId="740" priority="852">
      <formula>IF(RIGHT(TEXT(AU210,"0.#"),1)=".",TRUE,FALSE)</formula>
    </cfRule>
  </conditionalFormatting>
  <conditionalFormatting sqref="Y368:Y395">
    <cfRule type="expression" dxfId="739" priority="849">
      <formula>IF(RIGHT(TEXT(Y368,"0.#"),1)=".",FALSE,TRUE)</formula>
    </cfRule>
    <cfRule type="expression" dxfId="738" priority="850">
      <formula>IF(RIGHT(TEXT(Y368,"0.#"),1)=".",TRUE,FALSE)</formula>
    </cfRule>
  </conditionalFormatting>
  <conditionalFormatting sqref="AL631:AO660">
    <cfRule type="expression" dxfId="737" priority="845">
      <formula>IF(AND(AL631&gt;=0, RIGHT(TEXT(AL631,"0.#"),1)&lt;&gt;"."),TRUE,FALSE)</formula>
    </cfRule>
    <cfRule type="expression" dxfId="736" priority="846">
      <formula>IF(AND(AL631&gt;=0, RIGHT(TEXT(AL631,"0.#"),1)="."),TRUE,FALSE)</formula>
    </cfRule>
    <cfRule type="expression" dxfId="735" priority="847">
      <formula>IF(AND(AL631&lt;0, RIGHT(TEXT(AL631,"0.#"),1)&lt;&gt;"."),TRUE,FALSE)</formula>
    </cfRule>
    <cfRule type="expression" dxfId="734" priority="848">
      <formula>IF(AND(AL631&lt;0, RIGHT(TEXT(AL631,"0.#"),1)="."),TRUE,FALSE)</formula>
    </cfRule>
  </conditionalFormatting>
  <conditionalFormatting sqref="Y631:Y660">
    <cfRule type="expression" dxfId="733" priority="843">
      <formula>IF(RIGHT(TEXT(Y631,"0.#"),1)=".",FALSE,TRUE)</formula>
    </cfRule>
    <cfRule type="expression" dxfId="732" priority="844">
      <formula>IF(RIGHT(TEXT(Y631,"0.#"),1)=".",TRUE,FALSE)</formula>
    </cfRule>
  </conditionalFormatting>
  <conditionalFormatting sqref="AL366:AO367">
    <cfRule type="expression" dxfId="731" priority="839">
      <formula>IF(AND(AL366&gt;=0, RIGHT(TEXT(AL366,"0.#"),1)&lt;&gt;"."),TRUE,FALSE)</formula>
    </cfRule>
    <cfRule type="expression" dxfId="730" priority="840">
      <formula>IF(AND(AL366&gt;=0, RIGHT(TEXT(AL366,"0.#"),1)="."),TRUE,FALSE)</formula>
    </cfRule>
    <cfRule type="expression" dxfId="729" priority="841">
      <formula>IF(AND(AL366&lt;0, RIGHT(TEXT(AL366,"0.#"),1)&lt;&gt;"."),TRUE,FALSE)</formula>
    </cfRule>
    <cfRule type="expression" dxfId="728" priority="842">
      <formula>IF(AND(AL366&lt;0, RIGHT(TEXT(AL366,"0.#"),1)="."),TRUE,FALSE)</formula>
    </cfRule>
  </conditionalFormatting>
  <conditionalFormatting sqref="Y366:Y367">
    <cfRule type="expression" dxfId="727" priority="837">
      <formula>IF(RIGHT(TEXT(Y366,"0.#"),1)=".",FALSE,TRUE)</formula>
    </cfRule>
    <cfRule type="expression" dxfId="726" priority="838">
      <formula>IF(RIGHT(TEXT(Y366,"0.#"),1)=".",TRUE,FALSE)</formula>
    </cfRule>
  </conditionalFormatting>
  <conditionalFormatting sqref="Y401:Y428">
    <cfRule type="expression" dxfId="725" priority="775">
      <formula>IF(RIGHT(TEXT(Y401,"0.#"),1)=".",FALSE,TRUE)</formula>
    </cfRule>
    <cfRule type="expression" dxfId="724" priority="776">
      <formula>IF(RIGHT(TEXT(Y401,"0.#"),1)=".",TRUE,FALSE)</formula>
    </cfRule>
  </conditionalFormatting>
  <conditionalFormatting sqref="Y399:Y400">
    <cfRule type="expression" dxfId="723" priority="769">
      <formula>IF(RIGHT(TEXT(Y399,"0.#"),1)=".",FALSE,TRUE)</formula>
    </cfRule>
    <cfRule type="expression" dxfId="722" priority="770">
      <formula>IF(RIGHT(TEXT(Y399,"0.#"),1)=".",TRUE,FALSE)</formula>
    </cfRule>
  </conditionalFormatting>
  <conditionalFormatting sqref="Y434:Y461">
    <cfRule type="expression" dxfId="721" priority="763">
      <formula>IF(RIGHT(TEXT(Y434,"0.#"),1)=".",FALSE,TRUE)</formula>
    </cfRule>
    <cfRule type="expression" dxfId="720" priority="764">
      <formula>IF(RIGHT(TEXT(Y434,"0.#"),1)=".",TRUE,FALSE)</formula>
    </cfRule>
  </conditionalFormatting>
  <conditionalFormatting sqref="Y432:Y433">
    <cfRule type="expression" dxfId="719" priority="757">
      <formula>IF(RIGHT(TEXT(Y432,"0.#"),1)=".",FALSE,TRUE)</formula>
    </cfRule>
    <cfRule type="expression" dxfId="718" priority="758">
      <formula>IF(RIGHT(TEXT(Y432,"0.#"),1)=".",TRUE,FALSE)</formula>
    </cfRule>
  </conditionalFormatting>
  <conditionalFormatting sqref="Y467:Y494">
    <cfRule type="expression" dxfId="717" priority="751">
      <formula>IF(RIGHT(TEXT(Y467,"0.#"),1)=".",FALSE,TRUE)</formula>
    </cfRule>
    <cfRule type="expression" dxfId="716" priority="752">
      <formula>IF(RIGHT(TEXT(Y467,"0.#"),1)=".",TRUE,FALSE)</formula>
    </cfRule>
  </conditionalFormatting>
  <conditionalFormatting sqref="Y465:Y466">
    <cfRule type="expression" dxfId="715" priority="745">
      <formula>IF(RIGHT(TEXT(Y465,"0.#"),1)=".",FALSE,TRUE)</formula>
    </cfRule>
    <cfRule type="expression" dxfId="714" priority="746">
      <formula>IF(RIGHT(TEXT(Y465,"0.#"),1)=".",TRUE,FALSE)</formula>
    </cfRule>
  </conditionalFormatting>
  <conditionalFormatting sqref="Y500:Y527">
    <cfRule type="expression" dxfId="713" priority="739">
      <formula>IF(RIGHT(TEXT(Y500,"0.#"),1)=".",FALSE,TRUE)</formula>
    </cfRule>
    <cfRule type="expression" dxfId="712" priority="740">
      <formula>IF(RIGHT(TEXT(Y500,"0.#"),1)=".",TRUE,FALSE)</formula>
    </cfRule>
  </conditionalFormatting>
  <conditionalFormatting sqref="Y498:Y499">
    <cfRule type="expression" dxfId="711" priority="733">
      <formula>IF(RIGHT(TEXT(Y498,"0.#"),1)=".",FALSE,TRUE)</formula>
    </cfRule>
    <cfRule type="expression" dxfId="710" priority="734">
      <formula>IF(RIGHT(TEXT(Y498,"0.#"),1)=".",TRUE,FALSE)</formula>
    </cfRule>
  </conditionalFormatting>
  <conditionalFormatting sqref="Y533:Y560">
    <cfRule type="expression" dxfId="709" priority="727">
      <formula>IF(RIGHT(TEXT(Y533,"0.#"),1)=".",FALSE,TRUE)</formula>
    </cfRule>
    <cfRule type="expression" dxfId="708" priority="728">
      <formula>IF(RIGHT(TEXT(Y533,"0.#"),1)=".",TRUE,FALSE)</formula>
    </cfRule>
  </conditionalFormatting>
  <conditionalFormatting sqref="W23">
    <cfRule type="expression" dxfId="707" priority="835">
      <formula>IF(RIGHT(TEXT(W23,"0.#"),1)=".",FALSE,TRUE)</formula>
    </cfRule>
    <cfRule type="expression" dxfId="706" priority="836">
      <formula>IF(RIGHT(TEXT(W23,"0.#"),1)=".",TRUE,FALSE)</formula>
    </cfRule>
  </conditionalFormatting>
  <conditionalFormatting sqref="W24:W27">
    <cfRule type="expression" dxfId="705" priority="833">
      <formula>IF(RIGHT(TEXT(W24,"0.#"),1)=".",FALSE,TRUE)</formula>
    </cfRule>
    <cfRule type="expression" dxfId="704" priority="834">
      <formula>IF(RIGHT(TEXT(W24,"0.#"),1)=".",TRUE,FALSE)</formula>
    </cfRule>
  </conditionalFormatting>
  <conditionalFormatting sqref="W28">
    <cfRule type="expression" dxfId="703" priority="831">
      <formula>IF(RIGHT(TEXT(W28,"0.#"),1)=".",FALSE,TRUE)</formula>
    </cfRule>
    <cfRule type="expression" dxfId="702" priority="832">
      <formula>IF(RIGHT(TEXT(W28,"0.#"),1)=".",TRUE,FALSE)</formula>
    </cfRule>
  </conditionalFormatting>
  <conditionalFormatting sqref="P23">
    <cfRule type="expression" dxfId="701" priority="829">
      <formula>IF(RIGHT(TEXT(P23,"0.#"),1)=".",FALSE,TRUE)</formula>
    </cfRule>
    <cfRule type="expression" dxfId="700" priority="830">
      <formula>IF(RIGHT(TEXT(P23,"0.#"),1)=".",TRUE,FALSE)</formula>
    </cfRule>
  </conditionalFormatting>
  <conditionalFormatting sqref="P24:P27">
    <cfRule type="expression" dxfId="699" priority="827">
      <formula>IF(RIGHT(TEXT(P24,"0.#"),1)=".",FALSE,TRUE)</formula>
    </cfRule>
    <cfRule type="expression" dxfId="698" priority="828">
      <formula>IF(RIGHT(TEXT(P24,"0.#"),1)=".",TRUE,FALSE)</formula>
    </cfRule>
  </conditionalFormatting>
  <conditionalFormatting sqref="P28">
    <cfRule type="expression" dxfId="697" priority="825">
      <formula>IF(RIGHT(TEXT(P28,"0.#"),1)=".",FALSE,TRUE)</formula>
    </cfRule>
    <cfRule type="expression" dxfId="696" priority="826">
      <formula>IF(RIGHT(TEXT(P28,"0.#"),1)=".",TRUE,FALSE)</formula>
    </cfRule>
  </conditionalFormatting>
  <conditionalFormatting sqref="AE202">
    <cfRule type="expression" dxfId="695" priority="823">
      <formula>IF(RIGHT(TEXT(AE202,"0.#"),1)=".",FALSE,TRUE)</formula>
    </cfRule>
    <cfRule type="expression" dxfId="694" priority="824">
      <formula>IF(RIGHT(TEXT(AE202,"0.#"),1)=".",TRUE,FALSE)</formula>
    </cfRule>
  </conditionalFormatting>
  <conditionalFormatting sqref="AE203">
    <cfRule type="expression" dxfId="693" priority="821">
      <formula>IF(RIGHT(TEXT(AE203,"0.#"),1)=".",FALSE,TRUE)</formula>
    </cfRule>
    <cfRule type="expression" dxfId="692" priority="822">
      <formula>IF(RIGHT(TEXT(AE203,"0.#"),1)=".",TRUE,FALSE)</formula>
    </cfRule>
  </conditionalFormatting>
  <conditionalFormatting sqref="AE204">
    <cfRule type="expression" dxfId="691" priority="819">
      <formula>IF(RIGHT(TEXT(AE204,"0.#"),1)=".",FALSE,TRUE)</formula>
    </cfRule>
    <cfRule type="expression" dxfId="690" priority="820">
      <formula>IF(RIGHT(TEXT(AE204,"0.#"),1)=".",TRUE,FALSE)</formula>
    </cfRule>
  </conditionalFormatting>
  <conditionalFormatting sqref="AI204">
    <cfRule type="expression" dxfId="689" priority="817">
      <formula>IF(RIGHT(TEXT(AI204,"0.#"),1)=".",FALSE,TRUE)</formula>
    </cfRule>
    <cfRule type="expression" dxfId="688" priority="818">
      <formula>IF(RIGHT(TEXT(AI204,"0.#"),1)=".",TRUE,FALSE)</formula>
    </cfRule>
  </conditionalFormatting>
  <conditionalFormatting sqref="AI203">
    <cfRule type="expression" dxfId="687" priority="815">
      <formula>IF(RIGHT(TEXT(AI203,"0.#"),1)=".",FALSE,TRUE)</formula>
    </cfRule>
    <cfRule type="expression" dxfId="686" priority="816">
      <formula>IF(RIGHT(TEXT(AI203,"0.#"),1)=".",TRUE,FALSE)</formula>
    </cfRule>
  </conditionalFormatting>
  <conditionalFormatting sqref="AI202">
    <cfRule type="expression" dxfId="685" priority="813">
      <formula>IF(RIGHT(TEXT(AI202,"0.#"),1)=".",FALSE,TRUE)</formula>
    </cfRule>
    <cfRule type="expression" dxfId="684" priority="814">
      <formula>IF(RIGHT(TEXT(AI202,"0.#"),1)=".",TRUE,FALSE)</formula>
    </cfRule>
  </conditionalFormatting>
  <conditionalFormatting sqref="AM202">
    <cfRule type="expression" dxfId="683" priority="811">
      <formula>IF(RIGHT(TEXT(AM202,"0.#"),1)=".",FALSE,TRUE)</formula>
    </cfRule>
    <cfRule type="expression" dxfId="682" priority="812">
      <formula>IF(RIGHT(TEXT(AM202,"0.#"),1)=".",TRUE,FALSE)</formula>
    </cfRule>
  </conditionalFormatting>
  <conditionalFormatting sqref="AM203">
    <cfRule type="expression" dxfId="681" priority="809">
      <formula>IF(RIGHT(TEXT(AM203,"0.#"),1)=".",FALSE,TRUE)</formula>
    </cfRule>
    <cfRule type="expression" dxfId="680" priority="810">
      <formula>IF(RIGHT(TEXT(AM203,"0.#"),1)=".",TRUE,FALSE)</formula>
    </cfRule>
  </conditionalFormatting>
  <conditionalFormatting sqref="AM204">
    <cfRule type="expression" dxfId="679" priority="807">
      <formula>IF(RIGHT(TEXT(AM204,"0.#"),1)=".",FALSE,TRUE)</formula>
    </cfRule>
    <cfRule type="expression" dxfId="678" priority="808">
      <formula>IF(RIGHT(TEXT(AM204,"0.#"),1)=".",TRUE,FALSE)</formula>
    </cfRule>
  </conditionalFormatting>
  <conditionalFormatting sqref="AQ202:AQ204">
    <cfRule type="expression" dxfId="677" priority="805">
      <formula>IF(RIGHT(TEXT(AQ202,"0.#"),1)=".",FALSE,TRUE)</formula>
    </cfRule>
    <cfRule type="expression" dxfId="676" priority="806">
      <formula>IF(RIGHT(TEXT(AQ202,"0.#"),1)=".",TRUE,FALSE)</formula>
    </cfRule>
  </conditionalFormatting>
  <conditionalFormatting sqref="AU202:AU204">
    <cfRule type="expression" dxfId="675" priority="803">
      <formula>IF(RIGHT(TEXT(AU202,"0.#"),1)=".",FALSE,TRUE)</formula>
    </cfRule>
    <cfRule type="expression" dxfId="674" priority="804">
      <formula>IF(RIGHT(TEXT(AU202,"0.#"),1)=".",TRUE,FALSE)</formula>
    </cfRule>
  </conditionalFormatting>
  <conditionalFormatting sqref="AE205">
    <cfRule type="expression" dxfId="673" priority="801">
      <formula>IF(RIGHT(TEXT(AE205,"0.#"),1)=".",FALSE,TRUE)</formula>
    </cfRule>
    <cfRule type="expression" dxfId="672" priority="802">
      <formula>IF(RIGHT(TEXT(AE205,"0.#"),1)=".",TRUE,FALSE)</formula>
    </cfRule>
  </conditionalFormatting>
  <conditionalFormatting sqref="AE206">
    <cfRule type="expression" dxfId="671" priority="799">
      <formula>IF(RIGHT(TEXT(AE206,"0.#"),1)=".",FALSE,TRUE)</formula>
    </cfRule>
    <cfRule type="expression" dxfId="670" priority="800">
      <formula>IF(RIGHT(TEXT(AE206,"0.#"),1)=".",TRUE,FALSE)</formula>
    </cfRule>
  </conditionalFormatting>
  <conditionalFormatting sqref="AE207">
    <cfRule type="expression" dxfId="669" priority="797">
      <formula>IF(RIGHT(TEXT(AE207,"0.#"),1)=".",FALSE,TRUE)</formula>
    </cfRule>
    <cfRule type="expression" dxfId="668" priority="798">
      <formula>IF(RIGHT(TEXT(AE207,"0.#"),1)=".",TRUE,FALSE)</formula>
    </cfRule>
  </conditionalFormatting>
  <conditionalFormatting sqref="AI207">
    <cfRule type="expression" dxfId="667" priority="795">
      <formula>IF(RIGHT(TEXT(AI207,"0.#"),1)=".",FALSE,TRUE)</formula>
    </cfRule>
    <cfRule type="expression" dxfId="666" priority="796">
      <formula>IF(RIGHT(TEXT(AI207,"0.#"),1)=".",TRUE,FALSE)</formula>
    </cfRule>
  </conditionalFormatting>
  <conditionalFormatting sqref="AI206">
    <cfRule type="expression" dxfId="665" priority="793">
      <formula>IF(RIGHT(TEXT(AI206,"0.#"),1)=".",FALSE,TRUE)</formula>
    </cfRule>
    <cfRule type="expression" dxfId="664" priority="794">
      <formula>IF(RIGHT(TEXT(AI206,"0.#"),1)=".",TRUE,FALSE)</formula>
    </cfRule>
  </conditionalFormatting>
  <conditionalFormatting sqref="AI205">
    <cfRule type="expression" dxfId="663" priority="791">
      <formula>IF(RIGHT(TEXT(AI205,"0.#"),1)=".",FALSE,TRUE)</formula>
    </cfRule>
    <cfRule type="expression" dxfId="662" priority="792">
      <formula>IF(RIGHT(TEXT(AI205,"0.#"),1)=".",TRUE,FALSE)</formula>
    </cfRule>
  </conditionalFormatting>
  <conditionalFormatting sqref="AM205">
    <cfRule type="expression" dxfId="661" priority="789">
      <formula>IF(RIGHT(TEXT(AM205,"0.#"),1)=".",FALSE,TRUE)</formula>
    </cfRule>
    <cfRule type="expression" dxfId="660" priority="790">
      <formula>IF(RIGHT(TEXT(AM205,"0.#"),1)=".",TRUE,FALSE)</formula>
    </cfRule>
  </conditionalFormatting>
  <conditionalFormatting sqref="AM206">
    <cfRule type="expression" dxfId="659" priority="787">
      <formula>IF(RIGHT(TEXT(AM206,"0.#"),1)=".",FALSE,TRUE)</formula>
    </cfRule>
    <cfRule type="expression" dxfId="658" priority="788">
      <formula>IF(RIGHT(TEXT(AM206,"0.#"),1)=".",TRUE,FALSE)</formula>
    </cfRule>
  </conditionalFormatting>
  <conditionalFormatting sqref="AM207">
    <cfRule type="expression" dxfId="657" priority="785">
      <formula>IF(RIGHT(TEXT(AM207,"0.#"),1)=".",FALSE,TRUE)</formula>
    </cfRule>
    <cfRule type="expression" dxfId="656" priority="786">
      <formula>IF(RIGHT(TEXT(AM207,"0.#"),1)=".",TRUE,FALSE)</formula>
    </cfRule>
  </conditionalFormatting>
  <conditionalFormatting sqref="AQ205:AQ207">
    <cfRule type="expression" dxfId="655" priority="783">
      <formula>IF(RIGHT(TEXT(AQ205,"0.#"),1)=".",FALSE,TRUE)</formula>
    </cfRule>
    <cfRule type="expression" dxfId="654" priority="784">
      <formula>IF(RIGHT(TEXT(AQ205,"0.#"),1)=".",TRUE,FALSE)</formula>
    </cfRule>
  </conditionalFormatting>
  <conditionalFormatting sqref="AU205:AU207">
    <cfRule type="expression" dxfId="653" priority="781">
      <formula>IF(RIGHT(TEXT(AU205,"0.#"),1)=".",FALSE,TRUE)</formula>
    </cfRule>
    <cfRule type="expression" dxfId="652" priority="782">
      <formula>IF(RIGHT(TEXT(AU205,"0.#"),1)=".",TRUE,FALSE)</formula>
    </cfRule>
  </conditionalFormatting>
  <conditionalFormatting sqref="AL401:AO428">
    <cfRule type="expression" dxfId="651" priority="777">
      <formula>IF(AND(AL401&gt;=0, RIGHT(TEXT(AL401,"0.#"),1)&lt;&gt;"."),TRUE,FALSE)</formula>
    </cfRule>
    <cfRule type="expression" dxfId="650" priority="778">
      <formula>IF(AND(AL401&gt;=0, RIGHT(TEXT(AL401,"0.#"),1)="."),TRUE,FALSE)</formula>
    </cfRule>
    <cfRule type="expression" dxfId="649" priority="779">
      <formula>IF(AND(AL401&lt;0, RIGHT(TEXT(AL401,"0.#"),1)&lt;&gt;"."),TRUE,FALSE)</formula>
    </cfRule>
    <cfRule type="expression" dxfId="648" priority="780">
      <formula>IF(AND(AL401&lt;0, RIGHT(TEXT(AL401,"0.#"),1)="."),TRUE,FALSE)</formula>
    </cfRule>
  </conditionalFormatting>
  <conditionalFormatting sqref="AL399:AO400">
    <cfRule type="expression" dxfId="647" priority="771">
      <formula>IF(AND(AL399&gt;=0, RIGHT(TEXT(AL399,"0.#"),1)&lt;&gt;"."),TRUE,FALSE)</formula>
    </cfRule>
    <cfRule type="expression" dxfId="646" priority="772">
      <formula>IF(AND(AL399&gt;=0, RIGHT(TEXT(AL399,"0.#"),1)="."),TRUE,FALSE)</formula>
    </cfRule>
    <cfRule type="expression" dxfId="645" priority="773">
      <formula>IF(AND(AL399&lt;0, RIGHT(TEXT(AL399,"0.#"),1)&lt;&gt;"."),TRUE,FALSE)</formula>
    </cfRule>
    <cfRule type="expression" dxfId="644" priority="774">
      <formula>IF(AND(AL399&lt;0, RIGHT(TEXT(AL399,"0.#"),1)="."),TRUE,FALSE)</formula>
    </cfRule>
  </conditionalFormatting>
  <conditionalFormatting sqref="AL434:AO461">
    <cfRule type="expression" dxfId="643" priority="765">
      <formula>IF(AND(AL434&gt;=0, RIGHT(TEXT(AL434,"0.#"),1)&lt;&gt;"."),TRUE,FALSE)</formula>
    </cfRule>
    <cfRule type="expression" dxfId="642" priority="766">
      <formula>IF(AND(AL434&gt;=0, RIGHT(TEXT(AL434,"0.#"),1)="."),TRUE,FALSE)</formula>
    </cfRule>
    <cfRule type="expression" dxfId="641" priority="767">
      <formula>IF(AND(AL434&lt;0, RIGHT(TEXT(AL434,"0.#"),1)&lt;&gt;"."),TRUE,FALSE)</formula>
    </cfRule>
    <cfRule type="expression" dxfId="640" priority="768">
      <formula>IF(AND(AL434&lt;0, RIGHT(TEXT(AL434,"0.#"),1)="."),TRUE,FALSE)</formula>
    </cfRule>
  </conditionalFormatting>
  <conditionalFormatting sqref="AL432:AO433">
    <cfRule type="expression" dxfId="639" priority="759">
      <formula>IF(AND(AL432&gt;=0, RIGHT(TEXT(AL432,"0.#"),1)&lt;&gt;"."),TRUE,FALSE)</formula>
    </cfRule>
    <cfRule type="expression" dxfId="638" priority="760">
      <formula>IF(AND(AL432&gt;=0, RIGHT(TEXT(AL432,"0.#"),1)="."),TRUE,FALSE)</formula>
    </cfRule>
    <cfRule type="expression" dxfId="637" priority="761">
      <formula>IF(AND(AL432&lt;0, RIGHT(TEXT(AL432,"0.#"),1)&lt;&gt;"."),TRUE,FALSE)</formula>
    </cfRule>
    <cfRule type="expression" dxfId="636" priority="762">
      <formula>IF(AND(AL432&lt;0, RIGHT(TEXT(AL432,"0.#"),1)="."),TRUE,FALSE)</formula>
    </cfRule>
  </conditionalFormatting>
  <conditionalFormatting sqref="AL467:AO494">
    <cfRule type="expression" dxfId="635" priority="753">
      <formula>IF(AND(AL467&gt;=0, RIGHT(TEXT(AL467,"0.#"),1)&lt;&gt;"."),TRUE,FALSE)</formula>
    </cfRule>
    <cfRule type="expression" dxfId="634" priority="754">
      <formula>IF(AND(AL467&gt;=0, RIGHT(TEXT(AL467,"0.#"),1)="."),TRUE,FALSE)</formula>
    </cfRule>
    <cfRule type="expression" dxfId="633" priority="755">
      <formula>IF(AND(AL467&lt;0, RIGHT(TEXT(AL467,"0.#"),1)&lt;&gt;"."),TRUE,FALSE)</formula>
    </cfRule>
    <cfRule type="expression" dxfId="632" priority="756">
      <formula>IF(AND(AL467&lt;0, RIGHT(TEXT(AL467,"0.#"),1)="."),TRUE,FALSE)</formula>
    </cfRule>
  </conditionalFormatting>
  <conditionalFormatting sqref="AL465:AO466">
    <cfRule type="expression" dxfId="631" priority="747">
      <formula>IF(AND(AL465&gt;=0, RIGHT(TEXT(AL465,"0.#"),1)&lt;&gt;"."),TRUE,FALSE)</formula>
    </cfRule>
    <cfRule type="expression" dxfId="630" priority="748">
      <formula>IF(AND(AL465&gt;=0, RIGHT(TEXT(AL465,"0.#"),1)="."),TRUE,FALSE)</formula>
    </cfRule>
    <cfRule type="expression" dxfId="629" priority="749">
      <formula>IF(AND(AL465&lt;0, RIGHT(TEXT(AL465,"0.#"),1)&lt;&gt;"."),TRUE,FALSE)</formula>
    </cfRule>
    <cfRule type="expression" dxfId="628" priority="750">
      <formula>IF(AND(AL465&lt;0, RIGHT(TEXT(AL465,"0.#"),1)="."),TRUE,FALSE)</formula>
    </cfRule>
  </conditionalFormatting>
  <conditionalFormatting sqref="AL500:AO527">
    <cfRule type="expression" dxfId="627" priority="741">
      <formula>IF(AND(AL500&gt;=0, RIGHT(TEXT(AL500,"0.#"),1)&lt;&gt;"."),TRUE,FALSE)</formula>
    </cfRule>
    <cfRule type="expression" dxfId="626" priority="742">
      <formula>IF(AND(AL500&gt;=0, RIGHT(TEXT(AL500,"0.#"),1)="."),TRUE,FALSE)</formula>
    </cfRule>
    <cfRule type="expression" dxfId="625" priority="743">
      <formula>IF(AND(AL500&lt;0, RIGHT(TEXT(AL500,"0.#"),1)&lt;&gt;"."),TRUE,FALSE)</formula>
    </cfRule>
    <cfRule type="expression" dxfId="624" priority="744">
      <formula>IF(AND(AL500&lt;0, RIGHT(TEXT(AL500,"0.#"),1)="."),TRUE,FALSE)</formula>
    </cfRule>
  </conditionalFormatting>
  <conditionalFormatting sqref="AL498:AO499">
    <cfRule type="expression" dxfId="623" priority="735">
      <formula>IF(AND(AL498&gt;=0, RIGHT(TEXT(AL498,"0.#"),1)&lt;&gt;"."),TRUE,FALSE)</formula>
    </cfRule>
    <cfRule type="expression" dxfId="622" priority="736">
      <formula>IF(AND(AL498&gt;=0, RIGHT(TEXT(AL498,"0.#"),1)="."),TRUE,FALSE)</formula>
    </cfRule>
    <cfRule type="expression" dxfId="621" priority="737">
      <formula>IF(AND(AL498&lt;0, RIGHT(TEXT(AL498,"0.#"),1)&lt;&gt;"."),TRUE,FALSE)</formula>
    </cfRule>
    <cfRule type="expression" dxfId="620" priority="738">
      <formula>IF(AND(AL498&lt;0, RIGHT(TEXT(AL498,"0.#"),1)="."),TRUE,FALSE)</formula>
    </cfRule>
  </conditionalFormatting>
  <conditionalFormatting sqref="AL533:AO560">
    <cfRule type="expression" dxfId="619" priority="729">
      <formula>IF(AND(AL533&gt;=0, RIGHT(TEXT(AL533,"0.#"),1)&lt;&gt;"."),TRUE,FALSE)</formula>
    </cfRule>
    <cfRule type="expression" dxfId="618" priority="730">
      <formula>IF(AND(AL533&gt;=0, RIGHT(TEXT(AL533,"0.#"),1)="."),TRUE,FALSE)</formula>
    </cfRule>
    <cfRule type="expression" dxfId="617" priority="731">
      <formula>IF(AND(AL533&lt;0, RIGHT(TEXT(AL533,"0.#"),1)&lt;&gt;"."),TRUE,FALSE)</formula>
    </cfRule>
    <cfRule type="expression" dxfId="616" priority="732">
      <formula>IF(AND(AL533&lt;0, RIGHT(TEXT(AL533,"0.#"),1)="."),TRUE,FALSE)</formula>
    </cfRule>
  </conditionalFormatting>
  <conditionalFormatting sqref="AL531:AO532">
    <cfRule type="expression" dxfId="615" priority="723">
      <formula>IF(AND(AL531&gt;=0, RIGHT(TEXT(AL531,"0.#"),1)&lt;&gt;"."),TRUE,FALSE)</formula>
    </cfRule>
    <cfRule type="expression" dxfId="614" priority="724">
      <formula>IF(AND(AL531&gt;=0, RIGHT(TEXT(AL531,"0.#"),1)="."),TRUE,FALSE)</formula>
    </cfRule>
    <cfRule type="expression" dxfId="613" priority="725">
      <formula>IF(AND(AL531&lt;0, RIGHT(TEXT(AL531,"0.#"),1)&lt;&gt;"."),TRUE,FALSE)</formula>
    </cfRule>
    <cfRule type="expression" dxfId="612" priority="726">
      <formula>IF(AND(AL531&lt;0, RIGHT(TEXT(AL531,"0.#"),1)="."),TRUE,FALSE)</formula>
    </cfRule>
  </conditionalFormatting>
  <conditionalFormatting sqref="Y531:Y532">
    <cfRule type="expression" dxfId="611" priority="721">
      <formula>IF(RIGHT(TEXT(Y531,"0.#"),1)=".",FALSE,TRUE)</formula>
    </cfRule>
    <cfRule type="expression" dxfId="610" priority="722">
      <formula>IF(RIGHT(TEXT(Y531,"0.#"),1)=".",TRUE,FALSE)</formula>
    </cfRule>
  </conditionalFormatting>
  <conditionalFormatting sqref="AL566:AO593">
    <cfRule type="expression" dxfId="609" priority="717">
      <formula>IF(AND(AL566&gt;=0, RIGHT(TEXT(AL566,"0.#"),1)&lt;&gt;"."),TRUE,FALSE)</formula>
    </cfRule>
    <cfRule type="expression" dxfId="608" priority="718">
      <formula>IF(AND(AL566&gt;=0, RIGHT(TEXT(AL566,"0.#"),1)="."),TRUE,FALSE)</formula>
    </cfRule>
    <cfRule type="expression" dxfId="607" priority="719">
      <formula>IF(AND(AL566&lt;0, RIGHT(TEXT(AL566,"0.#"),1)&lt;&gt;"."),TRUE,FALSE)</formula>
    </cfRule>
    <cfRule type="expression" dxfId="606" priority="720">
      <formula>IF(AND(AL566&lt;0, RIGHT(TEXT(AL566,"0.#"),1)="."),TRUE,FALSE)</formula>
    </cfRule>
  </conditionalFormatting>
  <conditionalFormatting sqref="Y566:Y593">
    <cfRule type="expression" dxfId="605" priority="715">
      <formula>IF(RIGHT(TEXT(Y566,"0.#"),1)=".",FALSE,TRUE)</formula>
    </cfRule>
    <cfRule type="expression" dxfId="604" priority="716">
      <formula>IF(RIGHT(TEXT(Y566,"0.#"),1)=".",TRUE,FALSE)</formula>
    </cfRule>
  </conditionalFormatting>
  <conditionalFormatting sqref="AL564:AO565">
    <cfRule type="expression" dxfId="603" priority="711">
      <formula>IF(AND(AL564&gt;=0, RIGHT(TEXT(AL564,"0.#"),1)&lt;&gt;"."),TRUE,FALSE)</formula>
    </cfRule>
    <cfRule type="expression" dxfId="602" priority="712">
      <formula>IF(AND(AL564&gt;=0, RIGHT(TEXT(AL564,"0.#"),1)="."),TRUE,FALSE)</formula>
    </cfRule>
    <cfRule type="expression" dxfId="601" priority="713">
      <formula>IF(AND(AL564&lt;0, RIGHT(TEXT(AL564,"0.#"),1)&lt;&gt;"."),TRUE,FALSE)</formula>
    </cfRule>
    <cfRule type="expression" dxfId="600" priority="714">
      <formula>IF(AND(AL564&lt;0, RIGHT(TEXT(AL564,"0.#"),1)="."),TRUE,FALSE)</formula>
    </cfRule>
  </conditionalFormatting>
  <conditionalFormatting sqref="Y564:Y565">
    <cfRule type="expression" dxfId="599" priority="709">
      <formula>IF(RIGHT(TEXT(Y564,"0.#"),1)=".",FALSE,TRUE)</formula>
    </cfRule>
    <cfRule type="expression" dxfId="598" priority="710">
      <formula>IF(RIGHT(TEXT(Y564,"0.#"),1)=".",TRUE,FALSE)</formula>
    </cfRule>
  </conditionalFormatting>
  <conditionalFormatting sqref="AL599:AO626">
    <cfRule type="expression" dxfId="597" priority="705">
      <formula>IF(AND(AL599&gt;=0, RIGHT(TEXT(AL599,"0.#"),1)&lt;&gt;"."),TRUE,FALSE)</formula>
    </cfRule>
    <cfRule type="expression" dxfId="596" priority="706">
      <formula>IF(AND(AL599&gt;=0, RIGHT(TEXT(AL599,"0.#"),1)="."),TRUE,FALSE)</formula>
    </cfRule>
    <cfRule type="expression" dxfId="595" priority="707">
      <formula>IF(AND(AL599&lt;0, RIGHT(TEXT(AL599,"0.#"),1)&lt;&gt;"."),TRUE,FALSE)</formula>
    </cfRule>
    <cfRule type="expression" dxfId="594" priority="708">
      <formula>IF(AND(AL599&lt;0, RIGHT(TEXT(AL599,"0.#"),1)="."),TRUE,FALSE)</formula>
    </cfRule>
  </conditionalFormatting>
  <conditionalFormatting sqref="Y599:Y626">
    <cfRule type="expression" dxfId="593" priority="703">
      <formula>IF(RIGHT(TEXT(Y599,"0.#"),1)=".",FALSE,TRUE)</formula>
    </cfRule>
    <cfRule type="expression" dxfId="592" priority="704">
      <formula>IF(RIGHT(TEXT(Y599,"0.#"),1)=".",TRUE,FALSE)</formula>
    </cfRule>
  </conditionalFormatting>
  <conditionalFormatting sqref="AL597:AO598">
    <cfRule type="expression" dxfId="591" priority="699">
      <formula>IF(AND(AL597&gt;=0, RIGHT(TEXT(AL597,"0.#"),1)&lt;&gt;"."),TRUE,FALSE)</formula>
    </cfRule>
    <cfRule type="expression" dxfId="590" priority="700">
      <formula>IF(AND(AL597&gt;=0, RIGHT(TEXT(AL597,"0.#"),1)="."),TRUE,FALSE)</formula>
    </cfRule>
    <cfRule type="expression" dxfId="589" priority="701">
      <formula>IF(AND(AL597&lt;0, RIGHT(TEXT(AL597,"0.#"),1)&lt;&gt;"."),TRUE,FALSE)</formula>
    </cfRule>
    <cfRule type="expression" dxfId="588" priority="702">
      <formula>IF(AND(AL597&lt;0, RIGHT(TEXT(AL597,"0.#"),1)="."),TRUE,FALSE)</formula>
    </cfRule>
  </conditionalFormatting>
  <conditionalFormatting sqref="Y597:Y598">
    <cfRule type="expression" dxfId="587" priority="697">
      <formula>IF(RIGHT(TEXT(Y597,"0.#"),1)=".",FALSE,TRUE)</formula>
    </cfRule>
    <cfRule type="expression" dxfId="586" priority="698">
      <formula>IF(RIGHT(TEXT(Y597,"0.#"),1)=".",TRUE,FALSE)</formula>
    </cfRule>
  </conditionalFormatting>
  <conditionalFormatting sqref="AU33">
    <cfRule type="expression" dxfId="585" priority="693">
      <formula>IF(RIGHT(TEXT(AU33,"0.#"),1)=".",FALSE,TRUE)</formula>
    </cfRule>
    <cfRule type="expression" dxfId="584" priority="694">
      <formula>IF(RIGHT(TEXT(AU33,"0.#"),1)=".",TRUE,FALSE)</formula>
    </cfRule>
  </conditionalFormatting>
  <conditionalFormatting sqref="AU32">
    <cfRule type="expression" dxfId="583" priority="695">
      <formula>IF(RIGHT(TEXT(AU32,"0.#"),1)=".",FALSE,TRUE)</formula>
    </cfRule>
    <cfRule type="expression" dxfId="582" priority="696">
      <formula>IF(RIGHT(TEXT(AU32,"0.#"),1)=".",TRUE,FALSE)</formula>
    </cfRule>
  </conditionalFormatting>
  <conditionalFormatting sqref="P29:AC29">
    <cfRule type="expression" dxfId="581" priority="691">
      <formula>IF(RIGHT(TEXT(P29,"0.#"),1)=".",FALSE,TRUE)</formula>
    </cfRule>
    <cfRule type="expression" dxfId="580" priority="692">
      <formula>IF(RIGHT(TEXT(P29,"0.#"),1)=".",TRUE,FALSE)</formula>
    </cfRule>
  </conditionalFormatting>
  <conditionalFormatting sqref="AM41">
    <cfRule type="expression" dxfId="579" priority="673">
      <formula>IF(RIGHT(TEXT(AM41,"0.#"),1)=".",FALSE,TRUE)</formula>
    </cfRule>
    <cfRule type="expression" dxfId="578" priority="674">
      <formula>IF(RIGHT(TEXT(AM41,"0.#"),1)=".",TRUE,FALSE)</formula>
    </cfRule>
  </conditionalFormatting>
  <conditionalFormatting sqref="AM40">
    <cfRule type="expression" dxfId="577" priority="675">
      <formula>IF(RIGHT(TEXT(AM40,"0.#"),1)=".",FALSE,TRUE)</formula>
    </cfRule>
    <cfRule type="expression" dxfId="576" priority="676">
      <formula>IF(RIGHT(TEXT(AM40,"0.#"),1)=".",TRUE,FALSE)</formula>
    </cfRule>
  </conditionalFormatting>
  <conditionalFormatting sqref="AE39">
    <cfRule type="expression" dxfId="575" priority="689">
      <formula>IF(RIGHT(TEXT(AE39,"0.#"),1)=".",FALSE,TRUE)</formula>
    </cfRule>
    <cfRule type="expression" dxfId="574" priority="690">
      <formula>IF(RIGHT(TEXT(AE39,"0.#"),1)=".",TRUE,FALSE)</formula>
    </cfRule>
  </conditionalFormatting>
  <conditionalFormatting sqref="AQ39:AQ41">
    <cfRule type="expression" dxfId="573" priority="671">
      <formula>IF(RIGHT(TEXT(AQ39,"0.#"),1)=".",FALSE,TRUE)</formula>
    </cfRule>
    <cfRule type="expression" dxfId="572" priority="672">
      <formula>IF(RIGHT(TEXT(AQ39,"0.#"),1)=".",TRUE,FALSE)</formula>
    </cfRule>
  </conditionalFormatting>
  <conditionalFormatting sqref="AU39:AU41">
    <cfRule type="expression" dxfId="571" priority="669">
      <formula>IF(RIGHT(TEXT(AU39,"0.#"),1)=".",FALSE,TRUE)</formula>
    </cfRule>
    <cfRule type="expression" dxfId="570" priority="670">
      <formula>IF(RIGHT(TEXT(AU39,"0.#"),1)=".",TRUE,FALSE)</formula>
    </cfRule>
  </conditionalFormatting>
  <conditionalFormatting sqref="AI41">
    <cfRule type="expression" dxfId="569" priority="683">
      <formula>IF(RIGHT(TEXT(AI41,"0.#"),1)=".",FALSE,TRUE)</formula>
    </cfRule>
    <cfRule type="expression" dxfId="568" priority="684">
      <formula>IF(RIGHT(TEXT(AI41,"0.#"),1)=".",TRUE,FALSE)</formula>
    </cfRule>
  </conditionalFormatting>
  <conditionalFormatting sqref="AE40">
    <cfRule type="expression" dxfId="567" priority="687">
      <formula>IF(RIGHT(TEXT(AE40,"0.#"),1)=".",FALSE,TRUE)</formula>
    </cfRule>
    <cfRule type="expression" dxfId="566" priority="688">
      <formula>IF(RIGHT(TEXT(AE40,"0.#"),1)=".",TRUE,FALSE)</formula>
    </cfRule>
  </conditionalFormatting>
  <conditionalFormatting sqref="AE41">
    <cfRule type="expression" dxfId="565" priority="685">
      <formula>IF(RIGHT(TEXT(AE41,"0.#"),1)=".",FALSE,TRUE)</formula>
    </cfRule>
    <cfRule type="expression" dxfId="564" priority="686">
      <formula>IF(RIGHT(TEXT(AE41,"0.#"),1)=".",TRUE,FALSE)</formula>
    </cfRule>
  </conditionalFormatting>
  <conditionalFormatting sqref="AM39">
    <cfRule type="expression" dxfId="563" priority="677">
      <formula>IF(RIGHT(TEXT(AM39,"0.#"),1)=".",FALSE,TRUE)</formula>
    </cfRule>
    <cfRule type="expression" dxfId="562" priority="678">
      <formula>IF(RIGHT(TEXT(AM39,"0.#"),1)=".",TRUE,FALSE)</formula>
    </cfRule>
  </conditionalFormatting>
  <conditionalFormatting sqref="AI39">
    <cfRule type="expression" dxfId="561" priority="679">
      <formula>IF(RIGHT(TEXT(AI39,"0.#"),1)=".",FALSE,TRUE)</formula>
    </cfRule>
    <cfRule type="expression" dxfId="560" priority="680">
      <formula>IF(RIGHT(TEXT(AI39,"0.#"),1)=".",TRUE,FALSE)</formula>
    </cfRule>
  </conditionalFormatting>
  <conditionalFormatting sqref="AI40">
    <cfRule type="expression" dxfId="559" priority="681">
      <formula>IF(RIGHT(TEXT(AI40,"0.#"),1)=".",FALSE,TRUE)</formula>
    </cfRule>
    <cfRule type="expression" dxfId="558" priority="682">
      <formula>IF(RIGHT(TEXT(AI40,"0.#"),1)=".",TRUE,FALSE)</formula>
    </cfRule>
  </conditionalFormatting>
  <conditionalFormatting sqref="AM69">
    <cfRule type="expression" dxfId="557" priority="641">
      <formula>IF(RIGHT(TEXT(AM69,"0.#"),1)=".",FALSE,TRUE)</formula>
    </cfRule>
    <cfRule type="expression" dxfId="556" priority="642">
      <formula>IF(RIGHT(TEXT(AM69,"0.#"),1)=".",TRUE,FALSE)</formula>
    </cfRule>
  </conditionalFormatting>
  <conditionalFormatting sqref="AE70 AM70">
    <cfRule type="expression" dxfId="555" priority="639">
      <formula>IF(RIGHT(TEXT(AE70,"0.#"),1)=".",FALSE,TRUE)</formula>
    </cfRule>
    <cfRule type="expression" dxfId="554" priority="640">
      <formula>IF(RIGHT(TEXT(AE70,"0.#"),1)=".",TRUE,FALSE)</formula>
    </cfRule>
  </conditionalFormatting>
  <conditionalFormatting sqref="AI70">
    <cfRule type="expression" dxfId="553" priority="637">
      <formula>IF(RIGHT(TEXT(AI70,"0.#"),1)=".",FALSE,TRUE)</formula>
    </cfRule>
    <cfRule type="expression" dxfId="552" priority="638">
      <formula>IF(RIGHT(TEXT(AI70,"0.#"),1)=".",TRUE,FALSE)</formula>
    </cfRule>
  </conditionalFormatting>
  <conditionalFormatting sqref="AQ70">
    <cfRule type="expression" dxfId="551" priority="635">
      <formula>IF(RIGHT(TEXT(AQ70,"0.#"),1)=".",FALSE,TRUE)</formula>
    </cfRule>
    <cfRule type="expression" dxfId="550" priority="636">
      <formula>IF(RIGHT(TEXT(AQ70,"0.#"),1)=".",TRUE,FALSE)</formula>
    </cfRule>
  </conditionalFormatting>
  <conditionalFormatting sqref="AE69 AQ69">
    <cfRule type="expression" dxfId="549" priority="645">
      <formula>IF(RIGHT(TEXT(AE69,"0.#"),1)=".",FALSE,TRUE)</formula>
    </cfRule>
    <cfRule type="expression" dxfId="548" priority="646">
      <formula>IF(RIGHT(TEXT(AE69,"0.#"),1)=".",TRUE,FALSE)</formula>
    </cfRule>
  </conditionalFormatting>
  <conditionalFormatting sqref="AI69">
    <cfRule type="expression" dxfId="547" priority="643">
      <formula>IF(RIGHT(TEXT(AI69,"0.#"),1)=".",FALSE,TRUE)</formula>
    </cfRule>
    <cfRule type="expression" dxfId="546" priority="644">
      <formula>IF(RIGHT(TEXT(AI69,"0.#"),1)=".",TRUE,FALSE)</formula>
    </cfRule>
  </conditionalFormatting>
  <conditionalFormatting sqref="AE66 AQ66">
    <cfRule type="expression" dxfId="545" priority="633">
      <formula>IF(RIGHT(TEXT(AE66,"0.#"),1)=".",FALSE,TRUE)</formula>
    </cfRule>
    <cfRule type="expression" dxfId="544" priority="634">
      <formula>IF(RIGHT(TEXT(AE66,"0.#"),1)=".",TRUE,FALSE)</formula>
    </cfRule>
  </conditionalFormatting>
  <conditionalFormatting sqref="AI66">
    <cfRule type="expression" dxfId="543" priority="631">
      <formula>IF(RIGHT(TEXT(AI66,"0.#"),1)=".",FALSE,TRUE)</formula>
    </cfRule>
    <cfRule type="expression" dxfId="542" priority="632">
      <formula>IF(RIGHT(TEXT(AI66,"0.#"),1)=".",TRUE,FALSE)</formula>
    </cfRule>
  </conditionalFormatting>
  <conditionalFormatting sqref="AM66">
    <cfRule type="expression" dxfId="541" priority="629">
      <formula>IF(RIGHT(TEXT(AM66,"0.#"),1)=".",FALSE,TRUE)</formula>
    </cfRule>
    <cfRule type="expression" dxfId="540" priority="630">
      <formula>IF(RIGHT(TEXT(AM66,"0.#"),1)=".",TRUE,FALSE)</formula>
    </cfRule>
  </conditionalFormatting>
  <conditionalFormatting sqref="AE67">
    <cfRule type="expression" dxfId="539" priority="627">
      <formula>IF(RIGHT(TEXT(AE67,"0.#"),1)=".",FALSE,TRUE)</formula>
    </cfRule>
    <cfRule type="expression" dxfId="538" priority="628">
      <formula>IF(RIGHT(TEXT(AE67,"0.#"),1)=".",TRUE,FALSE)</formula>
    </cfRule>
  </conditionalFormatting>
  <conditionalFormatting sqref="AI67">
    <cfRule type="expression" dxfId="537" priority="625">
      <formula>IF(RIGHT(TEXT(AI67,"0.#"),1)=".",FALSE,TRUE)</formula>
    </cfRule>
    <cfRule type="expression" dxfId="536" priority="626">
      <formula>IF(RIGHT(TEXT(AI67,"0.#"),1)=".",TRUE,FALSE)</formula>
    </cfRule>
  </conditionalFormatting>
  <conditionalFormatting sqref="AM67">
    <cfRule type="expression" dxfId="535" priority="623">
      <formula>IF(RIGHT(TEXT(AM67,"0.#"),1)=".",FALSE,TRUE)</formula>
    </cfRule>
    <cfRule type="expression" dxfId="534" priority="624">
      <formula>IF(RIGHT(TEXT(AM67,"0.#"),1)=".",TRUE,FALSE)</formula>
    </cfRule>
  </conditionalFormatting>
  <conditionalFormatting sqref="AQ67">
    <cfRule type="expression" dxfId="533" priority="621">
      <formula>IF(RIGHT(TEXT(AQ67,"0.#"),1)=".",FALSE,TRUE)</formula>
    </cfRule>
    <cfRule type="expression" dxfId="532" priority="622">
      <formula>IF(RIGHT(TEXT(AQ67,"0.#"),1)=".",TRUE,FALSE)</formula>
    </cfRule>
  </conditionalFormatting>
  <conditionalFormatting sqref="AU66">
    <cfRule type="expression" dxfId="531" priority="619">
      <formula>IF(RIGHT(TEXT(AU66,"0.#"),1)=".",FALSE,TRUE)</formula>
    </cfRule>
    <cfRule type="expression" dxfId="530" priority="620">
      <formula>IF(RIGHT(TEXT(AU66,"0.#"),1)=".",TRUE,FALSE)</formula>
    </cfRule>
  </conditionalFormatting>
  <conditionalFormatting sqref="AU67">
    <cfRule type="expression" dxfId="529" priority="617">
      <formula>IF(RIGHT(TEXT(AU67,"0.#"),1)=".",FALSE,TRUE)</formula>
    </cfRule>
    <cfRule type="expression" dxfId="528" priority="618">
      <formula>IF(RIGHT(TEXT(AU67,"0.#"),1)=".",TRUE,FALSE)</formula>
    </cfRule>
  </conditionalFormatting>
  <conditionalFormatting sqref="AE100 AQ100">
    <cfRule type="expression" dxfId="527" priority="579">
      <formula>IF(RIGHT(TEXT(AE100,"0.#"),1)=".",FALSE,TRUE)</formula>
    </cfRule>
    <cfRule type="expression" dxfId="526" priority="580">
      <formula>IF(RIGHT(TEXT(AE100,"0.#"),1)=".",TRUE,FALSE)</formula>
    </cfRule>
  </conditionalFormatting>
  <conditionalFormatting sqref="AI100">
    <cfRule type="expression" dxfId="525" priority="577">
      <formula>IF(RIGHT(TEXT(AI100,"0.#"),1)=".",FALSE,TRUE)</formula>
    </cfRule>
    <cfRule type="expression" dxfId="524" priority="578">
      <formula>IF(RIGHT(TEXT(AI100,"0.#"),1)=".",TRUE,FALSE)</formula>
    </cfRule>
  </conditionalFormatting>
  <conditionalFormatting sqref="AM100">
    <cfRule type="expression" dxfId="523" priority="575">
      <formula>IF(RIGHT(TEXT(AM100,"0.#"),1)=".",FALSE,TRUE)</formula>
    </cfRule>
    <cfRule type="expression" dxfId="522" priority="576">
      <formula>IF(RIGHT(TEXT(AM100,"0.#"),1)=".",TRUE,FALSE)</formula>
    </cfRule>
  </conditionalFormatting>
  <conditionalFormatting sqref="AE101">
    <cfRule type="expression" dxfId="521" priority="573">
      <formula>IF(RIGHT(TEXT(AE101,"0.#"),1)=".",FALSE,TRUE)</formula>
    </cfRule>
    <cfRule type="expression" dxfId="520" priority="574">
      <formula>IF(RIGHT(TEXT(AE101,"0.#"),1)=".",TRUE,FALSE)</formula>
    </cfRule>
  </conditionalFormatting>
  <conditionalFormatting sqref="AI101">
    <cfRule type="expression" dxfId="519" priority="571">
      <formula>IF(RIGHT(TEXT(AI101,"0.#"),1)=".",FALSE,TRUE)</formula>
    </cfRule>
    <cfRule type="expression" dxfId="518" priority="572">
      <formula>IF(RIGHT(TEXT(AI101,"0.#"),1)=".",TRUE,FALSE)</formula>
    </cfRule>
  </conditionalFormatting>
  <conditionalFormatting sqref="AM101">
    <cfRule type="expression" dxfId="517" priority="569">
      <formula>IF(RIGHT(TEXT(AM101,"0.#"),1)=".",FALSE,TRUE)</formula>
    </cfRule>
    <cfRule type="expression" dxfId="516" priority="570">
      <formula>IF(RIGHT(TEXT(AM101,"0.#"),1)=".",TRUE,FALSE)</formula>
    </cfRule>
  </conditionalFormatting>
  <conditionalFormatting sqref="AQ101">
    <cfRule type="expression" dxfId="515" priority="567">
      <formula>IF(RIGHT(TEXT(AQ101,"0.#"),1)=".",FALSE,TRUE)</formula>
    </cfRule>
    <cfRule type="expression" dxfId="514" priority="568">
      <formula>IF(RIGHT(TEXT(AQ101,"0.#"),1)=".",TRUE,FALSE)</formula>
    </cfRule>
  </conditionalFormatting>
  <conditionalFormatting sqref="AU100">
    <cfRule type="expression" dxfId="513" priority="565">
      <formula>IF(RIGHT(TEXT(AU100,"0.#"),1)=".",FALSE,TRUE)</formula>
    </cfRule>
    <cfRule type="expression" dxfId="512" priority="566">
      <formula>IF(RIGHT(TEXT(AU100,"0.#"),1)=".",TRUE,FALSE)</formula>
    </cfRule>
  </conditionalFormatting>
  <conditionalFormatting sqref="AU101">
    <cfRule type="expression" dxfId="511" priority="563">
      <formula>IF(RIGHT(TEXT(AU101,"0.#"),1)=".",FALSE,TRUE)</formula>
    </cfRule>
    <cfRule type="expression" dxfId="510" priority="564">
      <formula>IF(RIGHT(TEXT(AU101,"0.#"),1)=".",TRUE,FALSE)</formula>
    </cfRule>
  </conditionalFormatting>
  <conditionalFormatting sqref="AM35">
    <cfRule type="expression" dxfId="509" priority="557">
      <formula>IF(RIGHT(TEXT(AM35,"0.#"),1)=".",FALSE,TRUE)</formula>
    </cfRule>
    <cfRule type="expression" dxfId="508" priority="558">
      <formula>IF(RIGHT(TEXT(AM35,"0.#"),1)=".",TRUE,FALSE)</formula>
    </cfRule>
  </conditionalFormatting>
  <conditionalFormatting sqref="AE36">
    <cfRule type="expression" dxfId="507" priority="555">
      <formula>IF(RIGHT(TEXT(AE36,"0.#"),1)=".",FALSE,TRUE)</formula>
    </cfRule>
    <cfRule type="expression" dxfId="506" priority="556">
      <formula>IF(RIGHT(TEXT(AE36,"0.#"),1)=".",TRUE,FALSE)</formula>
    </cfRule>
  </conditionalFormatting>
  <conditionalFormatting sqref="AI36">
    <cfRule type="expression" dxfId="505" priority="553">
      <formula>IF(RIGHT(TEXT(AI36,"0.#"),1)=".",FALSE,TRUE)</formula>
    </cfRule>
    <cfRule type="expression" dxfId="504" priority="554">
      <formula>IF(RIGHT(TEXT(AI36,"0.#"),1)=".",TRUE,FALSE)</formula>
    </cfRule>
  </conditionalFormatting>
  <conditionalFormatting sqref="AQ36">
    <cfRule type="expression" dxfId="503" priority="551">
      <formula>IF(RIGHT(TEXT(AQ36,"0.#"),1)=".",FALSE,TRUE)</formula>
    </cfRule>
    <cfRule type="expression" dxfId="502" priority="552">
      <formula>IF(RIGHT(TEXT(AQ36,"0.#"),1)=".",TRUE,FALSE)</formula>
    </cfRule>
  </conditionalFormatting>
  <conditionalFormatting sqref="AE35 AQ35">
    <cfRule type="expression" dxfId="501" priority="561">
      <formula>IF(RIGHT(TEXT(AE35,"0.#"),1)=".",FALSE,TRUE)</formula>
    </cfRule>
    <cfRule type="expression" dxfId="500" priority="562">
      <formula>IF(RIGHT(TEXT(AE35,"0.#"),1)=".",TRUE,FALSE)</formula>
    </cfRule>
  </conditionalFormatting>
  <conditionalFormatting sqref="AI35">
    <cfRule type="expression" dxfId="499" priority="559">
      <formula>IF(RIGHT(TEXT(AI35,"0.#"),1)=".",FALSE,TRUE)</formula>
    </cfRule>
    <cfRule type="expression" dxfId="498" priority="560">
      <formula>IF(RIGHT(TEXT(AI35,"0.#"),1)=".",TRUE,FALSE)</formula>
    </cfRule>
  </conditionalFormatting>
  <conditionalFormatting sqref="AM103">
    <cfRule type="expression" dxfId="497" priority="545">
      <formula>IF(RIGHT(TEXT(AM103,"0.#"),1)=".",FALSE,TRUE)</formula>
    </cfRule>
    <cfRule type="expression" dxfId="496" priority="546">
      <formula>IF(RIGHT(TEXT(AM103,"0.#"),1)=".",TRUE,FALSE)</formula>
    </cfRule>
  </conditionalFormatting>
  <conditionalFormatting sqref="AQ104">
    <cfRule type="expression" dxfId="495" priority="539">
      <formula>IF(RIGHT(TEXT(AQ104,"0.#"),1)=".",FALSE,TRUE)</formula>
    </cfRule>
    <cfRule type="expression" dxfId="494" priority="540">
      <formula>IF(RIGHT(TEXT(AQ104,"0.#"),1)=".",TRUE,FALSE)</formula>
    </cfRule>
  </conditionalFormatting>
  <conditionalFormatting sqref="AQ103">
    <cfRule type="expression" dxfId="493" priority="549">
      <formula>IF(RIGHT(TEXT(AQ103,"0.#"),1)=".",FALSE,TRUE)</formula>
    </cfRule>
    <cfRule type="expression" dxfId="492" priority="550">
      <formula>IF(RIGHT(TEXT(AQ103,"0.#"),1)=".",TRUE,FALSE)</formula>
    </cfRule>
  </conditionalFormatting>
  <conditionalFormatting sqref="AM137">
    <cfRule type="expression" dxfId="491" priority="533">
      <formula>IF(RIGHT(TEXT(AM137,"0.#"),1)=".",FALSE,TRUE)</formula>
    </cfRule>
    <cfRule type="expression" dxfId="490" priority="534">
      <formula>IF(RIGHT(TEXT(AM137,"0.#"),1)=".",TRUE,FALSE)</formula>
    </cfRule>
  </conditionalFormatting>
  <conditionalFormatting sqref="AE138 AM138">
    <cfRule type="expression" dxfId="489" priority="531">
      <formula>IF(RIGHT(TEXT(AE138,"0.#"),1)=".",FALSE,TRUE)</formula>
    </cfRule>
    <cfRule type="expression" dxfId="488" priority="532">
      <formula>IF(RIGHT(TEXT(AE138,"0.#"),1)=".",TRUE,FALSE)</formula>
    </cfRule>
  </conditionalFormatting>
  <conditionalFormatting sqref="AI138">
    <cfRule type="expression" dxfId="487" priority="529">
      <formula>IF(RIGHT(TEXT(AI138,"0.#"),1)=".",FALSE,TRUE)</formula>
    </cfRule>
    <cfRule type="expression" dxfId="486" priority="530">
      <formula>IF(RIGHT(TEXT(AI138,"0.#"),1)=".",TRUE,FALSE)</formula>
    </cfRule>
  </conditionalFormatting>
  <conditionalFormatting sqref="AQ138">
    <cfRule type="expression" dxfId="485" priority="527">
      <formula>IF(RIGHT(TEXT(AQ138,"0.#"),1)=".",FALSE,TRUE)</formula>
    </cfRule>
    <cfRule type="expression" dxfId="484" priority="528">
      <formula>IF(RIGHT(TEXT(AQ138,"0.#"),1)=".",TRUE,FALSE)</formula>
    </cfRule>
  </conditionalFormatting>
  <conditionalFormatting sqref="AE137 AQ137">
    <cfRule type="expression" dxfId="483" priority="537">
      <formula>IF(RIGHT(TEXT(AE137,"0.#"),1)=".",FALSE,TRUE)</formula>
    </cfRule>
    <cfRule type="expression" dxfId="482" priority="538">
      <formula>IF(RIGHT(TEXT(AE137,"0.#"),1)=".",TRUE,FALSE)</formula>
    </cfRule>
  </conditionalFormatting>
  <conditionalFormatting sqref="AI137">
    <cfRule type="expression" dxfId="481" priority="535">
      <formula>IF(RIGHT(TEXT(AI137,"0.#"),1)=".",FALSE,TRUE)</formula>
    </cfRule>
    <cfRule type="expression" dxfId="480" priority="536">
      <formula>IF(RIGHT(TEXT(AI137,"0.#"),1)=".",TRUE,FALSE)</formula>
    </cfRule>
  </conditionalFormatting>
  <conditionalFormatting sqref="AM171">
    <cfRule type="expression" dxfId="479" priority="521">
      <formula>IF(RIGHT(TEXT(AM171,"0.#"),1)=".",FALSE,TRUE)</formula>
    </cfRule>
    <cfRule type="expression" dxfId="478" priority="522">
      <formula>IF(RIGHT(TEXT(AM171,"0.#"),1)=".",TRUE,FALSE)</formula>
    </cfRule>
  </conditionalFormatting>
  <conditionalFormatting sqref="AE172 AM172">
    <cfRule type="expression" dxfId="477" priority="519">
      <formula>IF(RIGHT(TEXT(AE172,"0.#"),1)=".",FALSE,TRUE)</formula>
    </cfRule>
    <cfRule type="expression" dxfId="476" priority="520">
      <formula>IF(RIGHT(TEXT(AE172,"0.#"),1)=".",TRUE,FALSE)</formula>
    </cfRule>
  </conditionalFormatting>
  <conditionalFormatting sqref="AI172">
    <cfRule type="expression" dxfId="475" priority="517">
      <formula>IF(RIGHT(TEXT(AI172,"0.#"),1)=".",FALSE,TRUE)</formula>
    </cfRule>
    <cfRule type="expression" dxfId="474" priority="518">
      <formula>IF(RIGHT(TEXT(AI172,"0.#"),1)=".",TRUE,FALSE)</formula>
    </cfRule>
  </conditionalFormatting>
  <conditionalFormatting sqref="AQ172">
    <cfRule type="expression" dxfId="473" priority="515">
      <formula>IF(RIGHT(TEXT(AQ172,"0.#"),1)=".",FALSE,TRUE)</formula>
    </cfRule>
    <cfRule type="expression" dxfId="472" priority="516">
      <formula>IF(RIGHT(TEXT(AQ172,"0.#"),1)=".",TRUE,FALSE)</formula>
    </cfRule>
  </conditionalFormatting>
  <conditionalFormatting sqref="AE171 AQ171">
    <cfRule type="expression" dxfId="471" priority="525">
      <formula>IF(RIGHT(TEXT(AE171,"0.#"),1)=".",FALSE,TRUE)</formula>
    </cfRule>
    <cfRule type="expression" dxfId="470" priority="526">
      <formula>IF(RIGHT(TEXT(AE171,"0.#"),1)=".",TRUE,FALSE)</formula>
    </cfRule>
  </conditionalFormatting>
  <conditionalFormatting sqref="AI171">
    <cfRule type="expression" dxfId="469" priority="523">
      <formula>IF(RIGHT(TEXT(AI171,"0.#"),1)=".",FALSE,TRUE)</formula>
    </cfRule>
    <cfRule type="expression" dxfId="468" priority="524">
      <formula>IF(RIGHT(TEXT(AI171,"0.#"),1)=".",TRUE,FALSE)</formula>
    </cfRule>
  </conditionalFormatting>
  <conditionalFormatting sqref="AE73">
    <cfRule type="expression" dxfId="467" priority="513">
      <formula>IF(RIGHT(TEXT(AE73,"0.#"),1)=".",FALSE,TRUE)</formula>
    </cfRule>
    <cfRule type="expression" dxfId="466" priority="514">
      <formula>IF(RIGHT(TEXT(AE73,"0.#"),1)=".",TRUE,FALSE)</formula>
    </cfRule>
  </conditionalFormatting>
  <conditionalFormatting sqref="AM75">
    <cfRule type="expression" dxfId="465" priority="497">
      <formula>IF(RIGHT(TEXT(AM75,"0.#"),1)=".",FALSE,TRUE)</formula>
    </cfRule>
    <cfRule type="expression" dxfId="464" priority="498">
      <formula>IF(RIGHT(TEXT(AM75,"0.#"),1)=".",TRUE,FALSE)</formula>
    </cfRule>
  </conditionalFormatting>
  <conditionalFormatting sqref="AE74">
    <cfRule type="expression" dxfId="463" priority="511">
      <formula>IF(RIGHT(TEXT(AE74,"0.#"),1)=".",FALSE,TRUE)</formula>
    </cfRule>
    <cfRule type="expression" dxfId="462" priority="512">
      <formula>IF(RIGHT(TEXT(AE74,"0.#"),1)=".",TRUE,FALSE)</formula>
    </cfRule>
  </conditionalFormatting>
  <conditionalFormatting sqref="AE75">
    <cfRule type="expression" dxfId="461" priority="509">
      <formula>IF(RIGHT(TEXT(AE75,"0.#"),1)=".",FALSE,TRUE)</formula>
    </cfRule>
    <cfRule type="expression" dxfId="460" priority="510">
      <formula>IF(RIGHT(TEXT(AE75,"0.#"),1)=".",TRUE,FALSE)</formula>
    </cfRule>
  </conditionalFormatting>
  <conditionalFormatting sqref="AI75">
    <cfRule type="expression" dxfId="459" priority="507">
      <formula>IF(RIGHT(TEXT(AI75,"0.#"),1)=".",FALSE,TRUE)</formula>
    </cfRule>
    <cfRule type="expression" dxfId="458" priority="508">
      <formula>IF(RIGHT(TEXT(AI75,"0.#"),1)=".",TRUE,FALSE)</formula>
    </cfRule>
  </conditionalFormatting>
  <conditionalFormatting sqref="AI74">
    <cfRule type="expression" dxfId="457" priority="505">
      <formula>IF(RIGHT(TEXT(AI74,"0.#"),1)=".",FALSE,TRUE)</formula>
    </cfRule>
    <cfRule type="expression" dxfId="456" priority="506">
      <formula>IF(RIGHT(TEXT(AI74,"0.#"),1)=".",TRUE,FALSE)</formula>
    </cfRule>
  </conditionalFormatting>
  <conditionalFormatting sqref="AI73">
    <cfRule type="expression" dxfId="455" priority="503">
      <formula>IF(RIGHT(TEXT(AI73,"0.#"),1)=".",FALSE,TRUE)</formula>
    </cfRule>
    <cfRule type="expression" dxfId="454" priority="504">
      <formula>IF(RIGHT(TEXT(AI73,"0.#"),1)=".",TRUE,FALSE)</formula>
    </cfRule>
  </conditionalFormatting>
  <conditionalFormatting sqref="AM73">
    <cfRule type="expression" dxfId="453" priority="501">
      <formula>IF(RIGHT(TEXT(AM73,"0.#"),1)=".",FALSE,TRUE)</formula>
    </cfRule>
    <cfRule type="expression" dxfId="452" priority="502">
      <formula>IF(RIGHT(TEXT(AM73,"0.#"),1)=".",TRUE,FALSE)</formula>
    </cfRule>
  </conditionalFormatting>
  <conditionalFormatting sqref="AM74">
    <cfRule type="expression" dxfId="451" priority="499">
      <formula>IF(RIGHT(TEXT(AM74,"0.#"),1)=".",FALSE,TRUE)</formula>
    </cfRule>
    <cfRule type="expression" dxfId="450" priority="500">
      <formula>IF(RIGHT(TEXT(AM74,"0.#"),1)=".",TRUE,FALSE)</formula>
    </cfRule>
  </conditionalFormatting>
  <conditionalFormatting sqref="AQ73:AQ75">
    <cfRule type="expression" dxfId="449" priority="495">
      <formula>IF(RIGHT(TEXT(AQ73,"0.#"),1)=".",FALSE,TRUE)</formula>
    </cfRule>
    <cfRule type="expression" dxfId="448" priority="496">
      <formula>IF(RIGHT(TEXT(AQ73,"0.#"),1)=".",TRUE,FALSE)</formula>
    </cfRule>
  </conditionalFormatting>
  <conditionalFormatting sqref="AU73:AU75">
    <cfRule type="expression" dxfId="447" priority="493">
      <formula>IF(RIGHT(TEXT(AU73,"0.#"),1)=".",FALSE,TRUE)</formula>
    </cfRule>
    <cfRule type="expression" dxfId="446" priority="494">
      <formula>IF(RIGHT(TEXT(AU73,"0.#"),1)=".",TRUE,FALSE)</formula>
    </cfRule>
  </conditionalFormatting>
  <conditionalFormatting sqref="AE107">
    <cfRule type="expression" dxfId="445" priority="491">
      <formula>IF(RIGHT(TEXT(AE107,"0.#"),1)=".",FALSE,TRUE)</formula>
    </cfRule>
    <cfRule type="expression" dxfId="444" priority="492">
      <formula>IF(RIGHT(TEXT(AE107,"0.#"),1)=".",TRUE,FALSE)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AE104">
    <cfRule type="expression" dxfId="15" priority="11">
      <formula>IF(RIGHT(TEXT(AE104,"0.#"),1)=".",FALSE,TRUE)</formula>
    </cfRule>
    <cfRule type="expression" dxfId="14" priority="12">
      <formula>IF(RIGHT(TEXT(AE104,"0.#"),1)=".",TRUE,FALSE)</formula>
    </cfRule>
  </conditionalFormatting>
  <conditionalFormatting sqref="AI104">
    <cfRule type="expression" dxfId="13" priority="9">
      <formula>IF(RIGHT(TEXT(AI104,"0.#"),1)=".",FALSE,TRUE)</formula>
    </cfRule>
    <cfRule type="expression" dxfId="12" priority="10">
      <formula>IF(RIGHT(TEXT(AI104,"0.#"),1)=".",TRUE,FALSE)</formula>
    </cfRule>
  </conditionalFormatting>
  <conditionalFormatting sqref="AE103">
    <cfRule type="expression" dxfId="11" priority="15">
      <formula>IF(RIGHT(TEXT(AE103,"0.#"),1)=".",FALSE,TRUE)</formula>
    </cfRule>
    <cfRule type="expression" dxfId="10" priority="16">
      <formula>IF(RIGHT(TEXT(AE103,"0.#"),1)=".",TRUE,FALSE)</formula>
    </cfRule>
  </conditionalFormatting>
  <conditionalFormatting sqref="AI103">
    <cfRule type="expression" dxfId="9" priority="13">
      <formula>IF(RIGHT(TEXT(AI103,"0.#"),1)=".",FALSE,TRUE)</formula>
    </cfRule>
    <cfRule type="expression" dxfId="8" priority="14">
      <formula>IF(RIGHT(TEXT(AI103,"0.#"),1)=".",TRUE,FALSE)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M36">
    <cfRule type="expression" dxfId="5" priority="5">
      <formula>IF(RIGHT(TEXT(AM36,"0.#"),1)=".",FALSE,TRUE)</formula>
    </cfRule>
    <cfRule type="expression" dxfId="4" priority="6">
      <formula>IF(RIGHT(TEXT(AM36,"0.#"),1)=".",TRUE,FALSE)</formula>
    </cfRule>
  </conditionalFormatting>
  <conditionalFormatting sqref="AM104">
    <cfRule type="expression" dxfId="3" priority="3">
      <formula>IF(RIGHT(TEXT(AM104,"0.#"),1)=".",FALSE,TRUE)</formula>
    </cfRule>
    <cfRule type="expression" dxfId="2" priority="4">
      <formula>IF(RIGHT(TEXT(AM104,"0.#"),1)=".",TRUE,FALSE)</formula>
    </cfRule>
  </conditionalFormatting>
  <conditionalFormatting sqref="AM109">
    <cfRule type="expression" dxfId="1" priority="1">
      <formula>IF(RIGHT(TEXT(AM109,"0.#"),1)=".",FALSE,TRUE)</formula>
    </cfRule>
    <cfRule type="expression" dxfId="0" priority="2">
      <formula>IF(RIGHT(TEXT(AM109,"0.#"),1)=".",TRUE,FALSE)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64" max="49" man="1"/>
    <brk id="220" max="49" man="1"/>
    <brk id="254"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7" sqref="G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631</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
      </c>
      <c r="K10" s="14" t="s">
        <v>226</v>
      </c>
      <c r="L10" s="15"/>
      <c r="M10" s="13" t="str">
        <f t="shared" si="2"/>
        <v/>
      </c>
      <c r="N10" s="13" t="str">
        <f t="shared" si="6"/>
        <v>社会保障</v>
      </c>
      <c r="O10" s="13"/>
      <c r="P10" s="13" t="str">
        <f>S8</f>
        <v>委託・請負</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t="s">
        <v>631</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労働保険特別会計労災勘定</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労働保険特別会計労災勘定</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2022-08-15T05:52:02Z</cp:lastPrinted>
  <dcterms:created xsi:type="dcterms:W3CDTF">2012-03-13T00:50:25Z</dcterms:created>
  <dcterms:modified xsi:type="dcterms:W3CDTF">2022-08-26T08:18:36Z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