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対\"/>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40" i="11"/>
  <c r="AY325" i="11"/>
  <c r="AY329" i="11"/>
  <c r="AY333" i="11"/>
  <c r="AY322" i="11"/>
  <c r="AY326" i="11"/>
  <c r="AY336" i="11"/>
  <c r="AY341" i="11"/>
  <c r="AY69" i="11"/>
  <c r="AY66" i="11"/>
  <c r="AY75" i="11"/>
  <c r="AY73" i="11"/>
  <c r="AY77" i="11"/>
  <c r="AY74" i="11"/>
  <c r="AY72" i="11"/>
  <c r="AY335" i="11"/>
  <c r="AY214" i="11"/>
  <c r="AY211" i="11"/>
  <c r="AY210" i="11"/>
  <c r="AY208" i="11"/>
  <c r="AY212" i="11" s="1"/>
  <c r="AY207" i="11"/>
  <c r="AY206" i="11"/>
  <c r="AY203" i="11"/>
  <c r="AY202" i="11"/>
  <c r="AY200" i="11"/>
  <c r="AY204" i="11" s="1"/>
  <c r="AY195" i="11"/>
  <c r="AY196" i="11" s="1"/>
  <c r="AY190" i="11"/>
  <c r="AY192" i="11" s="1"/>
  <c r="AY180" i="11"/>
  <c r="AY187" i="11" s="1"/>
  <c r="AY179" i="11"/>
  <c r="AY176" i="11"/>
  <c r="AY175" i="11"/>
  <c r="AY173" i="11"/>
  <c r="AY177" i="11" s="1"/>
  <c r="AY170" i="11"/>
  <c r="AY171"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3" i="11"/>
  <c r="AY122" i="11"/>
  <c r="AY125" i="11" s="1"/>
  <c r="AY119" i="11"/>
  <c r="AY115" i="11"/>
  <c r="AY112" i="11"/>
  <c r="AY121" i="11" s="1"/>
  <c r="AY99" i="11"/>
  <c r="AY100" i="11" s="1"/>
  <c r="AY98" i="11"/>
  <c r="AY102" i="11"/>
  <c r="AY104" i="11" s="1"/>
  <c r="AY101" i="11" l="1"/>
  <c r="AY114" i="11"/>
  <c r="AY118" i="11"/>
  <c r="AY126" i="11"/>
  <c r="AY130" i="11"/>
  <c r="AY152" i="11"/>
  <c r="AY142" i="11"/>
  <c r="AY174" i="11"/>
  <c r="AY178" i="11"/>
  <c r="AY193" i="11"/>
  <c r="AY201" i="11"/>
  <c r="AY205" i="11"/>
  <c r="AY209" i="11"/>
  <c r="AY213" i="11"/>
  <c r="AY131" i="11"/>
  <c r="AY198" i="11"/>
  <c r="AY143" i="11"/>
  <c r="AY116" i="11"/>
  <c r="AY120" i="11"/>
  <c r="AY124" i="11"/>
  <c r="AY128" i="11"/>
  <c r="AY154" i="11"/>
  <c r="AY163" i="11"/>
  <c r="AY140" i="11"/>
  <c r="AY144" i="11"/>
  <c r="AY13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63" i="11" l="1"/>
  <c r="AY80"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<sst xmlns="http://schemas.openxmlformats.org/spreadsheetml/2006/main" count="1383" uniqueCount="691">
  <si>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</si>
  <si>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</si>
  <si>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</si>
  <si>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</si>
  <si>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</si>
  <si>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</si>
  <si>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</si>
  <si>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</si>
  <si>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</si>
  <si>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</si>
  <si>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</si>
  <si>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</si>
  <si>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</si>
  <si>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</si>
  <si>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</si>
  <si>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</si>
  <si>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</si>
  <si>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</si>
  <si>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</si>
  <si>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</si>
  <si>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</si>
  <si>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</si>
  <si>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</si>
  <si>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</si>
  <si>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</si>
  <si>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</si>
  <si>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</si>
  <si>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</si>
  <si>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</si>
  <si>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</si>
  <si>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</si>
  <si>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</si>
  <si>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</si>
  <si>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</si>
  <si>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</si>
  <si>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</si>
  <si>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</si>
  <si>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</si>
  <si>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</si>
  <si>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</si>
  <si>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</si>
  <si>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</si>
  <si>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</si>
  <si>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</si>
  <si>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</si>
  <si>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</si>
  <si>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</si>
  <si>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</si>
  <si>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</si>
  <si>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</si>
  <si>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</si>
  <si>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</si>
  <si>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</si>
  <si>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</si>
  <si>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</si>
  <si>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</si>
  <si>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</si>
  <si>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</si>
  <si>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</si>
  <si>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</si>
  <si>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</si>
  <si>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</si>
  <si>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</si>
  <si>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</si>
  <si>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</si>
  <si>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</si>
  <si>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</si>
  <si>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</si>
  <si>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</si>
  <si>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</si>
  <si>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</si>
  <si>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</si>
  <si>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</si>
  <si>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</si>
  <si>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</si>
  <si>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</si>
  <si>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</si>
  <si>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</si>
  <si>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</si>
  <si>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</si>
  <si>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</si>
  <si>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</si>
  <si>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</si>
  <si>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</si>
  <si>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</si>
  <si>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</si>
  <si>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</si>
  <si>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</si>
  <si>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</si>
  <si>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</si>
  <si>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</si>
  <si>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</si>
  <si>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</si>
  <si>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</si>
  <si>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</si>
  <si>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</si>
  <si>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</si>
  <si>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</si>
  <si>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</si>
  <si>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</si>
  <si>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</si>
  <si>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</si>
  <si>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</si>
  <si>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</si>
  <si>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</si>
  <si>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</si>
  <si>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</si>
  <si>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</si>
  <si>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</si>
  <si>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</si>
  <si>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</si>
  <si>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</si>
  <si>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</si>
  <si>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</si>
  <si>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</si>
  <si>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</si>
  <si>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</si>
  <si>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</si>
  <si>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</si>
  <si>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</si>
  <si>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</si>
  <si>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</si>
  <si>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</si>
  <si>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</si>
  <si>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</si>
  <si>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</si>
  <si>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</si>
  <si>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</si>
  <si>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</si>
  <si>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</si>
  <si>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</si>
  <si>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</si>
  <si>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</si>
  <si>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</si>
  <si>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</si>
  <si>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</si>
  <si>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</si>
  <si>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</si>
  <si>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</si>
  <si>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</si>
  <si>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</si>
  <si>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</si>
  <si>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</si>
  <si>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</si>
  <si>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</si>
  <si>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</si>
  <si>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</si>
  <si>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</si>
  <si>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</si>
  <si>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</si>
  <si>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</si>
  <si>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</si>
  <si>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</si>
  <si>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</si>
  <si>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</si>
  <si>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</si>
  <si>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</si>
  <si>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</si>
  <si>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</si>
  <si>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</si>
  <si>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</si>
  <si>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</si>
  <si>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</si>
  <si>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</si>
  <si>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</si>
  <si>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</si>
  <si>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</si>
  <si>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</si>
  <si>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</si>
  <si>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</si>
  <si>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</si>
  <si>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</si>
  <si>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</si>
  <si>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</si>
  <si>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</si>
  <si>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</si>
  <si>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</si>
  <si>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</si>
  <si>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</si>
  <si>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</si>
  <si>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</si>
  <si>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</si>
  <si>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</si>
  <si>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</si>
  <si>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</si>
  <si>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</si>
  <si>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</si>
  <si>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</si>
  <si>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</si>
  <si>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</si>
  <si>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</si>
  <si>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</si>
  <si>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</si>
  <si>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</si>
  <si>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</si>
  <si>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</si>
  <si>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</si>
  <si>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</si>
  <si>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</si>
  <si>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</si>
  <si>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</si>
  <si>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</si>
  <si>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</si>
  <si>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</si>
  <si>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</si>
  <si>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</si>
  <si>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</si>
  <si>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</si>
  <si>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</si>
  <si>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</si>
  <si>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</si>
  <si>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</si>
  <si>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</si>
  <si>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</si>
  <si>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</si>
  <si>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</si>
  <si>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</si>
  <si>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</si>
  <si>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</si>
  <si>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</si>
  <si>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</si>
  <si>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</si>
  <si>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</si>
  <si>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</si>
  <si>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</si>
  <si>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</si>
  <si>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</si>
  <si>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</si>
  <si>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</si>
  <si>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</si>
  <si>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</si>
  <si>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</si>
  <si>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</si>
  <si>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</si>
  <si>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</si>
  <si>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</si>
  <si>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</si>
  <si>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</si>
  <si>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</si>
  <si>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</si>
  <si>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</si>
  <si>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</si>
  <si>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</si>
  <si>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</si>
  <si>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</si>
  <si>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</si>
  <si>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</si>
  <si>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</si>
  <si>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</si>
  <si>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</si>
  <si>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</si>
  <si>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</si>
  <si>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</si>
  <si>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</si>
  <si>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</si>
  <si>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</si>
  <si>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</si>
  <si>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</si>
  <si>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</si>
  <si>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</si>
  <si>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</si>
  <si>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</si>
  <si>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</si>
  <si>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</si>
  <si>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</si>
  <si>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</si>
  <si>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</si>
  <si>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</si>
  <si>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</si>
  <si>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</si>
  <si>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</si>
  <si>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</si>
  <si>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</si>
  <si>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</si>
  <si>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</si>
  <si>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</si>
  <si>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</si>
  <si>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</si>
  <si>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</si>
  <si>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</si>
  <si>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</si>
  <si>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</si>
  <si>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</si>
  <si>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</si>
  <si>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</si>
  <si>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</si>
  <si>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</si>
  <si>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</si>
  <si>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</si>
  <si>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</si>
  <si>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</si>
  <si>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</si>
  <si>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</si>
  <si>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</si>
  <si>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</si>
  <si>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</si>
  <si>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</si>
  <si>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</si>
  <si>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</si>
  <si>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</si>
  <si>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</si>
  <si>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</si>
  <si>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</si>
  <si>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</si>
  <si>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</si>
  <si>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</si>
  <si>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</si>
  <si>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</si>
  <si>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</si>
  <si>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</si>
  <si>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</si>
  <si>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</si>
  <si>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</si>
  <si>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</si>
  <si>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</si>
  <si>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</si>
  <si>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</si>
  <si>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</si>
  <si>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</si>
  <si>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</si>
  <si>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</si>
  <si>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</si>
  <si>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</si>
  <si>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</si>
  <si>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</si>
  <si>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</si>
  <si>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</si>
  <si>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</si>
  <si>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</si>
  <si>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</si>
  <si>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</si>
  <si>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</si>
  <si>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</si>
  <si>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</si>
  <si>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</si>
  <si>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</si>
  <si>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</si>
  <si>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</si>
  <si>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</si>
  <si>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</si>
  <si>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</si>
  <si>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</si>
  <si>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</si>
  <si>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</si>
  <si>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</si>
  <si>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</si>
  <si>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</si>
  <si>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</si>
  <si>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</si>
  <si>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</si>
  <si>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</si>
  <si>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</si>
  <si>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</si>
  <si>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</si>
  <si>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</si>
  <si>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</si>
  <si>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</si>
  <si>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</si>
  <si>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</si>
  <si>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</si>
  <si>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</si>
  <si>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</si>
  <si>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</si>
  <si>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</si>
  <si>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</si>
  <si>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</si>
  <si>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</si>
  <si>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</si>
  <si>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</si>
  <si>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</si>
  <si>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</si>
  <si>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</si>
  <si>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</si>
  <si>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</si>
  <si>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</si>
  <si>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</si>
  <si>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</si>
  <si>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</si>
  <si>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</si>
  <si>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</si>
  <si>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</si>
  <si>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</si>
  <si>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</si>
  <si>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</si>
  <si>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</si>
  <si>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</si>
  <si>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</si>
  <si>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</si>
  <si>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</si>
  <si>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</si>
  <si>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</si>
  <si>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</si>
  <si>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</si>
  <si>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</si>
  <si>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</si>
  <si>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</si>
  <si>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</si>
  <si>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</si>
  <si>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</si>
  <si>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</si>
  <si>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</si>
  <si>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</si>
  <si>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</si>
  <si>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</si>
  <si>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</si>
  <si>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</si>
  <si>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</si>
  <si>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</si>
  <si>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</si>
  <si>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</si>
  <si>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</si>
  <si>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</si>
  <si>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</si>
  <si>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</si>
  <si>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</si>
  <si>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</si>
  <si>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</si>
  <si>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</si>
  <si>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</si>
  <si>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</si>
  <si>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</si>
  <si>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</si>
  <si>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</si>
  <si>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</si>
  <si>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</si>
  <si>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</si>
  <si>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</si>
  <si>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</si>
  <si>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</si>
  <si>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</si>
  <si>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</si>
  <si>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</si>
  <si>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</si>
  <si>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</si>
  <si>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</si>
  <si>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</si>
  <si>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</si>
  <si>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</si>
  <si>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</si>
  <si>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</si>
  <si>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</si>
  <si>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</si>
  <si>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</si>
  <si>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</si>
  <si>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</si>
  <si>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</si>
  <si>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</si>
  <si>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</si>
  <si>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</si>
  <si>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</si>
  <si>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</si>
  <si>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</si>
  <si>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</si>
  <si>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</si>
  <si>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</si>
  <si>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</si>
  <si>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</si>
  <si>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</si>
  <si>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</si>
  <si>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</si>
  <si>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</si>
  <si>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</si>
  <si>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</si>
  <si>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</si>
  <si>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</si>
  <si>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</si>
  <si>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</si>
  <si>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</si>
  <si>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</si>
  <si>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</si>
  <si>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</si>
  <si>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</si>
  <si>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</si>
  <si>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</si>
  <si>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</si>
  <si>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</si>
  <si>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</si>
  <si>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</si>
  <si>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</si>
  <si>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</si>
  <si>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</si>
  <si>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</si>
  <si>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</si>
  <si>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</si>
  <si>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</si>
  <si>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</si>
  <si>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</si>
  <si>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</si>
  <si>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</si>
  <si>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</si>
  <si>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</si>
  <si>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</si>
  <si>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</si>
  <si>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</si>
  <si>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</si>
  <si>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</si>
  <si>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</si>
  <si>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</si>
  <si>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</si>
  <si>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</si>
  <si>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</si>
  <si>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</si>
  <si>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</si>
  <si>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</si>
  <si>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</si>
  <si>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</si>
  <si>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</si>
  <si>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</si>
  <si>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</si>
  <si>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</si>
  <si>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</si>
  <si>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</si>
  <si>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</si>
  <si>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</si>
  <si>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</si>
  <si>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</si>
  <si>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</si>
  <si>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</si>
  <si>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</si>
  <si>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</si>
  <si>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</si>
  <si>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</si>
  <si>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</si>
  <si>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</si>
  <si>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</si>
  <si>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</si>
  <si>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</si>
  <si>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</si>
  <si>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</si>
  <si>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</si>
  <si>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</si>
  <si>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</si>
  <si>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</si>
  <si>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</si>
  <si>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</si>
  <si>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</si>
  <si>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</si>
  <si>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</si>
  <si>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</si>
  <si>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</si>
  <si>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</si>
  <si>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</si>
  <si>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</si>
  <si>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</si>
  <si>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</si>
  <si>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</si>
  <si>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</si>
  <si>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</si>
  <si>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</si>
  <si>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</si>
  <si>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</si>
  <si>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</si>
  <si>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</si>
  <si>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</si>
  <si>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</si>
  <si>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</si>
  <si>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</si>
  <si>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</si>
  <si>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</si>
  <si>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</si>
  <si>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</si>
  <si>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</si>
  <si>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</si>
  <si>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</si>
  <si>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</si>
  <si>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</si>
  <si>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</si>
  <si>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</si>
  <si>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</si>
  <si>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</si>
  <si>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</si>
  <si>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</si>
  <si>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</si>
  <si>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</si>
  <si>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</si>
  <si>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</si>
  <si>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</si>
  <si>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</si>
  <si>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</si>
  <si>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</si>
  <si>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</si>
  <si>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</si>
  <si>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</si>
  <si>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</si>
  <si>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</si>
  <si>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</si>
  <si>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</si>
  <si>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</si>
  <si>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</si>
  <si>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</si>
  <si>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</si>
  <si>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</si>
  <si>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</si>
  <si>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</si>
  <si>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</si>
  <si>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</si>
  <si>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</si>
  <si>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</si>
  <si>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</si>
  <si>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</si>
  <si>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</si>
  <si>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</si>
  <si>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</si>
  <si>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</si>
  <si>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</si>
  <si>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平成１２年度</t>
  </si>
  <si>
    <t>令和3年度</t>
  </si>
  <si>
    <t>化学物質対策課</t>
  </si>
  <si>
    <t>労働者災害補償保険法第29条第１項第３号</t>
  </si>
  <si>
    <t>第13次労働災害防止計画</t>
  </si>
  <si>
    <t>-</t>
  </si>
  <si>
    <t>モデルラベル・SDSへのアクセス件数</t>
  </si>
  <si>
    <t>万件</t>
  </si>
  <si>
    <t>モデルSDSについて、「役に立った」とする割合
（モデルSDSのアンケート欄で「役に立った」旨の回答数／モデルSDSのアンケート回答数）</t>
  </si>
  <si>
    <t>所定の数の化学物質についてGHS分類を行う。</t>
  </si>
  <si>
    <t>物質数</t>
  </si>
  <si>
    <t>　本事業は化学物質のGHS分類の実施、GHS対応モデルSDSの作成及び化学物質に係る海外情報の収集等の複数の事業を実施しており、それぞれに要するコストの中に切り分けることができない費目が含まれるため、単位あたりのコストを算出することができない。</t>
    <phoneticPr fontId="5"/>
  </si>
  <si>
    <t>／　</t>
    <phoneticPr fontId="5"/>
  </si>
  <si>
    <t>963</t>
  </si>
  <si>
    <t>811</t>
  </si>
  <si>
    <t>358</t>
  </si>
  <si>
    <t>367</t>
  </si>
  <si>
    <t>375</t>
  </si>
  <si>
    <t>371</t>
  </si>
  <si>
    <t>381</t>
  </si>
  <si>
    <t>0386</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</si>
  <si>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</si>
  <si>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</si>
  <si>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</si>
  <si>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</si>
  <si>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</si>
  <si>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</si>
  <si>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</si>
  <si>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</si>
  <si>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phoneticPr fontId="5"/>
  </si>
  <si>
    <t>職場における化学物質管理促進のための総合対策</t>
    <phoneticPr fontId="5"/>
  </si>
  <si>
    <t>安井　省侍郎</t>
    <rPh sb="0" eb="2">
      <t>ヤスイ</t>
    </rPh>
    <rPh sb="3" eb="6">
      <t>ショウジロウ</t>
    </rPh>
    <phoneticPr fontId="5"/>
  </si>
  <si>
    <t>危険性・有害性を有する化学物質のGHS分類の実施</t>
    <rPh sb="0" eb="3">
      <t>キケンセイ</t>
    </rPh>
    <rPh sb="4" eb="7">
      <t>ユウガイセイ</t>
    </rPh>
    <rPh sb="8" eb="9">
      <t>ユウ</t>
    </rPh>
    <rPh sb="11" eb="13">
      <t>カガク</t>
    </rPh>
    <rPh sb="13" eb="15">
      <t>ブッシツ</t>
    </rPh>
    <rPh sb="19" eb="21">
      <t>ブンルイ</t>
    </rPh>
    <rPh sb="22" eb="24">
      <t>ジッシ</t>
    </rPh>
    <phoneticPr fontId="5"/>
  </si>
  <si>
    <t>GHS分類やモデルSDS作成等を実施することにより、化学物質の製造・取扱い事業場における化学物質管理を支援する。</t>
    <rPh sb="3" eb="5">
      <t>ブンルイ</t>
    </rPh>
    <rPh sb="12" eb="14">
      <t>サクセイ</t>
    </rPh>
    <rPh sb="14" eb="15">
      <t>トウ</t>
    </rPh>
    <rPh sb="16" eb="18">
      <t>ジッシ</t>
    </rPh>
    <rPh sb="26" eb="28">
      <t>カガク</t>
    </rPh>
    <rPh sb="28" eb="30">
      <t>ブッシツ</t>
    </rPh>
    <rPh sb="31" eb="33">
      <t>セイゾウ</t>
    </rPh>
    <rPh sb="34" eb="36">
      <t>トリアツカ</t>
    </rPh>
    <rPh sb="37" eb="40">
      <t>ジギョウジョウ</t>
    </rPh>
    <rPh sb="44" eb="46">
      <t>カガク</t>
    </rPh>
    <rPh sb="46" eb="48">
      <t>ブッシツ</t>
    </rPh>
    <rPh sb="48" eb="50">
      <t>カンリ</t>
    </rPh>
    <rPh sb="51" eb="53">
      <t>シエン</t>
    </rPh>
    <phoneticPr fontId="5"/>
  </si>
  <si>
    <t>職場のあんぜんサイト／GHS対応モデルラベル・モデルSDS情報へのアクセス件数</t>
    <phoneticPr fontId="5"/>
  </si>
  <si>
    <t>SDSの作成・交付の促進により、事業者等が化学物質の危険有害性を把握し、これに応じた対策を講じることは、労働災害防止に資するものであり、社会のニーズに合致している。</t>
    <rPh sb="4" eb="6">
      <t>サクセイ</t>
    </rPh>
    <rPh sb="7" eb="9">
      <t>コウフ</t>
    </rPh>
    <rPh sb="10" eb="12">
      <t>ソクシン</t>
    </rPh>
    <rPh sb="16" eb="19">
      <t>ジギョウシャ</t>
    </rPh>
    <rPh sb="19" eb="20">
      <t>トウ</t>
    </rPh>
    <rPh sb="21" eb="23">
      <t>カガク</t>
    </rPh>
    <rPh sb="23" eb="25">
      <t>ブッシツ</t>
    </rPh>
    <rPh sb="26" eb="28">
      <t>キケン</t>
    </rPh>
    <rPh sb="28" eb="31">
      <t>ユウガイセイ</t>
    </rPh>
    <rPh sb="32" eb="34">
      <t>ハアク</t>
    </rPh>
    <rPh sb="39" eb="40">
      <t>オウ</t>
    </rPh>
    <rPh sb="42" eb="44">
      <t>タイサク</t>
    </rPh>
    <rPh sb="45" eb="46">
      <t>コウ</t>
    </rPh>
    <rPh sb="52" eb="54">
      <t>ロウドウ</t>
    </rPh>
    <rPh sb="54" eb="56">
      <t>サイガイ</t>
    </rPh>
    <rPh sb="56" eb="58">
      <t>ボウシ</t>
    </rPh>
    <rPh sb="59" eb="60">
      <t>シ</t>
    </rPh>
    <rPh sb="68" eb="70">
      <t>シャカイ</t>
    </rPh>
    <rPh sb="75" eb="77">
      <t>ガッチ</t>
    </rPh>
    <phoneticPr fontId="5"/>
  </si>
  <si>
    <t>化学物質の適正な管理は、特定の地域・業種のみに求められるものではなく、また、化学物質の危険有害性に係る評価が地域・業種によって異なるのは望ましくないことから、モデルSDSの作成や相談等の支援を実施する本事業は、国が実施すべきものである。</t>
    <rPh sb="0" eb="2">
      <t>カガク</t>
    </rPh>
    <rPh sb="2" eb="4">
      <t>ブッシツ</t>
    </rPh>
    <rPh sb="5" eb="7">
      <t>テキセイ</t>
    </rPh>
    <rPh sb="8" eb="10">
      <t>カンリ</t>
    </rPh>
    <rPh sb="12" eb="14">
      <t>トクテイ</t>
    </rPh>
    <rPh sb="15" eb="17">
      <t>チイキ</t>
    </rPh>
    <rPh sb="18" eb="20">
      <t>ギョウシュ</t>
    </rPh>
    <rPh sb="23" eb="24">
      <t>モト</t>
    </rPh>
    <rPh sb="38" eb="40">
      <t>カガク</t>
    </rPh>
    <rPh sb="40" eb="42">
      <t>ブッシツ</t>
    </rPh>
    <rPh sb="43" eb="45">
      <t>キケン</t>
    </rPh>
    <rPh sb="45" eb="48">
      <t>ユウガイセイ</t>
    </rPh>
    <rPh sb="49" eb="50">
      <t>カカ</t>
    </rPh>
    <rPh sb="51" eb="53">
      <t>ヒョウカ</t>
    </rPh>
    <rPh sb="54" eb="56">
      <t>チイキ</t>
    </rPh>
    <rPh sb="57" eb="59">
      <t>ギョウシュ</t>
    </rPh>
    <rPh sb="63" eb="64">
      <t>コト</t>
    </rPh>
    <rPh sb="68" eb="69">
      <t>ノゾ</t>
    </rPh>
    <rPh sb="86" eb="88">
      <t>サクセイ</t>
    </rPh>
    <rPh sb="89" eb="91">
      <t>ソウダン</t>
    </rPh>
    <rPh sb="91" eb="92">
      <t>トウ</t>
    </rPh>
    <rPh sb="93" eb="95">
      <t>シエン</t>
    </rPh>
    <rPh sb="96" eb="98">
      <t>ジッシ</t>
    </rPh>
    <rPh sb="100" eb="101">
      <t>ホン</t>
    </rPh>
    <rPh sb="101" eb="103">
      <t>ジギョウ</t>
    </rPh>
    <rPh sb="105" eb="106">
      <t>クニ</t>
    </rPh>
    <rPh sb="107" eb="109">
      <t>ジッシ</t>
    </rPh>
    <phoneticPr fontId="5"/>
  </si>
  <si>
    <t>SDSの作成・交付のためには、当該化学物質の危険有害性情報が必要であり、これらの情報を記載したモデルSDSは極めて有用な情報源となるものであり、SDSの作成・交付の促進に資する本事業は、優先度が高い。</t>
    <rPh sb="4" eb="6">
      <t>サクセイ</t>
    </rPh>
    <rPh sb="7" eb="9">
      <t>コウフ</t>
    </rPh>
    <rPh sb="15" eb="17">
      <t>トウガイ</t>
    </rPh>
    <rPh sb="17" eb="19">
      <t>カガク</t>
    </rPh>
    <rPh sb="19" eb="21">
      <t>ブッシツ</t>
    </rPh>
    <rPh sb="22" eb="24">
      <t>キケン</t>
    </rPh>
    <rPh sb="24" eb="26">
      <t>ユウガイ</t>
    </rPh>
    <rPh sb="26" eb="29">
      <t>セイジョウホウ</t>
    </rPh>
    <rPh sb="30" eb="32">
      <t>ヒツヨウ</t>
    </rPh>
    <rPh sb="40" eb="42">
      <t>ジョウホウ</t>
    </rPh>
    <rPh sb="43" eb="45">
      <t>キサイ</t>
    </rPh>
    <rPh sb="54" eb="55">
      <t>キワ</t>
    </rPh>
    <rPh sb="57" eb="59">
      <t>ユウヨウ</t>
    </rPh>
    <rPh sb="60" eb="63">
      <t>ジョウホウゲン</t>
    </rPh>
    <rPh sb="76" eb="78">
      <t>サクセイ</t>
    </rPh>
    <rPh sb="79" eb="81">
      <t>コウフ</t>
    </rPh>
    <rPh sb="82" eb="84">
      <t>ソクシン</t>
    </rPh>
    <rPh sb="85" eb="86">
      <t>シ</t>
    </rPh>
    <rPh sb="88" eb="89">
      <t>ホン</t>
    </rPh>
    <rPh sb="89" eb="91">
      <t>ジギョウ</t>
    </rPh>
    <rPh sb="93" eb="96">
      <t>ユウセンド</t>
    </rPh>
    <rPh sb="97" eb="98">
      <t>タカ</t>
    </rPh>
    <phoneticPr fontId="5"/>
  </si>
  <si>
    <t>無</t>
  </si>
  <si>
    <t>‐</t>
  </si>
  <si>
    <t>本事業は、適正な化学物質管理の実施に資するものであり、事業者及び労働者双方に有益なものであるところ、事業主から徴収した労災保険料から経費を支出しており、受益者との負担関係は妥当である。</t>
    <rPh sb="0" eb="1">
      <t>ホン</t>
    </rPh>
    <rPh sb="1" eb="3">
      <t>ジギョウ</t>
    </rPh>
    <rPh sb="5" eb="7">
      <t>テキセイ</t>
    </rPh>
    <rPh sb="8" eb="10">
      <t>カガク</t>
    </rPh>
    <rPh sb="10" eb="12">
      <t>ブッシツ</t>
    </rPh>
    <rPh sb="12" eb="14">
      <t>カンリ</t>
    </rPh>
    <rPh sb="15" eb="17">
      <t>ジッシ</t>
    </rPh>
    <rPh sb="18" eb="19">
      <t>シ</t>
    </rPh>
    <rPh sb="27" eb="30">
      <t>ジギョウシャ</t>
    </rPh>
    <rPh sb="30" eb="31">
      <t>オヨ</t>
    </rPh>
    <rPh sb="32" eb="35">
      <t>ロウドウシャ</t>
    </rPh>
    <rPh sb="35" eb="37">
      <t>ソウホウ</t>
    </rPh>
    <rPh sb="38" eb="40">
      <t>ユウエキ</t>
    </rPh>
    <rPh sb="50" eb="53">
      <t>ジギョウヌシ</t>
    </rPh>
    <rPh sb="55" eb="57">
      <t>チョウシュウ</t>
    </rPh>
    <rPh sb="59" eb="61">
      <t>ロウサイ</t>
    </rPh>
    <rPh sb="61" eb="64">
      <t>ホケンリョウ</t>
    </rPh>
    <rPh sb="66" eb="68">
      <t>ケイヒ</t>
    </rPh>
    <rPh sb="69" eb="71">
      <t>シシュツ</t>
    </rPh>
    <rPh sb="76" eb="79">
      <t>ジュエキシャ</t>
    </rPh>
    <rPh sb="81" eb="83">
      <t>フタン</t>
    </rPh>
    <rPh sb="83" eb="85">
      <t>カンケイ</t>
    </rPh>
    <rPh sb="86" eb="88">
      <t>ダトウ</t>
    </rPh>
    <phoneticPr fontId="5"/>
  </si>
  <si>
    <t>有</t>
  </si>
  <si>
    <t>専門家への謝金や旅費等、事業の運営に必要な使途に限定している。</t>
    <rPh sb="0" eb="3">
      <t>センモンカ</t>
    </rPh>
    <rPh sb="5" eb="7">
      <t>シャキン</t>
    </rPh>
    <rPh sb="8" eb="10">
      <t>リョヒ</t>
    </rPh>
    <rPh sb="10" eb="11">
      <t>トウ</t>
    </rPh>
    <rPh sb="12" eb="14">
      <t>ジギョウ</t>
    </rPh>
    <rPh sb="15" eb="17">
      <t>ウンエイ</t>
    </rPh>
    <rPh sb="18" eb="20">
      <t>ヒツヨウ</t>
    </rPh>
    <rPh sb="21" eb="23">
      <t>シト</t>
    </rPh>
    <rPh sb="24" eb="26">
      <t>ゲンテイ</t>
    </rPh>
    <phoneticPr fontId="5"/>
  </si>
  <si>
    <t>△</t>
  </si>
  <si>
    <t>本事業の成果として得られたモデルラベル・SDS等の情報は、ホームページで公開して事業者に広く活用いただいている。</t>
    <rPh sb="0" eb="1">
      <t>ホン</t>
    </rPh>
    <rPh sb="1" eb="3">
      <t>ジギョウ</t>
    </rPh>
    <rPh sb="4" eb="6">
      <t>セイカ</t>
    </rPh>
    <rPh sb="9" eb="10">
      <t>エ</t>
    </rPh>
    <rPh sb="23" eb="24">
      <t>トウ</t>
    </rPh>
    <rPh sb="25" eb="27">
      <t>ジョウホウ</t>
    </rPh>
    <rPh sb="36" eb="38">
      <t>コウカイ</t>
    </rPh>
    <rPh sb="40" eb="43">
      <t>ジギョウシャ</t>
    </rPh>
    <rPh sb="44" eb="45">
      <t>ヒロ</t>
    </rPh>
    <rPh sb="46" eb="48">
      <t>カツヨウ</t>
    </rPh>
    <phoneticPr fontId="5"/>
  </si>
  <si>
    <t>毎年度、活動実績は目標を達成している。</t>
    <rPh sb="0" eb="3">
      <t>マイネンド</t>
    </rPh>
    <rPh sb="4" eb="6">
      <t>カツドウ</t>
    </rPh>
    <rPh sb="6" eb="8">
      <t>ジッセキ</t>
    </rPh>
    <rPh sb="9" eb="11">
      <t>モクヒョウ</t>
    </rPh>
    <rPh sb="12" eb="14">
      <t>タッセイ</t>
    </rPh>
    <phoneticPr fontId="5"/>
  </si>
  <si>
    <t>左記の事業は、化学物質による健康障害防止のための事業である点では本事業と目的は同じであるが、左記の事業は職場における化学物質規制の見直し・検討を行うものであるのに対し、本事業は、モデルラベル・SDSの作成や簡易的なリスクアセスメント手法の開発・普及等を行うことにより事業者の支援を行うものであり、事業内容に重複はない。</t>
    <rPh sb="0" eb="2">
      <t>サキ</t>
    </rPh>
    <rPh sb="3" eb="5">
      <t>ジギョウ</t>
    </rPh>
    <rPh sb="7" eb="9">
      <t>カガク</t>
    </rPh>
    <rPh sb="9" eb="11">
      <t>ブッシツ</t>
    </rPh>
    <rPh sb="14" eb="16">
      <t>ケンコウ</t>
    </rPh>
    <rPh sb="16" eb="18">
      <t>ショウガイ</t>
    </rPh>
    <rPh sb="18" eb="20">
      <t>ボウシ</t>
    </rPh>
    <rPh sb="24" eb="26">
      <t>ジギョウ</t>
    </rPh>
    <rPh sb="29" eb="30">
      <t>テン</t>
    </rPh>
    <rPh sb="32" eb="33">
      <t>ホン</t>
    </rPh>
    <rPh sb="33" eb="35">
      <t>ジギョウ</t>
    </rPh>
    <rPh sb="36" eb="38">
      <t>モクテキ</t>
    </rPh>
    <rPh sb="39" eb="40">
      <t>オナ</t>
    </rPh>
    <rPh sb="46" eb="48">
      <t>サキ</t>
    </rPh>
    <rPh sb="49" eb="51">
      <t>ジギョウ</t>
    </rPh>
    <rPh sb="52" eb="54">
      <t>ショクバ</t>
    </rPh>
    <rPh sb="58" eb="60">
      <t>カガク</t>
    </rPh>
    <rPh sb="60" eb="62">
      <t>ブッシツ</t>
    </rPh>
    <rPh sb="62" eb="64">
      <t>キセイ</t>
    </rPh>
    <rPh sb="65" eb="67">
      <t>ミナオ</t>
    </rPh>
    <rPh sb="69" eb="71">
      <t>ケントウ</t>
    </rPh>
    <rPh sb="72" eb="73">
      <t>オコナ</t>
    </rPh>
    <rPh sb="81" eb="82">
      <t>タイ</t>
    </rPh>
    <rPh sb="84" eb="85">
      <t>ホン</t>
    </rPh>
    <rPh sb="85" eb="87">
      <t>ジギョウ</t>
    </rPh>
    <rPh sb="100" eb="102">
      <t>サクセイ</t>
    </rPh>
    <rPh sb="103" eb="105">
      <t>カンイ</t>
    </rPh>
    <rPh sb="105" eb="106">
      <t>テキ</t>
    </rPh>
    <rPh sb="116" eb="118">
      <t>シュホウ</t>
    </rPh>
    <rPh sb="119" eb="121">
      <t>カイハツ</t>
    </rPh>
    <rPh sb="122" eb="124">
      <t>フキュウ</t>
    </rPh>
    <rPh sb="124" eb="125">
      <t>トウ</t>
    </rPh>
    <rPh sb="126" eb="127">
      <t>オコナ</t>
    </rPh>
    <rPh sb="133" eb="136">
      <t>ジギョウシャ</t>
    </rPh>
    <rPh sb="137" eb="139">
      <t>シエン</t>
    </rPh>
    <rPh sb="140" eb="141">
      <t>オコナ</t>
    </rPh>
    <rPh sb="148" eb="150">
      <t>ジギョウ</t>
    </rPh>
    <rPh sb="150" eb="152">
      <t>ナイヨウ</t>
    </rPh>
    <rPh sb="153" eb="155">
      <t>チョウフク</t>
    </rPh>
    <phoneticPr fontId="5"/>
  </si>
  <si>
    <t>A.テクノヒル株式会社</t>
    <phoneticPr fontId="5"/>
  </si>
  <si>
    <t>事業費</t>
    <rPh sb="0" eb="3">
      <t>ジギョウヒ</t>
    </rPh>
    <phoneticPr fontId="5"/>
  </si>
  <si>
    <t>相談窓口開設費、訪問指導費、事例集等作成費等</t>
    <rPh sb="0" eb="2">
      <t>ソウダン</t>
    </rPh>
    <rPh sb="2" eb="4">
      <t>マドグチ</t>
    </rPh>
    <rPh sb="4" eb="6">
      <t>カイセツ</t>
    </rPh>
    <rPh sb="6" eb="7">
      <t>ヒ</t>
    </rPh>
    <rPh sb="8" eb="10">
      <t>ホウモン</t>
    </rPh>
    <rPh sb="10" eb="12">
      <t>シドウ</t>
    </rPh>
    <rPh sb="12" eb="13">
      <t>ヒ</t>
    </rPh>
    <rPh sb="14" eb="16">
      <t>ジレイ</t>
    </rPh>
    <rPh sb="16" eb="18">
      <t>シュウナド</t>
    </rPh>
    <rPh sb="18" eb="20">
      <t>サクセイ</t>
    </rPh>
    <rPh sb="20" eb="21">
      <t>ヒ</t>
    </rPh>
    <rPh sb="21" eb="22">
      <t>トウ</t>
    </rPh>
    <phoneticPr fontId="5"/>
  </si>
  <si>
    <t>人件費、旅費、資料費等</t>
    <rPh sb="0" eb="3">
      <t>ジンケンヒ</t>
    </rPh>
    <rPh sb="4" eb="6">
      <t>リョヒ</t>
    </rPh>
    <rPh sb="7" eb="10">
      <t>シリョウヒ</t>
    </rPh>
    <rPh sb="10" eb="11">
      <t>トウ</t>
    </rPh>
    <phoneticPr fontId="5"/>
  </si>
  <si>
    <t>管理諸経費</t>
    <rPh sb="0" eb="2">
      <t>カンリ</t>
    </rPh>
    <rPh sb="2" eb="5">
      <t>ショケイヒ</t>
    </rPh>
    <phoneticPr fontId="5"/>
  </si>
  <si>
    <t>間接人件費</t>
    <rPh sb="0" eb="2">
      <t>カンセツ</t>
    </rPh>
    <rPh sb="2" eb="5">
      <t>ジンケンヒ</t>
    </rPh>
    <phoneticPr fontId="5"/>
  </si>
  <si>
    <t>一般管理費</t>
    <rPh sb="0" eb="2">
      <t>イッパン</t>
    </rPh>
    <rPh sb="2" eb="5">
      <t>カンリヒ</t>
    </rPh>
    <phoneticPr fontId="5"/>
  </si>
  <si>
    <t>消費税</t>
    <rPh sb="0" eb="3">
      <t>ショウヒゼイ</t>
    </rPh>
    <phoneticPr fontId="5"/>
  </si>
  <si>
    <t>C.みずほリサーチ＆テクノロジーズ株式会社</t>
    <phoneticPr fontId="5"/>
  </si>
  <si>
    <t>D.みずほリサーチ＆テクノロジーズ株式会社</t>
    <phoneticPr fontId="5"/>
  </si>
  <si>
    <t>人件費、検討会経費、講習会経費等</t>
    <rPh sb="0" eb="3">
      <t>ジンケンヒ</t>
    </rPh>
    <rPh sb="4" eb="6">
      <t>ケントウ</t>
    </rPh>
    <rPh sb="6" eb="7">
      <t>カイ</t>
    </rPh>
    <rPh sb="7" eb="9">
      <t>ケイヒ</t>
    </rPh>
    <rPh sb="10" eb="13">
      <t>コウシュウカイ</t>
    </rPh>
    <rPh sb="13" eb="15">
      <t>ケイヒ</t>
    </rPh>
    <rPh sb="15" eb="16">
      <t>トウ</t>
    </rPh>
    <phoneticPr fontId="5"/>
  </si>
  <si>
    <t>一般管理費</t>
    <rPh sb="0" eb="5">
      <t>イッパンカンリヒ</t>
    </rPh>
    <phoneticPr fontId="5"/>
  </si>
  <si>
    <t>テクノヒル株式会社</t>
    <phoneticPr fontId="5"/>
  </si>
  <si>
    <t>ＧＨＳ分類の実施、モデルラベル、モデルＳＤＳの作成、海外等における新たな知見の収集等</t>
    <phoneticPr fontId="5"/>
  </si>
  <si>
    <t>石油コンビナート等での定期自主検査等における、ドローン等新技術導入についての調査研究等</t>
    <phoneticPr fontId="5"/>
  </si>
  <si>
    <t>E.みずほリサーチ＆テクノロジーズ株式会社</t>
    <phoneticPr fontId="5"/>
  </si>
  <si>
    <t>人件費、検討会関連費等</t>
    <rPh sb="0" eb="3">
      <t>ジンケンヒ</t>
    </rPh>
    <rPh sb="4" eb="6">
      <t>ケントウ</t>
    </rPh>
    <rPh sb="6" eb="7">
      <t>カイ</t>
    </rPh>
    <rPh sb="7" eb="9">
      <t>カンレン</t>
    </rPh>
    <rPh sb="9" eb="10">
      <t>ヒ</t>
    </rPh>
    <rPh sb="10" eb="11">
      <t>トウ</t>
    </rPh>
    <phoneticPr fontId="5"/>
  </si>
  <si>
    <t>B.テクノヒル株式会社</t>
    <phoneticPr fontId="5"/>
  </si>
  <si>
    <t>ラベル表示、ＳＤＳ交付等の化学物質管理に関する相談窓口の設置、訪問指導等</t>
    <phoneticPr fontId="5"/>
  </si>
  <si>
    <t>労働者教育用テキストの作成及び講習会の開催等</t>
    <rPh sb="13" eb="14">
      <t>オヨ</t>
    </rPh>
    <phoneticPr fontId="5"/>
  </si>
  <si>
    <t>化学物質に係るリスクアセスメント簡易ツールの改修提案とりまとめ、講習会の開催等</t>
    <rPh sb="22" eb="24">
      <t>カイシュウ</t>
    </rPh>
    <rPh sb="24" eb="26">
      <t>テイアン</t>
    </rPh>
    <rPh sb="32" eb="35">
      <t>コウシュウカイ</t>
    </rPh>
    <rPh sb="36" eb="38">
      <t>カイサイ</t>
    </rPh>
    <phoneticPr fontId="5"/>
  </si>
  <si>
    <t>みずほリサーチ＆テクノロジーズ株式会社</t>
    <rPh sb="15" eb="19">
      <t>カブシキガイシャ</t>
    </rPh>
    <phoneticPr fontId="5"/>
  </si>
  <si>
    <t>一般競争入札による入札差額等によるものであり、妥当である。</t>
    <rPh sb="0" eb="2">
      <t>イッパン</t>
    </rPh>
    <rPh sb="2" eb="4">
      <t>キョウソウ</t>
    </rPh>
    <rPh sb="4" eb="6">
      <t>ニュウサツ</t>
    </rPh>
    <rPh sb="9" eb="11">
      <t>ニュウサツ</t>
    </rPh>
    <rPh sb="11" eb="13">
      <t>サガク</t>
    </rPh>
    <rPh sb="13" eb="14">
      <t>トウ</t>
    </rPh>
    <rPh sb="23" eb="25">
      <t>ダトウ</t>
    </rPh>
    <phoneticPr fontId="5"/>
  </si>
  <si>
    <t>-</t>
    <phoneticPr fontId="5"/>
  </si>
  <si>
    <t>一部の成果実績について目標を下回っているが、「点検結果」欄に記載したとおり、原因は外的要因によるものであり、妥当。</t>
    <rPh sb="0" eb="2">
      <t>イチブ</t>
    </rPh>
    <rPh sb="3" eb="5">
      <t>セイカ</t>
    </rPh>
    <rPh sb="5" eb="7">
      <t>ジッセキ</t>
    </rPh>
    <rPh sb="11" eb="13">
      <t>モクヒョウ</t>
    </rPh>
    <rPh sb="14" eb="16">
      <t>シタマワ</t>
    </rPh>
    <rPh sb="23" eb="25">
      <t>テンケン</t>
    </rPh>
    <rPh sb="25" eb="27">
      <t>ケッカ</t>
    </rPh>
    <rPh sb="28" eb="29">
      <t>ラン</t>
    </rPh>
    <rPh sb="30" eb="32">
      <t>キサイ</t>
    </rPh>
    <rPh sb="38" eb="40">
      <t>ゲンイン</t>
    </rPh>
    <rPh sb="41" eb="43">
      <t>ガイテキ</t>
    </rPh>
    <rPh sb="43" eb="45">
      <t>ヨウイン</t>
    </rPh>
    <rPh sb="54" eb="56">
      <t>ダトウ</t>
    </rPh>
    <phoneticPr fontId="5"/>
  </si>
  <si>
    <t>令和３年度限り</t>
    <rPh sb="0" eb="2">
      <t>レイワ</t>
    </rPh>
    <rPh sb="5" eb="6">
      <t>カギ</t>
    </rPh>
    <phoneticPr fontId="5"/>
  </si>
  <si>
    <t>一般競争入札（総合評価落札方式）により委託先を決定しており、妥当である。
一者応札については、より広く応札者を募るため、入札公示の早期化、公示期間の延長、事業の分割等を実施した。</t>
    <rPh sb="0" eb="2">
      <t>イッパン</t>
    </rPh>
    <rPh sb="2" eb="4">
      <t>キョウソウ</t>
    </rPh>
    <rPh sb="4" eb="6">
      <t>ニュウサツ</t>
    </rPh>
    <rPh sb="7" eb="9">
      <t>ソウゴウ</t>
    </rPh>
    <rPh sb="9" eb="11">
      <t>ヒョウカ</t>
    </rPh>
    <rPh sb="11" eb="13">
      <t>ラクサツ</t>
    </rPh>
    <rPh sb="13" eb="15">
      <t>ホウシキ</t>
    </rPh>
    <rPh sb="19" eb="22">
      <t>イタクサキ</t>
    </rPh>
    <rPh sb="23" eb="25">
      <t>ケッテイ</t>
    </rPh>
    <rPh sb="30" eb="32">
      <t>ダトウ</t>
    </rPh>
    <rPh sb="37" eb="38">
      <t>イッ</t>
    </rPh>
    <rPh sb="38" eb="39">
      <t>シャ</t>
    </rPh>
    <rPh sb="39" eb="41">
      <t>オウサツ</t>
    </rPh>
    <rPh sb="49" eb="50">
      <t>ヒロ</t>
    </rPh>
    <rPh sb="51" eb="53">
      <t>オウサツ</t>
    </rPh>
    <rPh sb="53" eb="54">
      <t>シャ</t>
    </rPh>
    <rPh sb="55" eb="56">
      <t>ツノ</t>
    </rPh>
    <rPh sb="60" eb="62">
      <t>ニュウサツ</t>
    </rPh>
    <rPh sb="62" eb="64">
      <t>コウジ</t>
    </rPh>
    <rPh sb="65" eb="68">
      <t>ソウキカ</t>
    </rPh>
    <rPh sb="69" eb="71">
      <t>コウジ</t>
    </rPh>
    <rPh sb="71" eb="73">
      <t>キカン</t>
    </rPh>
    <rPh sb="74" eb="76">
      <t>エンチョウ</t>
    </rPh>
    <rPh sb="77" eb="79">
      <t>ジギョウ</t>
    </rPh>
    <rPh sb="80" eb="82">
      <t>ブンカツ</t>
    </rPh>
    <rPh sb="82" eb="83">
      <t>トウ</t>
    </rPh>
    <rPh sb="84" eb="86">
      <t>ジッシ</t>
    </rPh>
    <phoneticPr fontId="5"/>
  </si>
  <si>
    <t>成果目標のうち、モデルラベル・SDSのアクセス数については、令和元年度及び２年度のうち特定の期間（令和２年１～７月）に極端に多くなっているが、当該期間はモデルラベル・SDS掲載先の「職場のあんぜんサイト」全体のアクセス数が増加し、全体に占めるモデルラベル・SDSのアクセス数の割合には変化がなかった。このアクセス数の増加は、海外からのアクセスが集中したこと等の外的要因の影響と考えられ、このような不安定な指標をもとに目標を引き上げたことにより、実績が目標を下回ったものである。令和３年度はこのような影響がなく、新たにラベル表示・SDS交付の義務対象に追加された物質がなかったことから、アクセス数が以前の水準に戻ったが、平成30年度の実績（739万件）は上回っている。
なお、本事業は、令和４年度に、予算の効率的な執行のため、0479「職場における化学物質管理促進のための総合対策」に統合した。</t>
    <rPh sb="0" eb="2">
      <t>セイカ</t>
    </rPh>
    <rPh sb="2" eb="4">
      <t>モクヒョウ</t>
    </rPh>
    <rPh sb="222" eb="224">
      <t>ジッセキ</t>
    </rPh>
    <rPh sb="228" eb="230">
      <t>シタマワ</t>
    </rPh>
    <rPh sb="322" eb="324">
      <t>マンケン</t>
    </rPh>
    <rPh sb="337" eb="338">
      <t>ホン</t>
    </rPh>
    <rPh sb="338" eb="340">
      <t>ジギョウ</t>
    </rPh>
    <rPh sb="342" eb="344">
      <t>レイワ</t>
    </rPh>
    <rPh sb="345" eb="347">
      <t>ネンド</t>
    </rPh>
    <rPh sb="349" eb="351">
      <t>ヨサン</t>
    </rPh>
    <rPh sb="352" eb="355">
      <t>コウリツテキ</t>
    </rPh>
    <rPh sb="356" eb="358">
      <t>シッコウ</t>
    </rPh>
    <rPh sb="391" eb="393">
      <t>トウゴウ</t>
    </rPh>
    <phoneticPr fontId="5"/>
  </si>
  <si>
    <t>予算の効率的な執行のため、事業内容を見直しの上で0479「職場における化学物質管理促進のための総合対策」に統合したところであり、統合先においても引き続き効果的な事業の運営に努める。</t>
    <rPh sb="0" eb="2">
      <t>ヨサン</t>
    </rPh>
    <rPh sb="3" eb="6">
      <t>コウリツテキ</t>
    </rPh>
    <rPh sb="7" eb="9">
      <t>シッコウ</t>
    </rPh>
    <rPh sb="13" eb="15">
      <t>ジギョウ</t>
    </rPh>
    <rPh sb="15" eb="17">
      <t>ナイヨウ</t>
    </rPh>
    <rPh sb="18" eb="20">
      <t>ミナオ</t>
    </rPh>
    <rPh sb="22" eb="23">
      <t>ウエ</t>
    </rPh>
    <rPh sb="53" eb="55">
      <t>トウゴウ</t>
    </rPh>
    <rPh sb="64" eb="66">
      <t>トウゴウ</t>
    </rPh>
    <rPh sb="66" eb="67">
      <t>サキ</t>
    </rPh>
    <rPh sb="72" eb="73">
      <t>ヒ</t>
    </rPh>
    <rPh sb="74" eb="75">
      <t>ツヅ</t>
    </rPh>
    <rPh sb="76" eb="79">
      <t>コウカテキ</t>
    </rPh>
    <rPh sb="80" eb="82">
      <t>ジギョウ</t>
    </rPh>
    <rPh sb="83" eb="85">
      <t>ウンエイ</t>
    </rPh>
    <rPh sb="86" eb="87">
      <t>ツト</t>
    </rPh>
    <phoneticPr fontId="5"/>
  </si>
  <si>
    <t>・化学物質のGHS（化学品の分類及び表示に関する世界調和システム）に基づく危険有害性分類（以下「GHS分類」という。）の実施及びGHSに対応したモデルラベル、モデルSDSの作成・公開を行う。
・ラベル表示やSDS通知等化学物質管理に関する電話相談等を受け付ける相談窓口を設置するとともに、希望する事業場への訪問指導を実施する。
・リスクアセスメントの簡易ツールを作成し、ホームページで公開する。
・ラベル、ＳＤＳに係る労働者教育用教材を作成し、教育実施者への講習会を開催する。
・未規制のものを含む化学物質の危険有害性等を速やかに把握するため、海外等における新たな知見の収集等を行う。</t>
    <phoneticPr fontId="5"/>
  </si>
  <si>
    <t>化学物質管理の支援体制の整備</t>
    <phoneticPr fontId="5"/>
  </si>
  <si>
    <t>【～令和元年度】
モデルラベル・SDSへのアクセス件数を前年度以上にする。
【令和２年度～】
①モデルラベル及びモデル安全データシートへのアクセス数を1,100万件（令和２年度は1,077万件）以上にする。</t>
    <rPh sb="83" eb="85">
      <t>レイワ</t>
    </rPh>
    <rPh sb="86" eb="88">
      <t>ネンド</t>
    </rPh>
    <rPh sb="94" eb="96">
      <t>マンケン</t>
    </rPh>
    <phoneticPr fontId="5"/>
  </si>
  <si>
    <t>職場のあんぜんサイト／モデルSDSのアンケート欄の集計結果</t>
    <phoneticPr fontId="5"/>
  </si>
  <si>
    <t>https://www.mhlw.go.jp/wp/seisaku/hyouka/dl/r03_jizenbunseki/III-2-1.pdf</t>
    <phoneticPr fontId="5"/>
  </si>
  <si>
    <t>　化学物質による労働災害の防止を推進するため、平成26年の労働安全衛生法の改正により、化学物質の危険・有害性情報のラベル表示、SDS（安全データシート：化学物質及び化学物質を含む混合物を譲渡または提供する際に、その化学物質の物理化学的性質や危険性・有害性及び取扱いに関する情報を化学物質等を譲渡または提供する相手方に提供するための文書）通知義務の対象物質を拡大するとともに、リスクアセスメントの実施を義務付けている。
　本事業は、化学物質による労働災害を防止するため、ラベル表示、SDS作成・交付の促進を図ること等により、事業者が取り扱う化学物質の危険・有害性を確実に認識し、リスクに応じた対策を講じること等を目的とするものである。</t>
    <rPh sb="80" eb="81">
      <t>オヨ</t>
    </rPh>
    <phoneticPr fontId="5"/>
  </si>
  <si>
    <t>モデルSDSについて、「役に立った」とする割合を80％以上にする。</t>
    <phoneticPr fontId="5"/>
  </si>
  <si>
    <t>終了予定</t>
  </si>
  <si>
    <t>他事業との統合のため、本事業については令和３年度をもって終了すること。</t>
    <rPh sb="0" eb="3">
      <t>タジギョウ</t>
    </rPh>
    <rPh sb="5" eb="7">
      <t>トウゴウ</t>
    </rPh>
    <rPh sb="11" eb="12">
      <t>ホン</t>
    </rPh>
    <rPh sb="12" eb="14">
      <t>ジギョウ</t>
    </rPh>
    <rPh sb="19" eb="21">
      <t>レイワ</t>
    </rPh>
    <rPh sb="22" eb="24">
      <t>ネンド</t>
    </rPh>
    <rPh sb="28" eb="30">
      <t>シュウリョウ</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</si>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</sst>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3"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271</xdr:row>
      <xdr:rowOff>70159</xdr:rowOff>
    </xdr:from>
    <xdr:to>
      <xdr:col>27</xdr:col>
      <xdr:colOff>191995</xdr:colOff>
      <xdr:row>273</xdr:row>
      <xdr:rowOff>67859</xdr:rowOff>
    </xdr:to>
    <xdr:sp macro="" textlink="">
      <xdr:nvSpPr>
        <xdr:cNvPr id="2" name="正方形/長方形 1"/>
        <xdr:cNvSpPr/>
      </xdr:nvSpPr>
      <xdr:spPr>
        <a:xfrm>
          <a:off x="2420471" y="40254453"/>
          <a:ext cx="3217583" cy="6924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132.4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13</xdr:col>
      <xdr:colOff>179410</xdr:colOff>
      <xdr:row>273</xdr:row>
      <xdr:rowOff>209493</xdr:rowOff>
    </xdr:from>
    <xdr:to>
      <xdr:col>27</xdr:col>
      <xdr:colOff>179410</xdr:colOff>
      <xdr:row>274</xdr:row>
      <xdr:rowOff>187081</xdr:rowOff>
    </xdr:to>
    <xdr:sp macro="" textlink="">
      <xdr:nvSpPr>
        <xdr:cNvPr id="3" name="正方形/長方形 2"/>
        <xdr:cNvSpPr/>
      </xdr:nvSpPr>
      <xdr:spPr>
        <a:xfrm>
          <a:off x="2801586" y="41088552"/>
          <a:ext cx="2823883" cy="32497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p>
      </xdr:txBody>
    </xdr:sp>
    <xdr:clientData/>
  </xdr:twoCellAnchor>
  <xdr:twoCellAnchor>
    <xdr:from>
      <xdr:col>14</xdr:col>
      <xdr:colOff>19666</xdr:colOff>
      <xdr:row>273</xdr:row>
      <xdr:rowOff>191215</xdr:rowOff>
    </xdr:from>
    <xdr:to>
      <xdr:col>27</xdr:col>
      <xdr:colOff>156649</xdr:colOff>
      <xdr:row>274</xdr:row>
      <xdr:rowOff>213627</xdr:rowOff>
    </xdr:to>
    <xdr:sp macro="" textlink="">
      <xdr:nvSpPr>
        <xdr:cNvPr id="4" name="大かっこ 3"/>
        <xdr:cNvSpPr/>
      </xdr:nvSpPr>
      <xdr:spPr>
        <a:xfrm>
          <a:off x="2843548" y="41070274"/>
          <a:ext cx="2759160" cy="36979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143580</xdr:colOff>
      <xdr:row>277</xdr:row>
      <xdr:rowOff>267431</xdr:rowOff>
    </xdr:from>
    <xdr:to>
      <xdr:col>36</xdr:col>
      <xdr:colOff>130452</xdr:colOff>
      <xdr:row>279</xdr:row>
      <xdr:rowOff>264710</xdr:rowOff>
    </xdr:to>
    <xdr:sp macro="" textlink="">
      <xdr:nvSpPr>
        <xdr:cNvPr id="5" name="正方形/長方形 4"/>
        <xdr:cNvSpPr/>
      </xdr:nvSpPr>
      <xdr:spPr>
        <a:xfrm>
          <a:off x="4581109" y="42536019"/>
          <a:ext cx="2810755"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36.1</a:t>
          </a:r>
          <a:r>
            <a:rPr kumimoji="1" lang="ja-JP" altLang="en-US" sz="1100">
              <a:solidFill>
                <a:sysClr val="windowText" lastClr="000000"/>
              </a:solidFill>
            </a:rPr>
            <a:t>百万円）</a:t>
          </a:r>
        </a:p>
      </xdr:txBody>
    </xdr:sp>
    <xdr:clientData/>
  </xdr:twoCellAnchor>
  <xdr:twoCellAnchor>
    <xdr:from>
      <xdr:col>22</xdr:col>
      <xdr:colOff>197468</xdr:colOff>
      <xdr:row>280</xdr:row>
      <xdr:rowOff>72367</xdr:rowOff>
    </xdr:from>
    <xdr:to>
      <xdr:col>49</xdr:col>
      <xdr:colOff>350588</xdr:colOff>
      <xdr:row>281</xdr:row>
      <xdr:rowOff>114475</xdr:rowOff>
    </xdr:to>
    <xdr:sp macro="" textlink="">
      <xdr:nvSpPr>
        <xdr:cNvPr id="6" name="大かっこ 5"/>
        <xdr:cNvSpPr/>
      </xdr:nvSpPr>
      <xdr:spPr>
        <a:xfrm>
          <a:off x="4634997" y="43383102"/>
          <a:ext cx="5599179" cy="3894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150781</xdr:colOff>
      <xdr:row>279</xdr:row>
      <xdr:rowOff>249001</xdr:rowOff>
    </xdr:from>
    <xdr:to>
      <xdr:col>49</xdr:col>
      <xdr:colOff>290688</xdr:colOff>
      <xdr:row>281</xdr:row>
      <xdr:rowOff>303150</xdr:rowOff>
    </xdr:to>
    <xdr:sp macro="" textlink="">
      <xdr:nvSpPr>
        <xdr:cNvPr id="7" name="正方形/長方形 6"/>
        <xdr:cNvSpPr/>
      </xdr:nvSpPr>
      <xdr:spPr>
        <a:xfrm>
          <a:off x="4790016" y="43212354"/>
          <a:ext cx="5384260" cy="748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ラベル表示、ＳＤＳ交付等の化学物質管理に関する相談窓口の設置、訪問指導、</a:t>
          </a:r>
          <a:endParaRPr kumimoji="1" lang="en-US" altLang="ja-JP" sz="1100">
            <a:solidFill>
              <a:sysClr val="windowText" lastClr="000000"/>
            </a:solidFill>
          </a:endParaRPr>
        </a:p>
        <a:p>
          <a:pPr algn="l"/>
          <a:r>
            <a:rPr kumimoji="1" lang="ja-JP" altLang="en-US" sz="1100">
              <a:solidFill>
                <a:sysClr val="windowText" lastClr="000000"/>
              </a:solidFill>
            </a:rPr>
            <a:t>化学物質リスクアセスメント事例集の作成等</a:t>
          </a:r>
        </a:p>
      </xdr:txBody>
    </xdr:sp>
    <xdr:clientData/>
  </xdr:twoCellAnchor>
  <xdr:twoCellAnchor>
    <xdr:from>
      <xdr:col>16</xdr:col>
      <xdr:colOff>137400</xdr:colOff>
      <xdr:row>274</xdr:row>
      <xdr:rowOff>254438</xdr:rowOff>
    </xdr:from>
    <xdr:to>
      <xdr:col>16</xdr:col>
      <xdr:colOff>142875</xdr:colOff>
      <xdr:row>299</xdr:row>
      <xdr:rowOff>104775</xdr:rowOff>
    </xdr:to>
    <xdr:cxnSp macro="">
      <xdr:nvCxnSpPr>
        <xdr:cNvPr id="8" name="直線コネクタ 7"/>
        <xdr:cNvCxnSpPr/>
      </xdr:nvCxnSpPr>
      <xdr:spPr>
        <a:xfrm>
          <a:off x="3337800" y="41469113"/>
          <a:ext cx="5475" cy="93562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165805</xdr:colOff>
      <xdr:row>287</xdr:row>
      <xdr:rowOff>110095</xdr:rowOff>
    </xdr:from>
    <xdr:to>
      <xdr:col>39</xdr:col>
      <xdr:colOff>161925</xdr:colOff>
      <xdr:row>288</xdr:row>
      <xdr:rowOff>142299</xdr:rowOff>
    </xdr:to>
    <xdr:sp macro="" textlink="">
      <xdr:nvSpPr>
        <xdr:cNvPr id="9" name="正方形/長方形 8"/>
        <xdr:cNvSpPr/>
      </xdr:nvSpPr>
      <xdr:spPr>
        <a:xfrm>
          <a:off x="4566355" y="47039770"/>
          <a:ext cx="3396545" cy="6989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chemeClr val="tx1"/>
              </a:solidFill>
              <a:effectLst/>
              <a:latin typeface="+mn-lt"/>
              <a:ea typeface="+mn-ea"/>
              <a:cs typeface="+mn-cs"/>
            </a:rPr>
            <a:t>Ｃ</a:t>
          </a:r>
          <a:r>
            <a:rPr kumimoji="1" lang="ja-JP" altLang="en-US" sz="1100">
              <a:solidFill>
                <a:sysClr val="windowText" lastClr="000000"/>
              </a:solidFill>
            </a:rPr>
            <a:t>．みずほリサーチ＆テクノロジーズ株式会社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33.0</a:t>
          </a:r>
          <a:r>
            <a:rPr kumimoji="1" lang="ja-JP" altLang="en-US" sz="1100">
              <a:solidFill>
                <a:sysClr val="windowText" lastClr="000000"/>
              </a:solidFill>
            </a:rPr>
            <a:t>百万円）</a:t>
          </a:r>
        </a:p>
      </xdr:txBody>
    </xdr:sp>
    <xdr:clientData/>
  </xdr:twoCellAnchor>
  <xdr:twoCellAnchor>
    <xdr:from>
      <xdr:col>22</xdr:col>
      <xdr:colOff>176872</xdr:colOff>
      <xdr:row>288</xdr:row>
      <xdr:rowOff>273825</xdr:rowOff>
    </xdr:from>
    <xdr:to>
      <xdr:col>42</xdr:col>
      <xdr:colOff>139263</xdr:colOff>
      <xdr:row>289</xdr:row>
      <xdr:rowOff>121311</xdr:rowOff>
    </xdr:to>
    <xdr:sp macro="" textlink="">
      <xdr:nvSpPr>
        <xdr:cNvPr id="10" name="大かっこ 9"/>
        <xdr:cNvSpPr/>
      </xdr:nvSpPr>
      <xdr:spPr>
        <a:xfrm>
          <a:off x="4577422" y="47365425"/>
          <a:ext cx="3962891" cy="218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59038</xdr:colOff>
      <xdr:row>288</xdr:row>
      <xdr:rowOff>72611</xdr:rowOff>
    </xdr:from>
    <xdr:to>
      <xdr:col>42</xdr:col>
      <xdr:colOff>52501</xdr:colOff>
      <xdr:row>290</xdr:row>
      <xdr:rowOff>183378</xdr:rowOff>
    </xdr:to>
    <xdr:sp macro="" textlink="">
      <xdr:nvSpPr>
        <xdr:cNvPr id="11" name="正方形/長方形 10"/>
        <xdr:cNvSpPr/>
      </xdr:nvSpPr>
      <xdr:spPr>
        <a:xfrm>
          <a:off x="4659613" y="47164211"/>
          <a:ext cx="3793938" cy="7108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ＧＨＳ分類の実施、モデルラベル、モデルＳＤＳの作成、</a:t>
          </a:r>
          <a:endParaRPr kumimoji="1" lang="en-US" altLang="ja-JP" sz="1100">
            <a:solidFill>
              <a:sysClr val="windowText" lastClr="000000"/>
            </a:solidFill>
          </a:endParaRPr>
        </a:p>
        <a:p>
          <a:pPr algn="l"/>
          <a:r>
            <a:rPr kumimoji="1" lang="ja-JP" altLang="en-US" sz="1100">
              <a:solidFill>
                <a:sysClr val="windowText" lastClr="000000"/>
              </a:solidFill>
            </a:rPr>
            <a:t>海外等における新たな知見の収集等</a:t>
          </a:r>
        </a:p>
      </xdr:txBody>
    </xdr:sp>
    <xdr:clientData/>
  </xdr:twoCellAnchor>
  <xdr:twoCellAnchor>
    <xdr:from>
      <xdr:col>22</xdr:col>
      <xdr:colOff>155009</xdr:colOff>
      <xdr:row>291</xdr:row>
      <xdr:rowOff>276244</xdr:rowOff>
    </xdr:from>
    <xdr:to>
      <xdr:col>39</xdr:col>
      <xdr:colOff>9525</xdr:colOff>
      <xdr:row>293</xdr:row>
      <xdr:rowOff>312148</xdr:rowOff>
    </xdr:to>
    <xdr:sp macro="" textlink="">
      <xdr:nvSpPr>
        <xdr:cNvPr id="12" name="正方形/長方形 11"/>
        <xdr:cNvSpPr/>
      </xdr:nvSpPr>
      <xdr:spPr>
        <a:xfrm>
          <a:off x="4555559" y="48920419"/>
          <a:ext cx="3254941" cy="7312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effectLst/>
              <a:latin typeface="+mn-ea"/>
              <a:ea typeface="+mn-ea"/>
              <a:cs typeface="+mn-cs"/>
            </a:rPr>
            <a:t>D</a:t>
          </a:r>
          <a:r>
            <a:rPr kumimoji="1" lang="ja-JP" altLang="ja-JP" sz="1100">
              <a:solidFill>
                <a:schemeClr val="tx1"/>
              </a:solidFill>
              <a:effectLst/>
              <a:latin typeface="+mn-ea"/>
              <a:ea typeface="+mn-ea"/>
              <a:cs typeface="+mn-cs"/>
            </a:rPr>
            <a:t>．みずほ</a:t>
          </a:r>
          <a:r>
            <a:rPr kumimoji="1" lang="ja-JP" altLang="ja-JP" sz="1100">
              <a:solidFill>
                <a:schemeClr val="tx1"/>
              </a:solidFill>
              <a:effectLst/>
              <a:latin typeface="+mn-lt"/>
              <a:ea typeface="+mn-ea"/>
              <a:cs typeface="+mn-cs"/>
            </a:rPr>
            <a:t>リサーチ＆テクノロジーズ株式会社</a:t>
          </a:r>
          <a:endParaRPr lang="ja-JP" altLang="ja-JP">
            <a:solidFill>
              <a:schemeClr val="tx1"/>
            </a:solidFill>
            <a:effectLst/>
          </a:endParaRPr>
        </a:p>
        <a:p>
          <a:pPr algn="ctr"/>
          <a:r>
            <a:rPr kumimoji="1" lang="ja-JP" altLang="en-US" sz="1200">
              <a:solidFill>
                <a:sysClr val="windowText" lastClr="000000"/>
              </a:solidFill>
            </a:rPr>
            <a:t>（</a:t>
          </a:r>
          <a:r>
            <a:rPr kumimoji="1" lang="en-US" altLang="ja-JP" sz="1200">
              <a:solidFill>
                <a:sysClr val="windowText" lastClr="000000"/>
              </a:solidFill>
              <a:latin typeface="+mn-ea"/>
              <a:ea typeface="+mn-ea"/>
            </a:rPr>
            <a:t>13.2</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p>
      </xdr:txBody>
    </xdr:sp>
    <xdr:clientData/>
  </xdr:twoCellAnchor>
  <xdr:twoCellAnchor>
    <xdr:from>
      <xdr:col>22</xdr:col>
      <xdr:colOff>165055</xdr:colOff>
      <xdr:row>294</xdr:row>
      <xdr:rowOff>157174</xdr:rowOff>
    </xdr:from>
    <xdr:to>
      <xdr:col>47</xdr:col>
      <xdr:colOff>77466</xdr:colOff>
      <xdr:row>295</xdr:row>
      <xdr:rowOff>268781</xdr:rowOff>
    </xdr:to>
    <xdr:sp macro="" textlink="">
      <xdr:nvSpPr>
        <xdr:cNvPr id="13" name="大かっこ 12"/>
        <xdr:cNvSpPr/>
      </xdr:nvSpPr>
      <xdr:spPr>
        <a:xfrm>
          <a:off x="4565605" y="49306174"/>
          <a:ext cx="4913036" cy="4259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152400</xdr:colOff>
      <xdr:row>293</xdr:row>
      <xdr:rowOff>140135</xdr:rowOff>
    </xdr:from>
    <xdr:to>
      <xdr:col>47</xdr:col>
      <xdr:colOff>95250</xdr:colOff>
      <xdr:row>296</xdr:row>
      <xdr:rowOff>290150</xdr:rowOff>
    </xdr:to>
    <xdr:sp macro="" textlink="">
      <xdr:nvSpPr>
        <xdr:cNvPr id="14" name="正方形/長方形 13"/>
        <xdr:cNvSpPr/>
      </xdr:nvSpPr>
      <xdr:spPr>
        <a:xfrm>
          <a:off x="4752975" y="49479635"/>
          <a:ext cx="4743450" cy="1092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化学物質に係るリスクアセスメント簡易ツールの改修提案とりまとめ、</a:t>
          </a:r>
          <a:endParaRPr kumimoji="1" lang="en-US" altLang="ja-JP" sz="1100">
            <a:solidFill>
              <a:sysClr val="windowText" lastClr="000000"/>
            </a:solidFill>
          </a:endParaRPr>
        </a:p>
        <a:p>
          <a:pPr algn="l"/>
          <a:r>
            <a:rPr kumimoji="1" lang="ja-JP" altLang="en-US" sz="1100">
              <a:solidFill>
                <a:sysClr val="windowText" lastClr="000000"/>
              </a:solidFill>
            </a:rPr>
            <a:t>講習会の開催等</a:t>
          </a:r>
        </a:p>
      </xdr:txBody>
    </xdr:sp>
    <xdr:clientData/>
  </xdr:twoCellAnchor>
  <xdr:twoCellAnchor>
    <xdr:from>
      <xdr:col>16</xdr:col>
      <xdr:colOff>164024</xdr:colOff>
      <xdr:row>278</xdr:row>
      <xdr:rowOff>295366</xdr:rowOff>
    </xdr:from>
    <xdr:to>
      <xdr:col>22</xdr:col>
      <xdr:colOff>72297</xdr:colOff>
      <xdr:row>278</xdr:row>
      <xdr:rowOff>295366</xdr:rowOff>
    </xdr:to>
    <xdr:cxnSp macro="">
      <xdr:nvCxnSpPr>
        <xdr:cNvPr id="15" name="直線矢印コネクタ 14"/>
        <xdr:cNvCxnSpPr/>
      </xdr:nvCxnSpPr>
      <xdr:spPr>
        <a:xfrm>
          <a:off x="3391318" y="42911337"/>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174235</xdr:colOff>
      <xdr:row>287</xdr:row>
      <xdr:rowOff>445284</xdr:rowOff>
    </xdr:from>
    <xdr:to>
      <xdr:col>22</xdr:col>
      <xdr:colOff>82508</xdr:colOff>
      <xdr:row>287</xdr:row>
      <xdr:rowOff>445284</xdr:rowOff>
    </xdr:to>
    <xdr:cxnSp macro="">
      <xdr:nvCxnSpPr>
        <xdr:cNvPr id="16" name="直線矢印コネクタ 15"/>
        <xdr:cNvCxnSpPr/>
      </xdr:nvCxnSpPr>
      <xdr:spPr>
        <a:xfrm>
          <a:off x="3374635" y="46870134"/>
          <a:ext cx="110842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134247</xdr:colOff>
      <xdr:row>292</xdr:row>
      <xdr:rowOff>308936</xdr:rowOff>
    </xdr:from>
    <xdr:to>
      <xdr:col>22</xdr:col>
      <xdr:colOff>57194</xdr:colOff>
      <xdr:row>292</xdr:row>
      <xdr:rowOff>308936</xdr:rowOff>
    </xdr:to>
    <xdr:cxnSp macro="">
      <xdr:nvCxnSpPr>
        <xdr:cNvPr id="17" name="直線矢印コネクタ 16"/>
        <xdr:cNvCxnSpPr/>
      </xdr:nvCxnSpPr>
      <xdr:spPr>
        <a:xfrm>
          <a:off x="3334647" y="48829286"/>
          <a:ext cx="112309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153105</xdr:colOff>
      <xdr:row>290</xdr:row>
      <xdr:rowOff>58447</xdr:rowOff>
    </xdr:from>
    <xdr:to>
      <xdr:col>47</xdr:col>
      <xdr:colOff>143627</xdr:colOff>
      <xdr:row>292</xdr:row>
      <xdr:rowOff>43586</xdr:rowOff>
    </xdr:to>
    <xdr:sp macro="" textlink="">
      <xdr:nvSpPr>
        <xdr:cNvPr id="18" name="正方形/長方形 17"/>
        <xdr:cNvSpPr/>
      </xdr:nvSpPr>
      <xdr:spPr>
        <a:xfrm>
          <a:off x="4553655" y="47750122"/>
          <a:ext cx="4991147" cy="813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化学物質の簡易リスクアセスメント手法開発等事業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22</xdr:col>
      <xdr:colOff>121355</xdr:colOff>
      <xdr:row>286</xdr:row>
      <xdr:rowOff>214586</xdr:rowOff>
    </xdr:from>
    <xdr:to>
      <xdr:col>38</xdr:col>
      <xdr:colOff>69940</xdr:colOff>
      <xdr:row>287</xdr:row>
      <xdr:rowOff>107555</xdr:rowOff>
    </xdr:to>
    <xdr:sp macro="" textlink="">
      <xdr:nvSpPr>
        <xdr:cNvPr id="19" name="正方形/長方形 18"/>
        <xdr:cNvSpPr/>
      </xdr:nvSpPr>
      <xdr:spPr>
        <a:xfrm>
          <a:off x="4521905" y="45972686"/>
          <a:ext cx="3148985" cy="55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化学物質管理支援事業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22</xdr:col>
      <xdr:colOff>149295</xdr:colOff>
      <xdr:row>276</xdr:row>
      <xdr:rowOff>7348</xdr:rowOff>
    </xdr:from>
    <xdr:to>
      <xdr:col>37</xdr:col>
      <xdr:colOff>85725</xdr:colOff>
      <xdr:row>277</xdr:row>
      <xdr:rowOff>242278</xdr:rowOff>
    </xdr:to>
    <xdr:sp macro="" textlink="">
      <xdr:nvSpPr>
        <xdr:cNvPr id="20" name="正方形/長方形 19"/>
        <xdr:cNvSpPr/>
      </xdr:nvSpPr>
      <xdr:spPr>
        <a:xfrm>
          <a:off x="4549845" y="42431698"/>
          <a:ext cx="2936805" cy="587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latin typeface="+mn-ea"/>
              <a:ea typeface="+mn-ea"/>
            </a:rPr>
            <a:t>SDS</a:t>
          </a:r>
          <a:r>
            <a:rPr kumimoji="1" lang="ja-JP" altLang="en-US" sz="1100">
              <a:solidFill>
                <a:sysClr val="windowText" lastClr="000000"/>
              </a:solidFill>
            </a:rPr>
            <a:t>活用促進事業</a:t>
          </a:r>
          <a:r>
            <a:rPr kumimoji="1" lang="en-US" altLang="ja-JP" sz="1100">
              <a:solidFill>
                <a:sysClr val="windowText" lastClr="000000"/>
              </a:solidFill>
            </a:rPr>
            <a:t>A</a:t>
          </a:r>
          <a:r>
            <a:rPr kumimoji="1" lang="ja-JP" altLang="en-US" sz="1100">
              <a:solidFill>
                <a:sysClr val="windowText" lastClr="000000"/>
              </a:solidFill>
            </a:rPr>
            <a:t>（相談・訪問）</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150122</xdr:colOff>
      <xdr:row>299</xdr:row>
      <xdr:rowOff>83511</xdr:rowOff>
    </xdr:from>
    <xdr:to>
      <xdr:col>22</xdr:col>
      <xdr:colOff>73069</xdr:colOff>
      <xdr:row>299</xdr:row>
      <xdr:rowOff>83511</xdr:rowOff>
    </xdr:to>
    <xdr:cxnSp macro="">
      <xdr:nvCxnSpPr>
        <xdr:cNvPr id="21" name="直線矢印コネクタ 20"/>
        <xdr:cNvCxnSpPr/>
      </xdr:nvCxnSpPr>
      <xdr:spPr>
        <a:xfrm>
          <a:off x="3350522" y="50804136"/>
          <a:ext cx="112309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161359</xdr:colOff>
      <xdr:row>298</xdr:row>
      <xdr:rowOff>38866</xdr:rowOff>
    </xdr:from>
    <xdr:to>
      <xdr:col>39</xdr:col>
      <xdr:colOff>152400</xdr:colOff>
      <xdr:row>300</xdr:row>
      <xdr:rowOff>163297</xdr:rowOff>
    </xdr:to>
    <xdr:sp macro="" textlink="">
      <xdr:nvSpPr>
        <xdr:cNvPr id="22" name="正方形/長方形 21"/>
        <xdr:cNvSpPr/>
      </xdr:nvSpPr>
      <xdr:spPr>
        <a:xfrm>
          <a:off x="4561909" y="50949991"/>
          <a:ext cx="3391466" cy="7530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effectLst/>
              <a:latin typeface="+mn-ea"/>
              <a:ea typeface="+mn-ea"/>
              <a:cs typeface="+mn-cs"/>
            </a:rPr>
            <a:t>E</a:t>
          </a:r>
          <a:r>
            <a:rPr kumimoji="1" lang="ja-JP" altLang="ja-JP" sz="1100">
              <a:solidFill>
                <a:schemeClr val="tx1"/>
              </a:solidFill>
              <a:effectLst/>
              <a:latin typeface="+mn-ea"/>
              <a:ea typeface="+mn-ea"/>
              <a:cs typeface="+mn-cs"/>
            </a:rPr>
            <a:t>．みずほリサーチ＆テクノロジーズ株式会社</a:t>
          </a:r>
          <a:endParaRPr lang="ja-JP" altLang="ja-JP">
            <a:solidFill>
              <a:schemeClr val="tx1"/>
            </a:solidFill>
            <a:effectLst/>
            <a:latin typeface="+mn-ea"/>
            <a:ea typeface="+mn-ea"/>
          </a:endParaRPr>
        </a:p>
        <a:p>
          <a:pPr algn="ctr"/>
          <a:r>
            <a:rPr kumimoji="1" lang="ja-JP" altLang="en-US" sz="1100">
              <a:solidFill>
                <a:sysClr val="windowText" lastClr="000000"/>
              </a:solidFill>
              <a:latin typeface="+mn-ea"/>
              <a:ea typeface="+mn-ea"/>
            </a:rPr>
            <a:t>（</a:t>
          </a:r>
          <a:r>
            <a:rPr kumimoji="1" lang="en-US" altLang="ja-JP" sz="1200">
              <a:solidFill>
                <a:sysClr val="windowText" lastClr="000000"/>
              </a:solidFill>
              <a:latin typeface="+mn-ea"/>
              <a:ea typeface="+mn-ea"/>
            </a:rPr>
            <a:t>21.6</a:t>
          </a:r>
          <a:r>
            <a:rPr kumimoji="1" lang="ja-JP" altLang="en-US" sz="1100">
              <a:solidFill>
                <a:sysClr val="windowText" lastClr="000000"/>
              </a:solidFill>
              <a:latin typeface="+mn-ea"/>
              <a:ea typeface="+mn-ea"/>
            </a:rPr>
            <a:t>百万円）</a:t>
          </a:r>
        </a:p>
      </xdr:txBody>
    </xdr:sp>
    <xdr:clientData/>
  </xdr:twoCellAnchor>
  <xdr:twoCellAnchor>
    <xdr:from>
      <xdr:col>22</xdr:col>
      <xdr:colOff>105480</xdr:colOff>
      <xdr:row>296</xdr:row>
      <xdr:rowOff>173311</xdr:rowOff>
    </xdr:from>
    <xdr:to>
      <xdr:col>49</xdr:col>
      <xdr:colOff>80892</xdr:colOff>
      <xdr:row>298</xdr:row>
      <xdr:rowOff>100084</xdr:rowOff>
    </xdr:to>
    <xdr:sp macro="" textlink="">
      <xdr:nvSpPr>
        <xdr:cNvPr id="23" name="正方形/長方形 22"/>
        <xdr:cNvSpPr/>
      </xdr:nvSpPr>
      <xdr:spPr>
        <a:xfrm>
          <a:off x="4506030" y="49950961"/>
          <a:ext cx="5376087" cy="5554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化学設備に係る検査等技術の高度化に対応した新たな検査手法の検討事業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22</xdr:col>
      <xdr:colOff>98379</xdr:colOff>
      <xdr:row>300</xdr:row>
      <xdr:rowOff>271848</xdr:rowOff>
    </xdr:from>
    <xdr:to>
      <xdr:col>41</xdr:col>
      <xdr:colOff>45020</xdr:colOff>
      <xdr:row>302</xdr:row>
      <xdr:rowOff>63527</xdr:rowOff>
    </xdr:to>
    <xdr:sp macro="" textlink="">
      <xdr:nvSpPr>
        <xdr:cNvPr id="24" name="大かっこ 23"/>
        <xdr:cNvSpPr/>
      </xdr:nvSpPr>
      <xdr:spPr>
        <a:xfrm>
          <a:off x="4498929" y="51306798"/>
          <a:ext cx="3747116" cy="4203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18658</xdr:colOff>
      <xdr:row>300</xdr:row>
      <xdr:rowOff>216054</xdr:rowOff>
    </xdr:from>
    <xdr:to>
      <xdr:col>46</xdr:col>
      <xdr:colOff>105626</xdr:colOff>
      <xdr:row>302</xdr:row>
      <xdr:rowOff>154673</xdr:rowOff>
    </xdr:to>
    <xdr:sp macro="" textlink="">
      <xdr:nvSpPr>
        <xdr:cNvPr id="25" name="正方形/長方形 24"/>
        <xdr:cNvSpPr/>
      </xdr:nvSpPr>
      <xdr:spPr>
        <a:xfrm>
          <a:off x="3419083" y="51251004"/>
          <a:ext cx="5887693" cy="567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石油コンビナート等での</a:t>
          </a:r>
          <a:r>
            <a:rPr kumimoji="1" lang="ja-JP" altLang="ja-JP" sz="1100">
              <a:solidFill>
                <a:schemeClr val="tx1"/>
              </a:solidFill>
              <a:effectLst/>
              <a:latin typeface="+mn-lt"/>
              <a:ea typeface="+mn-ea"/>
              <a:cs typeface="+mn-cs"/>
            </a:rPr>
            <a:t>定期自主検査</a:t>
          </a:r>
          <a:r>
            <a:rPr kumimoji="1" lang="ja-JP" altLang="en-US" sz="1100">
              <a:solidFill>
                <a:schemeClr val="tx1"/>
              </a:solidFill>
              <a:effectLst/>
              <a:latin typeface="+mn-lt"/>
              <a:ea typeface="+mn-ea"/>
              <a:cs typeface="+mn-cs"/>
            </a:rPr>
            <a:t>等における、</a:t>
          </a:r>
          <a:endParaRPr kumimoji="1" lang="en-US" altLang="ja-JP" sz="1100">
            <a:solidFill>
              <a:schemeClr val="tx1"/>
            </a:solidFill>
            <a:effectLst/>
            <a:latin typeface="+mn-lt"/>
            <a:ea typeface="+mn-ea"/>
            <a:cs typeface="+mn-cs"/>
          </a:endParaRPr>
        </a:p>
        <a:p>
          <a:pPr algn="ctr"/>
          <a:r>
            <a:rPr kumimoji="1" lang="ja-JP" altLang="en-US" sz="1100">
              <a:solidFill>
                <a:sysClr val="windowText" lastClr="000000"/>
              </a:solidFill>
            </a:rPr>
            <a:t>ドローン等新技術導入についての調査研究等</a:t>
          </a:r>
        </a:p>
      </xdr:txBody>
    </xdr:sp>
    <xdr:clientData/>
  </xdr:twoCellAnchor>
  <xdr:twoCellAnchor>
    <xdr:from>
      <xdr:col>30</xdr:col>
      <xdr:colOff>162415</xdr:colOff>
      <xdr:row>271</xdr:row>
      <xdr:rowOff>335825</xdr:rowOff>
    </xdr:from>
    <xdr:to>
      <xdr:col>40</xdr:col>
      <xdr:colOff>162171</xdr:colOff>
      <xdr:row>273</xdr:row>
      <xdr:rowOff>208833</xdr:rowOff>
    </xdr:to>
    <xdr:sp macro="" textlink="">
      <xdr:nvSpPr>
        <xdr:cNvPr id="26" name="大かっこ 25"/>
        <xdr:cNvSpPr/>
      </xdr:nvSpPr>
      <xdr:spPr>
        <a:xfrm>
          <a:off x="6234603" y="39864575"/>
          <a:ext cx="2023818" cy="587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140986</xdr:colOff>
      <xdr:row>270</xdr:row>
      <xdr:rowOff>0</xdr:rowOff>
    </xdr:from>
    <xdr:to>
      <xdr:col>40</xdr:col>
      <xdr:colOff>54984</xdr:colOff>
      <xdr:row>273</xdr:row>
      <xdr:rowOff>318139</xdr:rowOff>
    </xdr:to>
    <xdr:sp macro="" textlink="">
      <xdr:nvSpPr>
        <xdr:cNvPr id="27" name="テキスト ボックス 26"/>
        <xdr:cNvSpPr txBox="1"/>
      </xdr:nvSpPr>
      <xdr:spPr>
        <a:xfrm>
          <a:off x="6393868" y="39836912"/>
          <a:ext cx="1729351" cy="136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50">
            <a:latin typeface="+mn-ea"/>
            <a:ea typeface="+mn-ea"/>
          </a:endParaRPr>
        </a:p>
        <a:p>
          <a:pPr algn="l"/>
          <a:r>
            <a:rPr kumimoji="1" lang="ja-JP" altLang="en-US" sz="900">
              <a:latin typeface="+mn-ea"/>
              <a:ea typeface="+mn-ea"/>
            </a:rPr>
            <a:t>事業管理等に係る事務費</a:t>
          </a:r>
          <a:br>
            <a:rPr kumimoji="1" lang="ja-JP" altLang="en-US" sz="900">
              <a:latin typeface="+mn-ea"/>
              <a:ea typeface="+mn-ea"/>
            </a:rPr>
          </a:br>
          <a:r>
            <a:rPr kumimoji="1" lang="ja-JP" altLang="en-US" sz="900">
              <a:latin typeface="+mn-ea"/>
              <a:ea typeface="+mn-ea"/>
            </a:rPr>
            <a:t>①諸謝金   　　　   </a:t>
          </a:r>
          <a:r>
            <a:rPr kumimoji="1" lang="en-US" altLang="ja-JP" sz="900">
              <a:latin typeface="+mn-ea"/>
              <a:ea typeface="+mn-ea"/>
            </a:rPr>
            <a:t>5.4</a:t>
          </a:r>
          <a:r>
            <a:rPr kumimoji="1" lang="ja-JP" altLang="en-US" sz="900">
              <a:latin typeface="+mn-ea"/>
              <a:ea typeface="+mn-ea"/>
            </a:rPr>
            <a:t>百万円</a:t>
          </a:r>
        </a:p>
        <a:p>
          <a:pPr algn="l"/>
          <a:r>
            <a:rPr kumimoji="1" lang="ja-JP" altLang="en-US" sz="900" b="0" i="0" u="none" strike="noStrike" kern="0" cap="none" spc="0" normalizeH="0" baseline="0" noProof="0">
              <a:ln>
                <a:noFill/>
              </a:ln>
              <a:solidFill>
                <a:prstClr val="black"/>
              </a:solidFill>
              <a:effectLst/>
              <a:uLnTx/>
              <a:uFillTx/>
              <a:latin typeface="+mn-ea"/>
              <a:ea typeface="+mn-ea"/>
              <a:cs typeface="+mn-cs"/>
            </a:rPr>
            <a:t>②庁費　　　　　     </a:t>
          </a:r>
          <a:r>
            <a:rPr kumimoji="1" lang="en-US" altLang="ja-JP" sz="900" b="0" i="0" u="none" strike="noStrike" kern="0" cap="none" spc="0" normalizeH="0" baseline="0" noProof="0">
              <a:ln>
                <a:noFill/>
              </a:ln>
              <a:solidFill>
                <a:prstClr val="black"/>
              </a:solidFill>
              <a:effectLst/>
              <a:uLnTx/>
              <a:uFillTx/>
              <a:latin typeface="+mn-ea"/>
              <a:ea typeface="+mn-ea"/>
              <a:cs typeface="+mn-cs"/>
            </a:rPr>
            <a:t>3.1</a:t>
          </a:r>
          <a:r>
            <a:rPr kumimoji="1" lang="ja-JP" altLang="en-US" sz="90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900">
            <a:latin typeface="+mn-ea"/>
            <a:ea typeface="+mn-ea"/>
          </a:endParaRPr>
        </a:p>
        <a:p>
          <a:pPr algn="l"/>
          <a:r>
            <a:rPr kumimoji="1" lang="ja-JP" altLang="en-US" sz="900">
              <a:latin typeface="+mn-ea"/>
              <a:ea typeface="+mn-ea"/>
            </a:rPr>
            <a:t>③委員等旅費　    </a:t>
          </a:r>
          <a:r>
            <a:rPr kumimoji="1" lang="en-US" altLang="ja-JP" sz="900">
              <a:latin typeface="+mn-ea"/>
              <a:ea typeface="+mn-ea"/>
            </a:rPr>
            <a:t>0.1</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22</xdr:col>
      <xdr:colOff>132374</xdr:colOff>
      <xdr:row>283</xdr:row>
      <xdr:rowOff>107187</xdr:rowOff>
    </xdr:from>
    <xdr:to>
      <xdr:col>36</xdr:col>
      <xdr:colOff>119246</xdr:colOff>
      <xdr:row>285</xdr:row>
      <xdr:rowOff>104466</xdr:rowOff>
    </xdr:to>
    <xdr:sp macro="" textlink="">
      <xdr:nvSpPr>
        <xdr:cNvPr id="33" name="正方形/長方形 32"/>
        <xdr:cNvSpPr/>
      </xdr:nvSpPr>
      <xdr:spPr>
        <a:xfrm>
          <a:off x="4532924" y="44493687"/>
          <a:ext cx="2787222" cy="7021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19.9</a:t>
          </a:r>
          <a:r>
            <a:rPr kumimoji="1" lang="ja-JP" altLang="en-US" sz="1100">
              <a:solidFill>
                <a:sysClr val="windowText" lastClr="000000"/>
              </a:solidFill>
            </a:rPr>
            <a:t>百万円）</a:t>
          </a:r>
        </a:p>
      </xdr:txBody>
    </xdr:sp>
    <xdr:clientData/>
  </xdr:twoCellAnchor>
  <xdr:twoCellAnchor>
    <xdr:from>
      <xdr:col>22</xdr:col>
      <xdr:colOff>186262</xdr:colOff>
      <xdr:row>285</xdr:row>
      <xdr:rowOff>264548</xdr:rowOff>
    </xdr:from>
    <xdr:to>
      <xdr:col>49</xdr:col>
      <xdr:colOff>339382</xdr:colOff>
      <xdr:row>285</xdr:row>
      <xdr:rowOff>659081</xdr:rowOff>
    </xdr:to>
    <xdr:sp macro="" textlink="">
      <xdr:nvSpPr>
        <xdr:cNvPr id="34" name="大かっこ 33"/>
        <xdr:cNvSpPr/>
      </xdr:nvSpPr>
      <xdr:spPr>
        <a:xfrm>
          <a:off x="4586812" y="45355898"/>
          <a:ext cx="5553795" cy="394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139575</xdr:colOff>
      <xdr:row>285</xdr:row>
      <xdr:rowOff>88757</xdr:rowOff>
    </xdr:from>
    <xdr:to>
      <xdr:col>49</xdr:col>
      <xdr:colOff>279482</xdr:colOff>
      <xdr:row>286</xdr:row>
      <xdr:rowOff>181006</xdr:rowOff>
    </xdr:to>
    <xdr:sp macro="" textlink="">
      <xdr:nvSpPr>
        <xdr:cNvPr id="35" name="正方形/長方形 34"/>
        <xdr:cNvSpPr/>
      </xdr:nvSpPr>
      <xdr:spPr>
        <a:xfrm>
          <a:off x="4740150" y="45180107"/>
          <a:ext cx="5340557" cy="758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教育用資料の作成、ラベル・</a:t>
          </a:r>
          <a:r>
            <a:rPr kumimoji="1" lang="en-US" altLang="ja-JP" sz="1100">
              <a:solidFill>
                <a:sysClr val="windowText" lastClr="000000"/>
              </a:solidFill>
            </a:rPr>
            <a:t>SDS</a:t>
          </a:r>
          <a:r>
            <a:rPr kumimoji="1" lang="ja-JP" altLang="en-US" sz="1100">
              <a:solidFill>
                <a:sysClr val="windowText" lastClr="000000"/>
              </a:solidFill>
            </a:rPr>
            <a:t>・リスクアセスメント制度普及及び講習会の開催等</a:t>
          </a:r>
        </a:p>
      </xdr:txBody>
    </xdr:sp>
    <xdr:clientData/>
  </xdr:twoCellAnchor>
  <xdr:twoCellAnchor>
    <xdr:from>
      <xdr:col>16</xdr:col>
      <xdr:colOff>152818</xdr:colOff>
      <xdr:row>284</xdr:row>
      <xdr:rowOff>135122</xdr:rowOff>
    </xdr:from>
    <xdr:to>
      <xdr:col>22</xdr:col>
      <xdr:colOff>61091</xdr:colOff>
      <xdr:row>284</xdr:row>
      <xdr:rowOff>135122</xdr:rowOff>
    </xdr:to>
    <xdr:cxnSp macro="">
      <xdr:nvCxnSpPr>
        <xdr:cNvPr id="36" name="直線矢印コネクタ 35"/>
        <xdr:cNvCxnSpPr/>
      </xdr:nvCxnSpPr>
      <xdr:spPr>
        <a:xfrm>
          <a:off x="3353218" y="44874047"/>
          <a:ext cx="110842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138089</xdr:colOff>
      <xdr:row>281</xdr:row>
      <xdr:rowOff>199529</xdr:rowOff>
    </xdr:from>
    <xdr:to>
      <xdr:col>39</xdr:col>
      <xdr:colOff>152400</xdr:colOff>
      <xdr:row>283</xdr:row>
      <xdr:rowOff>82034</xdr:rowOff>
    </xdr:to>
    <xdr:sp macro="" textlink="">
      <xdr:nvSpPr>
        <xdr:cNvPr id="37" name="正方形/長方形 36"/>
        <xdr:cNvSpPr/>
      </xdr:nvSpPr>
      <xdr:spPr>
        <a:xfrm>
          <a:off x="4538639" y="44386004"/>
          <a:ext cx="3414736" cy="587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latin typeface="+mn-ea"/>
              <a:ea typeface="+mn-ea"/>
            </a:rPr>
            <a:t>SDS</a:t>
          </a:r>
          <a:r>
            <a:rPr kumimoji="1" lang="ja-JP" altLang="en-US" sz="1100">
              <a:solidFill>
                <a:sysClr val="windowText" lastClr="000000"/>
              </a:solidFill>
            </a:rPr>
            <a:t>活用促進事業</a:t>
          </a:r>
          <a:r>
            <a:rPr kumimoji="1" lang="en-US" altLang="ja-JP" sz="1100">
              <a:solidFill>
                <a:sysClr val="windowText" lastClr="000000"/>
              </a:solidFill>
            </a:rPr>
            <a:t>B</a:t>
          </a:r>
          <a:r>
            <a:rPr kumimoji="1" lang="ja-JP" altLang="en-US" sz="1100">
              <a:solidFill>
                <a:sysClr val="windowText" lastClr="000000"/>
              </a:solidFill>
            </a:rPr>
            <a:t>（普及・教育）</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280</v>
      </c>
      <c r="AJ2" s="172" t="s">
        <v>627</v>
      </c>
      <c r="AK2" s="172"/>
      <c r="AL2" s="172"/>
      <c r="AM2" s="172"/>
      <c r="AN2" s="75" t="s">
        <v>280</v>
      </c>
      <c r="AO2" s="172">
        <v>21</v>
      </c>
      <c r="AP2" s="172"/>
      <c r="AQ2" s="172"/>
      <c r="AR2" s="76" t="s">
        <v>280</v>
      </c>
      <c r="AS2" s="173">
        <v>480</v>
      </c>
      <c r="AT2" s="173"/>
      <c r="AU2" s="173"/>
      <c r="AV2" s="75" t="str">
        <f>IF(AW2="","","-")</f>
        <v/>
      </c>
      <c r="AW2" s="174"/>
      <c r="AX2" s="174"/>
    </row>
    <row r="3" spans="1:50" ht="21" customHeight="1" thickBot="1" x14ac:dyDescent="0.2">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682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605</v>
      </c>
      <c r="H5" s="163"/>
      <c r="I5" s="163"/>
      <c r="J5" s="163"/>
      <c r="K5" s="163"/>
      <c r="L5" s="163"/>
      <c r="M5" s="164" t="s">
        <v>61</v>
      </c>
      <c r="N5" s="165"/>
      <c r="O5" s="165"/>
      <c r="P5" s="165"/>
      <c r="Q5" s="165"/>
      <c r="R5" s="166"/>
      <c r="S5" s="167" t="s">
        <v>606</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636</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608</v>
      </c>
      <c r="H7" s="205"/>
      <c r="I7" s="205"/>
      <c r="J7" s="205"/>
      <c r="K7" s="205"/>
      <c r="L7" s="205"/>
      <c r="M7" s="205"/>
      <c r="N7" s="205"/>
      <c r="O7" s="205"/>
      <c r="P7" s="205"/>
      <c r="Q7" s="205"/>
      <c r="R7" s="205"/>
      <c r="S7" s="205"/>
      <c r="T7" s="205"/>
      <c r="U7" s="205"/>
      <c r="V7" s="205"/>
      <c r="W7" s="205"/>
      <c r="X7" s="206"/>
      <c r="Y7" s="207" t="s">
        <v>265</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73.5" customHeight="1" x14ac:dyDescent="0.15">
      <c r="A9" s="189" t="s">
        <v>21</v>
      </c>
      <c r="B9" s="190"/>
      <c r="C9" s="190"/>
      <c r="D9" s="190"/>
      <c r="E9" s="190"/>
      <c r="F9" s="190"/>
      <c r="G9" s="191" t="s">
        <v>686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681</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412</v>
      </c>
      <c r="Q12" s="223"/>
      <c r="R12" s="223"/>
      <c r="S12" s="223"/>
      <c r="T12" s="223"/>
      <c r="U12" s="223"/>
      <c r="V12" s="252"/>
      <c r="W12" s="222" t="s">
        <v>564</v>
      </c>
      <c r="X12" s="223"/>
      <c r="Y12" s="223"/>
      <c r="Z12" s="223"/>
      <c r="AA12" s="223"/>
      <c r="AB12" s="223"/>
      <c r="AC12" s="252"/>
      <c r="AD12" s="222" t="s">
        <v>566</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172</v>
      </c>
      <c r="Q13" s="217"/>
      <c r="R13" s="217"/>
      <c r="S13" s="217"/>
      <c r="T13" s="217"/>
      <c r="U13" s="217"/>
      <c r="V13" s="218"/>
      <c r="W13" s="216">
        <v>203</v>
      </c>
      <c r="X13" s="217"/>
      <c r="Y13" s="217"/>
      <c r="Z13" s="217"/>
      <c r="AA13" s="217"/>
      <c r="AB13" s="217"/>
      <c r="AC13" s="218"/>
      <c r="AD13" s="216">
        <v>156</v>
      </c>
      <c r="AE13" s="217"/>
      <c r="AF13" s="217"/>
      <c r="AG13" s="217"/>
      <c r="AH13" s="217"/>
      <c r="AI13" s="217"/>
      <c r="AJ13" s="218"/>
      <c r="AK13" s="216" t="s">
        <v>634</v>
      </c>
      <c r="AL13" s="217"/>
      <c r="AM13" s="217"/>
      <c r="AN13" s="217"/>
      <c r="AO13" s="217"/>
      <c r="AP13" s="217"/>
      <c r="AQ13" s="218"/>
      <c r="AR13" s="228" t="s">
        <v>634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t="s">
        <v>610</v>
      </c>
      <c r="AE14" s="217"/>
      <c r="AF14" s="217"/>
      <c r="AG14" s="217"/>
      <c r="AH14" s="217"/>
      <c r="AI14" s="217"/>
      <c r="AJ14" s="218"/>
      <c r="AK14" s="216" t="s">
        <v>634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t="s">
        <v>610</v>
      </c>
      <c r="AE15" s="217"/>
      <c r="AF15" s="217"/>
      <c r="AG15" s="217"/>
      <c r="AH15" s="217"/>
      <c r="AI15" s="217"/>
      <c r="AJ15" s="218"/>
      <c r="AK15" s="216" t="s">
        <v>610</v>
      </c>
      <c r="AL15" s="217"/>
      <c r="AM15" s="217"/>
      <c r="AN15" s="217"/>
      <c r="AO15" s="217"/>
      <c r="AP15" s="217"/>
      <c r="AQ15" s="218"/>
      <c r="AR15" s="216" t="s">
        <v>634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t="s">
        <v>610</v>
      </c>
      <c r="X16" s="217"/>
      <c r="Y16" s="217"/>
      <c r="Z16" s="217"/>
      <c r="AA16" s="217"/>
      <c r="AB16" s="217"/>
      <c r="AC16" s="218"/>
      <c r="AD16" s="216" t="s">
        <v>610</v>
      </c>
      <c r="AE16" s="217"/>
      <c r="AF16" s="217"/>
      <c r="AG16" s="217"/>
      <c r="AH16" s="217"/>
      <c r="AI16" s="217"/>
      <c r="AJ16" s="218"/>
      <c r="AK16" s="216" t="s">
        <v>634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-31</v>
      </c>
      <c r="Q17" s="217"/>
      <c r="R17" s="217"/>
      <c r="S17" s="217"/>
      <c r="T17" s="217"/>
      <c r="U17" s="217"/>
      <c r="V17" s="218"/>
      <c r="W17" s="216">
        <v>-1</v>
      </c>
      <c r="X17" s="217"/>
      <c r="Y17" s="217"/>
      <c r="Z17" s="217"/>
      <c r="AA17" s="217"/>
      <c r="AB17" s="217"/>
      <c r="AC17" s="218"/>
      <c r="AD17" s="216" t="s">
        <v>610</v>
      </c>
      <c r="AE17" s="217"/>
      <c r="AF17" s="217"/>
      <c r="AG17" s="217"/>
      <c r="AH17" s="217"/>
      <c r="AI17" s="217"/>
      <c r="AJ17" s="218"/>
      <c r="AK17" s="216" t="s">
        <v>634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141</v>
      </c>
      <c r="Q18" s="261"/>
      <c r="R18" s="261"/>
      <c r="S18" s="261"/>
      <c r="T18" s="261"/>
      <c r="U18" s="261"/>
      <c r="V18" s="262"/>
      <c r="W18" s="260">
        <f>SUM(W13:AC17)</f>
        <v>202</v>
      </c>
      <c r="X18" s="261"/>
      <c r="Y18" s="261"/>
      <c r="Z18" s="261"/>
      <c r="AA18" s="261"/>
      <c r="AB18" s="261"/>
      <c r="AC18" s="262"/>
      <c r="AD18" s="260">
        <f>SUM(AD13:AJ17)</f>
        <v>156</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132</v>
      </c>
      <c r="Q19" s="217"/>
      <c r="R19" s="217"/>
      <c r="S19" s="217"/>
      <c r="T19" s="217"/>
      <c r="U19" s="217"/>
      <c r="V19" s="218"/>
      <c r="W19" s="216">
        <v>185</v>
      </c>
      <c r="X19" s="217"/>
      <c r="Y19" s="217"/>
      <c r="Z19" s="217"/>
      <c r="AA19" s="217"/>
      <c r="AB19" s="217"/>
      <c r="AC19" s="218"/>
      <c r="AD19" s="216">
        <v>132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0.93617021276595747</v>
      </c>
      <c r="Q20" s="292"/>
      <c r="R20" s="292"/>
      <c r="S20" s="292"/>
      <c r="T20" s="292"/>
      <c r="U20" s="292"/>
      <c r="V20" s="292"/>
      <c r="W20" s="292">
        <f>IF(W18=0, "-", SUM(W19)/W18)</f>
        <v>0.91584158415841588</v>
      </c>
      <c r="X20" s="292"/>
      <c r="Y20" s="292"/>
      <c r="Z20" s="292"/>
      <c r="AA20" s="292"/>
      <c r="AB20" s="292"/>
      <c r="AC20" s="292"/>
      <c r="AD20" s="292">
        <f>IF(AD18=0, "-", SUM(AD19)/AD18)</f>
        <v>0.84615384615384615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235</v>
      </c>
      <c r="H21" s="291"/>
      <c r="I21" s="291"/>
      <c r="J21" s="291"/>
      <c r="K21" s="291"/>
      <c r="L21" s="291"/>
      <c r="M21" s="291"/>
      <c r="N21" s="291"/>
      <c r="O21" s="291"/>
      <c r="P21" s="292">
        <f>IF(P19=0, "-", SUM(P19)/SUM(P13,P14))</f>
        <v>0.76744186046511631</v>
      </c>
      <c r="Q21" s="292"/>
      <c r="R21" s="292"/>
      <c r="S21" s="292"/>
      <c r="T21" s="292"/>
      <c r="U21" s="292"/>
      <c r="V21" s="292"/>
      <c r="W21" s="292">
        <f>IF(W19=0, "-", SUM(W19)/SUM(W13,W14))</f>
        <v>0.91133004926108374</v>
      </c>
      <c r="X21" s="292"/>
      <c r="Y21" s="292"/>
      <c r="Z21" s="292"/>
      <c r="AA21" s="292"/>
      <c r="AB21" s="292"/>
      <c r="AC21" s="292"/>
      <c r="AD21" s="292">
        <f>IF(AD19=0, "-", SUM(AD19)/SUM(AD13,AD14))</f>
        <v>0.84615384615384615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588</v>
      </c>
      <c r="B22" s="301"/>
      <c r="C22" s="301"/>
      <c r="D22" s="301"/>
      <c r="E22" s="301"/>
      <c r="F22" s="302"/>
      <c r="G22" s="306" t="s">
        <v>225</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hidden="1" customHeight="1" x14ac:dyDescent="0.15">
      <c r="A23" s="303"/>
      <c r="B23" s="304"/>
      <c r="C23" s="304"/>
      <c r="D23" s="304"/>
      <c r="E23" s="304"/>
      <c r="F23" s="305"/>
      <c r="G23" s="277"/>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t="s">
        <v>677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
        <v>634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575</v>
      </c>
      <c r="B30" s="337"/>
      <c r="C30" s="337"/>
      <c r="D30" s="337"/>
      <c r="E30" s="337"/>
      <c r="F30" s="338"/>
      <c r="G30" s="339" t="s">
        <v>638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576</v>
      </c>
      <c r="B31" s="317"/>
      <c r="C31" s="317"/>
      <c r="D31" s="317"/>
      <c r="E31" s="317"/>
      <c r="F31" s="318"/>
      <c r="G31" s="350" t="s">
        <v>568</v>
      </c>
      <c r="H31" s="351"/>
      <c r="I31" s="351"/>
      <c r="J31" s="351"/>
      <c r="K31" s="351"/>
      <c r="L31" s="351"/>
      <c r="M31" s="351"/>
      <c r="N31" s="351"/>
      <c r="O31" s="351"/>
      <c r="P31" s="352" t="s">
        <v>567</v>
      </c>
      <c r="Q31" s="351"/>
      <c r="R31" s="351"/>
      <c r="S31" s="351"/>
      <c r="T31" s="351"/>
      <c r="U31" s="351"/>
      <c r="V31" s="351"/>
      <c r="W31" s="351"/>
      <c r="X31" s="353"/>
      <c r="Y31" s="354"/>
      <c r="Z31" s="355"/>
      <c r="AA31" s="356"/>
      <c r="AB31" s="401" t="s">
        <v>11</v>
      </c>
      <c r="AC31" s="401"/>
      <c r="AD31" s="401"/>
      <c r="AE31" s="402" t="s">
        <v>412</v>
      </c>
      <c r="AF31" s="403"/>
      <c r="AG31" s="403"/>
      <c r="AH31" s="404"/>
      <c r="AI31" s="402" t="s">
        <v>564</v>
      </c>
      <c r="AJ31" s="403"/>
      <c r="AK31" s="403"/>
      <c r="AL31" s="404"/>
      <c r="AM31" s="402" t="s">
        <v>380</v>
      </c>
      <c r="AN31" s="403"/>
      <c r="AO31" s="403"/>
      <c r="AP31" s="404"/>
      <c r="AQ31" s="411" t="s">
        <v>411</v>
      </c>
      <c r="AR31" s="412"/>
      <c r="AS31" s="412"/>
      <c r="AT31" s="413"/>
      <c r="AU31" s="411" t="s">
        <v>589</v>
      </c>
      <c r="AV31" s="412"/>
      <c r="AW31" s="412"/>
      <c r="AX31" s="414"/>
    </row>
    <row r="32" spans="1:50" ht="23.25" customHeight="1" x14ac:dyDescent="0.15">
      <c r="A32" s="348"/>
      <c r="B32" s="317"/>
      <c r="C32" s="317"/>
      <c r="D32" s="317"/>
      <c r="E32" s="317"/>
      <c r="F32" s="318"/>
      <c r="G32" s="357" t="s">
        <v>637</v>
      </c>
      <c r="H32" s="358"/>
      <c r="I32" s="358"/>
      <c r="J32" s="358"/>
      <c r="K32" s="358"/>
      <c r="L32" s="358"/>
      <c r="M32" s="358"/>
      <c r="N32" s="358"/>
      <c r="O32" s="358"/>
      <c r="P32" s="361" t="s">
        <v>614</v>
      </c>
      <c r="Q32" s="362"/>
      <c r="R32" s="362"/>
      <c r="S32" s="362"/>
      <c r="T32" s="362"/>
      <c r="U32" s="362"/>
      <c r="V32" s="362"/>
      <c r="W32" s="362"/>
      <c r="X32" s="363"/>
      <c r="Y32" s="367" t="s">
        <v>51</v>
      </c>
      <c r="Z32" s="368"/>
      <c r="AA32" s="369"/>
      <c r="AB32" s="370" t="s">
        <v>615</v>
      </c>
      <c r="AC32" s="370"/>
      <c r="AD32" s="370"/>
      <c r="AE32" s="371">
        <v>150</v>
      </c>
      <c r="AF32" s="371"/>
      <c r="AG32" s="371"/>
      <c r="AH32" s="371"/>
      <c r="AI32" s="371">
        <v>151</v>
      </c>
      <c r="AJ32" s="371"/>
      <c r="AK32" s="371"/>
      <c r="AL32" s="371"/>
      <c r="AM32" s="371">
        <v>100</v>
      </c>
      <c r="AN32" s="371"/>
      <c r="AO32" s="371"/>
      <c r="AP32" s="371"/>
      <c r="AQ32" s="371" t="s">
        <v>610</v>
      </c>
      <c r="AR32" s="371"/>
      <c r="AS32" s="371"/>
      <c r="AT32" s="371"/>
      <c r="AU32" s="405" t="s">
        <v>610</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615</v>
      </c>
      <c r="AC33" s="370"/>
      <c r="AD33" s="370"/>
      <c r="AE33" s="371">
        <v>150</v>
      </c>
      <c r="AF33" s="371"/>
      <c r="AG33" s="371"/>
      <c r="AH33" s="371"/>
      <c r="AI33" s="371">
        <v>150</v>
      </c>
      <c r="AJ33" s="371"/>
      <c r="AK33" s="371"/>
      <c r="AL33" s="371"/>
      <c r="AM33" s="371">
        <v>100</v>
      </c>
      <c r="AN33" s="371"/>
      <c r="AO33" s="371"/>
      <c r="AP33" s="371"/>
      <c r="AQ33" s="398" t="s">
        <v>634</v>
      </c>
      <c r="AR33" s="371"/>
      <c r="AS33" s="371"/>
      <c r="AT33" s="371"/>
      <c r="AU33" s="389" t="s">
        <v>634</v>
      </c>
      <c r="AV33" s="406"/>
      <c r="AW33" s="406"/>
      <c r="AX33" s="407"/>
    </row>
    <row r="34" spans="1:51" ht="23.25" customHeight="1" x14ac:dyDescent="0.15">
      <c r="A34" s="436" t="s">
        <v>577</v>
      </c>
      <c r="B34" s="437"/>
      <c r="C34" s="437"/>
      <c r="D34" s="437"/>
      <c r="E34" s="437"/>
      <c r="F34" s="438"/>
      <c r="G34" s="223" t="s">
        <v>578</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412</v>
      </c>
      <c r="AF34" s="223"/>
      <c r="AG34" s="223"/>
      <c r="AH34" s="252"/>
      <c r="AI34" s="222" t="s">
        <v>564</v>
      </c>
      <c r="AJ34" s="223"/>
      <c r="AK34" s="223"/>
      <c r="AL34" s="252"/>
      <c r="AM34" s="222" t="s">
        <v>380</v>
      </c>
      <c r="AN34" s="223"/>
      <c r="AO34" s="223"/>
      <c r="AP34" s="252"/>
      <c r="AQ34" s="416" t="s">
        <v>590</v>
      </c>
      <c r="AR34" s="417"/>
      <c r="AS34" s="417"/>
      <c r="AT34" s="417"/>
      <c r="AU34" s="417"/>
      <c r="AV34" s="417"/>
      <c r="AW34" s="417"/>
      <c r="AX34" s="418"/>
    </row>
    <row r="35" spans="1:51" ht="42" customHeight="1" x14ac:dyDescent="0.15">
      <c r="A35" s="439"/>
      <c r="B35" s="440"/>
      <c r="C35" s="440"/>
      <c r="D35" s="440"/>
      <c r="E35" s="440"/>
      <c r="F35" s="441"/>
      <c r="G35" s="394" t="s">
        <v>616</v>
      </c>
      <c r="H35" s="395"/>
      <c r="I35" s="395"/>
      <c r="J35" s="395"/>
      <c r="K35" s="395"/>
      <c r="L35" s="395"/>
      <c r="M35" s="395"/>
      <c r="N35" s="395"/>
      <c r="O35" s="395"/>
      <c r="P35" s="395"/>
      <c r="Q35" s="395"/>
      <c r="R35" s="395"/>
      <c r="S35" s="395"/>
      <c r="T35" s="395"/>
      <c r="U35" s="395"/>
      <c r="V35" s="395"/>
      <c r="W35" s="395"/>
      <c r="X35" s="395"/>
      <c r="Y35" s="419" t="s">
        <v>577</v>
      </c>
      <c r="Z35" s="420"/>
      <c r="AA35" s="421"/>
      <c r="AB35" s="422" t="s">
        <v>610</v>
      </c>
      <c r="AC35" s="423"/>
      <c r="AD35" s="424"/>
      <c r="AE35" s="398" t="s">
        <v>610</v>
      </c>
      <c r="AF35" s="398"/>
      <c r="AG35" s="398"/>
      <c r="AH35" s="398"/>
      <c r="AI35" s="398" t="s">
        <v>610</v>
      </c>
      <c r="AJ35" s="398"/>
      <c r="AK35" s="398"/>
      <c r="AL35" s="398"/>
      <c r="AM35" s="398" t="s">
        <v>634</v>
      </c>
      <c r="AN35" s="398"/>
      <c r="AO35" s="398"/>
      <c r="AP35" s="398"/>
      <c r="AQ35" s="389" t="s">
        <v>634</v>
      </c>
      <c r="AR35" s="372"/>
      <c r="AS35" s="372"/>
      <c r="AT35" s="372"/>
      <c r="AU35" s="372"/>
      <c r="AV35" s="372"/>
      <c r="AW35" s="372"/>
      <c r="AX35" s="373"/>
    </row>
    <row r="36" spans="1:51" ht="42"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580</v>
      </c>
      <c r="Z36" s="399"/>
      <c r="AA36" s="400"/>
      <c r="AB36" s="425" t="s">
        <v>280</v>
      </c>
      <c r="AC36" s="426"/>
      <c r="AD36" s="427"/>
      <c r="AE36" s="428" t="s">
        <v>610</v>
      </c>
      <c r="AF36" s="428"/>
      <c r="AG36" s="428"/>
      <c r="AH36" s="428"/>
      <c r="AI36" s="428" t="s">
        <v>610</v>
      </c>
      <c r="AJ36" s="428"/>
      <c r="AK36" s="428"/>
      <c r="AL36" s="428"/>
      <c r="AM36" s="428" t="s">
        <v>634</v>
      </c>
      <c r="AN36" s="428"/>
      <c r="AO36" s="428"/>
      <c r="AP36" s="428"/>
      <c r="AQ36" s="428" t="s">
        <v>634</v>
      </c>
      <c r="AR36" s="428"/>
      <c r="AS36" s="428"/>
      <c r="AT36" s="428"/>
      <c r="AU36" s="428"/>
      <c r="AV36" s="428"/>
      <c r="AW36" s="428"/>
      <c r="AX36" s="430"/>
    </row>
    <row r="37" spans="1:51" ht="18.75" customHeight="1" x14ac:dyDescent="0.15">
      <c r="A37" s="466" t="s">
        <v>232</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412</v>
      </c>
      <c r="AF37" s="484"/>
      <c r="AG37" s="484"/>
      <c r="AH37" s="485"/>
      <c r="AI37" s="488" t="s">
        <v>564</v>
      </c>
      <c r="AJ37" s="488"/>
      <c r="AK37" s="488"/>
      <c r="AL37" s="483"/>
      <c r="AM37" s="488" t="s">
        <v>380</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610</v>
      </c>
      <c r="AR38" s="432"/>
      <c r="AS38" s="433" t="s">
        <v>175</v>
      </c>
      <c r="AT38" s="434"/>
      <c r="AU38" s="435">
        <v>3</v>
      </c>
      <c r="AV38" s="435"/>
      <c r="AW38" s="324" t="s">
        <v>166</v>
      </c>
      <c r="AX38" s="329"/>
    </row>
    <row r="39" spans="1:51" ht="48.75" customHeight="1" x14ac:dyDescent="0.15">
      <c r="A39" s="472"/>
      <c r="B39" s="470"/>
      <c r="C39" s="470"/>
      <c r="D39" s="470"/>
      <c r="E39" s="470"/>
      <c r="F39" s="471"/>
      <c r="G39" s="374" t="s">
        <v>683</v>
      </c>
      <c r="H39" s="375"/>
      <c r="I39" s="375"/>
      <c r="J39" s="375"/>
      <c r="K39" s="375"/>
      <c r="L39" s="375"/>
      <c r="M39" s="375"/>
      <c r="N39" s="375"/>
      <c r="O39" s="376"/>
      <c r="P39" s="139" t="s">
        <v>611</v>
      </c>
      <c r="Q39" s="139"/>
      <c r="R39" s="139"/>
      <c r="S39" s="139"/>
      <c r="T39" s="139"/>
      <c r="U39" s="139"/>
      <c r="V39" s="139"/>
      <c r="W39" s="139"/>
      <c r="X39" s="140"/>
      <c r="Y39" s="385" t="s">
        <v>12</v>
      </c>
      <c r="Z39" s="386"/>
      <c r="AA39" s="387"/>
      <c r="AB39" s="388" t="s">
        <v>612</v>
      </c>
      <c r="AC39" s="388"/>
      <c r="AD39" s="388"/>
      <c r="AE39" s="389">
        <v>1300</v>
      </c>
      <c r="AF39" s="372"/>
      <c r="AG39" s="372"/>
      <c r="AH39" s="372"/>
      <c r="AI39" s="389">
        <v>1524</v>
      </c>
      <c r="AJ39" s="372"/>
      <c r="AK39" s="372"/>
      <c r="AL39" s="372"/>
      <c r="AM39" s="389">
        <v>873</v>
      </c>
      <c r="AN39" s="372"/>
      <c r="AO39" s="372"/>
      <c r="AP39" s="372"/>
      <c r="AQ39" s="391" t="s">
        <v>610</v>
      </c>
      <c r="AR39" s="392"/>
      <c r="AS39" s="392"/>
      <c r="AT39" s="393"/>
      <c r="AU39" s="372" t="s">
        <v>610</v>
      </c>
      <c r="AV39" s="372"/>
      <c r="AW39" s="372"/>
      <c r="AX39" s="373"/>
    </row>
    <row r="40" spans="1:51" ht="48.7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612</v>
      </c>
      <c r="AC40" s="447"/>
      <c r="AD40" s="447"/>
      <c r="AE40" s="389">
        <v>739</v>
      </c>
      <c r="AF40" s="372"/>
      <c r="AG40" s="372"/>
      <c r="AH40" s="372"/>
      <c r="AI40" s="389">
        <v>1077</v>
      </c>
      <c r="AJ40" s="372"/>
      <c r="AK40" s="372"/>
      <c r="AL40" s="372"/>
      <c r="AM40" s="389">
        <v>1100</v>
      </c>
      <c r="AN40" s="372"/>
      <c r="AO40" s="372"/>
      <c r="AP40" s="372"/>
      <c r="AQ40" s="391" t="s">
        <v>610</v>
      </c>
      <c r="AR40" s="392"/>
      <c r="AS40" s="392"/>
      <c r="AT40" s="393"/>
      <c r="AU40" s="372">
        <v>1100</v>
      </c>
      <c r="AV40" s="372"/>
      <c r="AW40" s="372"/>
      <c r="AX40" s="373"/>
    </row>
    <row r="41" spans="1:51" ht="48.7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176</v>
      </c>
      <c r="AF41" s="372"/>
      <c r="AG41" s="372"/>
      <c r="AH41" s="372"/>
      <c r="AI41" s="389">
        <v>141</v>
      </c>
      <c r="AJ41" s="372"/>
      <c r="AK41" s="372"/>
      <c r="AL41" s="372"/>
      <c r="AM41" s="389">
        <v>79</v>
      </c>
      <c r="AN41" s="372"/>
      <c r="AO41" s="372"/>
      <c r="AP41" s="372"/>
      <c r="AQ41" s="391" t="s">
        <v>610</v>
      </c>
      <c r="AR41" s="392"/>
      <c r="AS41" s="392"/>
      <c r="AT41" s="393"/>
      <c r="AU41" s="372" t="s">
        <v>610</v>
      </c>
      <c r="AV41" s="372"/>
      <c r="AW41" s="372"/>
      <c r="AX41" s="373"/>
    </row>
    <row r="42" spans="1:51" ht="23.25" customHeight="1" x14ac:dyDescent="0.15">
      <c r="A42" s="460" t="s">
        <v>256</v>
      </c>
      <c r="B42" s="455"/>
      <c r="C42" s="455"/>
      <c r="D42" s="455"/>
      <c r="E42" s="455"/>
      <c r="F42" s="456"/>
      <c r="G42" s="496" t="s">
        <v>639</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3" t="s">
        <v>569</v>
      </c>
      <c r="B44" s="316" t="s">
        <v>570</v>
      </c>
      <c r="C44" s="317"/>
      <c r="D44" s="317"/>
      <c r="E44" s="317"/>
      <c r="F44" s="318"/>
      <c r="G44" s="322" t="s">
        <v>571</v>
      </c>
      <c r="H44" s="322"/>
      <c r="I44" s="322"/>
      <c r="J44" s="322"/>
      <c r="K44" s="322"/>
      <c r="L44" s="322"/>
      <c r="M44" s="322"/>
      <c r="N44" s="322"/>
      <c r="O44" s="322"/>
      <c r="P44" s="322"/>
      <c r="Q44" s="322"/>
      <c r="R44" s="322"/>
      <c r="S44" s="322"/>
      <c r="T44" s="322"/>
      <c r="U44" s="322"/>
      <c r="V44" s="322"/>
      <c r="W44" s="322"/>
      <c r="X44" s="322"/>
      <c r="Y44" s="322"/>
      <c r="Z44" s="322"/>
      <c r="AA44" s="323"/>
      <c r="AB44" s="326" t="s">
        <v>591</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412</v>
      </c>
      <c r="AF49" s="415"/>
      <c r="AG49" s="415"/>
      <c r="AH49" s="415"/>
      <c r="AI49" s="415" t="s">
        <v>564</v>
      </c>
      <c r="AJ49" s="415"/>
      <c r="AK49" s="415"/>
      <c r="AL49" s="415"/>
      <c r="AM49" s="415" t="s">
        <v>380</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4" t="s">
        <v>57</v>
      </c>
      <c r="Z51" s="895"/>
      <c r="AA51" s="89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7"/>
      <c r="H52" s="383"/>
      <c r="I52" s="383"/>
      <c r="J52" s="383"/>
      <c r="K52" s="383"/>
      <c r="L52" s="383"/>
      <c r="M52" s="383"/>
      <c r="N52" s="383"/>
      <c r="O52" s="384"/>
      <c r="P52" s="450"/>
      <c r="Q52" s="450"/>
      <c r="R52" s="450"/>
      <c r="S52" s="450"/>
      <c r="T52" s="450"/>
      <c r="U52" s="450"/>
      <c r="V52" s="450"/>
      <c r="W52" s="450"/>
      <c r="X52" s="451"/>
      <c r="Y52" s="898" t="s">
        <v>50</v>
      </c>
      <c r="Z52" s="780"/>
      <c r="AA52" s="781"/>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8" t="s">
        <v>13</v>
      </c>
      <c r="Z53" s="780"/>
      <c r="AA53" s="781"/>
      <c r="AB53" s="899" t="s">
        <v>14</v>
      </c>
      <c r="AC53" s="899"/>
      <c r="AD53" s="899"/>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412</v>
      </c>
      <c r="AF54" s="415"/>
      <c r="AG54" s="415"/>
      <c r="AH54" s="415"/>
      <c r="AI54" s="415" t="s">
        <v>564</v>
      </c>
      <c r="AJ54" s="415"/>
      <c r="AK54" s="415"/>
      <c r="AL54" s="415"/>
      <c r="AM54" s="415" t="s">
        <v>380</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4" t="s">
        <v>57</v>
      </c>
      <c r="Z56" s="895"/>
      <c r="AA56" s="89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7"/>
      <c r="H57" s="383"/>
      <c r="I57" s="383"/>
      <c r="J57" s="383"/>
      <c r="K57" s="383"/>
      <c r="L57" s="383"/>
      <c r="M57" s="383"/>
      <c r="N57" s="383"/>
      <c r="O57" s="384"/>
      <c r="P57" s="450"/>
      <c r="Q57" s="450"/>
      <c r="R57" s="450"/>
      <c r="S57" s="450"/>
      <c r="T57" s="450"/>
      <c r="U57" s="450"/>
      <c r="V57" s="450"/>
      <c r="W57" s="450"/>
      <c r="X57" s="451"/>
      <c r="Y57" s="898" t="s">
        <v>50</v>
      </c>
      <c r="Z57" s="780"/>
      <c r="AA57" s="781"/>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8" t="s">
        <v>13</v>
      </c>
      <c r="Z58" s="780"/>
      <c r="AA58" s="781"/>
      <c r="AB58" s="899" t="s">
        <v>14</v>
      </c>
      <c r="AC58" s="899"/>
      <c r="AD58" s="899"/>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412</v>
      </c>
      <c r="AF59" s="415"/>
      <c r="AG59" s="415"/>
      <c r="AH59" s="415"/>
      <c r="AI59" s="415" t="s">
        <v>564</v>
      </c>
      <c r="AJ59" s="415"/>
      <c r="AK59" s="415"/>
      <c r="AL59" s="415"/>
      <c r="AM59" s="415" t="s">
        <v>380</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4" t="s">
        <v>57</v>
      </c>
      <c r="Z61" s="895"/>
      <c r="AA61" s="89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7"/>
      <c r="H62" s="383"/>
      <c r="I62" s="383"/>
      <c r="J62" s="383"/>
      <c r="K62" s="383"/>
      <c r="L62" s="383"/>
      <c r="M62" s="383"/>
      <c r="N62" s="383"/>
      <c r="O62" s="384"/>
      <c r="P62" s="450"/>
      <c r="Q62" s="450"/>
      <c r="R62" s="450"/>
      <c r="S62" s="450"/>
      <c r="T62" s="450"/>
      <c r="U62" s="450"/>
      <c r="V62" s="450"/>
      <c r="W62" s="450"/>
      <c r="X62" s="451"/>
      <c r="Y62" s="898" t="s">
        <v>50</v>
      </c>
      <c r="Z62" s="780"/>
      <c r="AA62" s="781"/>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7"/>
      <c r="C63" s="888"/>
      <c r="D63" s="888"/>
      <c r="E63" s="888"/>
      <c r="F63" s="889"/>
      <c r="G63" s="141"/>
      <c r="H63" s="142"/>
      <c r="I63" s="142"/>
      <c r="J63" s="142"/>
      <c r="K63" s="142"/>
      <c r="L63" s="142"/>
      <c r="M63" s="142"/>
      <c r="N63" s="142"/>
      <c r="O63" s="143"/>
      <c r="P63" s="452"/>
      <c r="Q63" s="452"/>
      <c r="R63" s="452"/>
      <c r="S63" s="452"/>
      <c r="T63" s="452"/>
      <c r="U63" s="452"/>
      <c r="V63" s="452"/>
      <c r="W63" s="452"/>
      <c r="X63" s="453"/>
      <c r="Y63" s="898" t="s">
        <v>13</v>
      </c>
      <c r="Z63" s="780"/>
      <c r="AA63" s="781"/>
      <c r="AB63" s="899" t="s">
        <v>14</v>
      </c>
      <c r="AC63" s="899"/>
      <c r="AD63" s="899"/>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575</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576</v>
      </c>
      <c r="B65" s="317"/>
      <c r="C65" s="317"/>
      <c r="D65" s="317"/>
      <c r="E65" s="317"/>
      <c r="F65" s="318"/>
      <c r="G65" s="350" t="s">
        <v>568</v>
      </c>
      <c r="H65" s="351"/>
      <c r="I65" s="351"/>
      <c r="J65" s="351"/>
      <c r="K65" s="351"/>
      <c r="L65" s="351"/>
      <c r="M65" s="351"/>
      <c r="N65" s="351"/>
      <c r="O65" s="351"/>
      <c r="P65" s="352" t="s">
        <v>567</v>
      </c>
      <c r="Q65" s="351"/>
      <c r="R65" s="351"/>
      <c r="S65" s="351"/>
      <c r="T65" s="351"/>
      <c r="U65" s="351"/>
      <c r="V65" s="351"/>
      <c r="W65" s="351"/>
      <c r="X65" s="353"/>
      <c r="Y65" s="354"/>
      <c r="Z65" s="355"/>
      <c r="AA65" s="356"/>
      <c r="AB65" s="401" t="s">
        <v>11</v>
      </c>
      <c r="AC65" s="401"/>
      <c r="AD65" s="401"/>
      <c r="AE65" s="402" t="s">
        <v>412</v>
      </c>
      <c r="AF65" s="403"/>
      <c r="AG65" s="403"/>
      <c r="AH65" s="404"/>
      <c r="AI65" s="402" t="s">
        <v>564</v>
      </c>
      <c r="AJ65" s="403"/>
      <c r="AK65" s="403"/>
      <c r="AL65" s="404"/>
      <c r="AM65" s="402" t="s">
        <v>380</v>
      </c>
      <c r="AN65" s="403"/>
      <c r="AO65" s="403"/>
      <c r="AP65" s="404"/>
      <c r="AQ65" s="411" t="s">
        <v>411</v>
      </c>
      <c r="AR65" s="412"/>
      <c r="AS65" s="412"/>
      <c r="AT65" s="413"/>
      <c r="AU65" s="411" t="s">
        <v>589</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6" t="s">
        <v>577</v>
      </c>
      <c r="B68" s="437"/>
      <c r="C68" s="437"/>
      <c r="D68" s="437"/>
      <c r="E68" s="437"/>
      <c r="F68" s="438"/>
      <c r="G68" s="223" t="s">
        <v>578</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412</v>
      </c>
      <c r="AF68" s="415"/>
      <c r="AG68" s="415"/>
      <c r="AH68" s="415"/>
      <c r="AI68" s="415" t="s">
        <v>564</v>
      </c>
      <c r="AJ68" s="415"/>
      <c r="AK68" s="415"/>
      <c r="AL68" s="415"/>
      <c r="AM68" s="415" t="s">
        <v>380</v>
      </c>
      <c r="AN68" s="415"/>
      <c r="AO68" s="415"/>
      <c r="AP68" s="415"/>
      <c r="AQ68" s="416" t="s">
        <v>590</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617</v>
      </c>
      <c r="H69" s="395"/>
      <c r="I69" s="395"/>
      <c r="J69" s="395"/>
      <c r="K69" s="395"/>
      <c r="L69" s="395"/>
      <c r="M69" s="395"/>
      <c r="N69" s="395"/>
      <c r="O69" s="395"/>
      <c r="P69" s="395"/>
      <c r="Q69" s="395"/>
      <c r="R69" s="395"/>
      <c r="S69" s="395"/>
      <c r="T69" s="395"/>
      <c r="U69" s="395"/>
      <c r="V69" s="395"/>
      <c r="W69" s="395"/>
      <c r="X69" s="395"/>
      <c r="Y69" s="419" t="s">
        <v>577</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580</v>
      </c>
      <c r="Z70" s="399"/>
      <c r="AA70" s="400"/>
      <c r="AB70" s="425" t="s">
        <v>581</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customHeight="1" x14ac:dyDescent="0.15">
      <c r="A71" s="502" t="s">
        <v>232</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412</v>
      </c>
      <c r="AF71" s="415"/>
      <c r="AG71" s="415"/>
      <c r="AH71" s="415"/>
      <c r="AI71" s="415" t="s">
        <v>564</v>
      </c>
      <c r="AJ71" s="415"/>
      <c r="AK71" s="415"/>
      <c r="AL71" s="415"/>
      <c r="AM71" s="415" t="s">
        <v>380</v>
      </c>
      <c r="AN71" s="415"/>
      <c r="AO71" s="415"/>
      <c r="AP71" s="415"/>
      <c r="AQ71" s="457" t="s">
        <v>174</v>
      </c>
      <c r="AR71" s="458"/>
      <c r="AS71" s="458"/>
      <c r="AT71" s="459"/>
      <c r="AU71" s="322" t="s">
        <v>128</v>
      </c>
      <c r="AV71" s="322"/>
      <c r="AW71" s="322"/>
      <c r="AX71" s="327"/>
      <c r="AY71">
        <f>COUNTA($G$73)</f>
        <v>1</v>
      </c>
    </row>
    <row r="72" spans="1:51" ht="18.75"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t="s">
        <v>610</v>
      </c>
      <c r="AR72" s="432"/>
      <c r="AS72" s="433" t="s">
        <v>175</v>
      </c>
      <c r="AT72" s="434"/>
      <c r="AU72" s="435">
        <v>3</v>
      </c>
      <c r="AV72" s="435"/>
      <c r="AW72" s="324" t="s">
        <v>166</v>
      </c>
      <c r="AX72" s="329"/>
      <c r="AY72">
        <f t="shared" ref="AY72:AY77" si="1">$AY$71</f>
        <v>1</v>
      </c>
    </row>
    <row r="73" spans="1:51" ht="41.25" customHeight="1" x14ac:dyDescent="0.15">
      <c r="A73" s="508"/>
      <c r="B73" s="506"/>
      <c r="C73" s="506"/>
      <c r="D73" s="506"/>
      <c r="E73" s="506"/>
      <c r="F73" s="507"/>
      <c r="G73" s="374" t="s">
        <v>687</v>
      </c>
      <c r="H73" s="375"/>
      <c r="I73" s="375"/>
      <c r="J73" s="375"/>
      <c r="K73" s="375"/>
      <c r="L73" s="375"/>
      <c r="M73" s="375"/>
      <c r="N73" s="375"/>
      <c r="O73" s="376"/>
      <c r="P73" s="139" t="s">
        <v>613</v>
      </c>
      <c r="Q73" s="139"/>
      <c r="R73" s="139"/>
      <c r="S73" s="139"/>
      <c r="T73" s="139"/>
      <c r="U73" s="139"/>
      <c r="V73" s="139"/>
      <c r="W73" s="139"/>
      <c r="X73" s="140"/>
      <c r="Y73" s="385" t="s">
        <v>12</v>
      </c>
      <c r="Z73" s="386"/>
      <c r="AA73" s="387"/>
      <c r="AB73" s="388" t="s">
        <v>247</v>
      </c>
      <c r="AC73" s="388"/>
      <c r="AD73" s="388"/>
      <c r="AE73" s="389">
        <v>97</v>
      </c>
      <c r="AF73" s="372"/>
      <c r="AG73" s="372"/>
      <c r="AH73" s="372"/>
      <c r="AI73" s="389">
        <v>96</v>
      </c>
      <c r="AJ73" s="372"/>
      <c r="AK73" s="372"/>
      <c r="AL73" s="372"/>
      <c r="AM73" s="389">
        <v>90</v>
      </c>
      <c r="AN73" s="372"/>
      <c r="AO73" s="372"/>
      <c r="AP73" s="372"/>
      <c r="AQ73" s="391" t="s">
        <v>610</v>
      </c>
      <c r="AR73" s="392"/>
      <c r="AS73" s="392"/>
      <c r="AT73" s="393"/>
      <c r="AU73" s="372" t="s">
        <v>610</v>
      </c>
      <c r="AV73" s="372"/>
      <c r="AW73" s="372"/>
      <c r="AX73" s="373"/>
      <c r="AY73">
        <f t="shared" si="1"/>
        <v>1</v>
      </c>
    </row>
    <row r="74" spans="1:51" ht="41.25"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t="s">
        <v>247</v>
      </c>
      <c r="AC74" s="447"/>
      <c r="AD74" s="447"/>
      <c r="AE74" s="389">
        <v>80</v>
      </c>
      <c r="AF74" s="372"/>
      <c r="AG74" s="372"/>
      <c r="AH74" s="372"/>
      <c r="AI74" s="389">
        <v>80</v>
      </c>
      <c r="AJ74" s="372"/>
      <c r="AK74" s="372"/>
      <c r="AL74" s="372"/>
      <c r="AM74" s="389">
        <v>80</v>
      </c>
      <c r="AN74" s="372"/>
      <c r="AO74" s="372"/>
      <c r="AP74" s="372"/>
      <c r="AQ74" s="391" t="s">
        <v>610</v>
      </c>
      <c r="AR74" s="392"/>
      <c r="AS74" s="392"/>
      <c r="AT74" s="393"/>
      <c r="AU74" s="372">
        <v>80</v>
      </c>
      <c r="AV74" s="372"/>
      <c r="AW74" s="372"/>
      <c r="AX74" s="373"/>
      <c r="AY74">
        <f t="shared" si="1"/>
        <v>1</v>
      </c>
    </row>
    <row r="75" spans="1:51" ht="41.25"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121</v>
      </c>
      <c r="AF75" s="372"/>
      <c r="AG75" s="372"/>
      <c r="AH75" s="372"/>
      <c r="AI75" s="389">
        <v>120</v>
      </c>
      <c r="AJ75" s="372"/>
      <c r="AK75" s="372"/>
      <c r="AL75" s="372"/>
      <c r="AM75" s="389">
        <v>113</v>
      </c>
      <c r="AN75" s="372"/>
      <c r="AO75" s="372"/>
      <c r="AP75" s="372"/>
      <c r="AQ75" s="391" t="s">
        <v>610</v>
      </c>
      <c r="AR75" s="392"/>
      <c r="AS75" s="392"/>
      <c r="AT75" s="393"/>
      <c r="AU75" s="372" t="s">
        <v>610</v>
      </c>
      <c r="AV75" s="372"/>
      <c r="AW75" s="372"/>
      <c r="AX75" s="373"/>
      <c r="AY75">
        <f t="shared" si="1"/>
        <v>1</v>
      </c>
    </row>
    <row r="76" spans="1:51" ht="23.25" customHeight="1" x14ac:dyDescent="0.15">
      <c r="A76" s="460" t="s">
        <v>256</v>
      </c>
      <c r="B76" s="455"/>
      <c r="C76" s="455"/>
      <c r="D76" s="455"/>
      <c r="E76" s="455"/>
      <c r="F76" s="456"/>
      <c r="G76" s="496" t="s">
        <v>684</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customHeight="1" thickBot="1" x14ac:dyDescent="0.2">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hidden="1" customHeight="1" x14ac:dyDescent="0.15">
      <c r="A78" s="314" t="s">
        <v>569</v>
      </c>
      <c r="B78" s="316" t="s">
        <v>570</v>
      </c>
      <c r="C78" s="317"/>
      <c r="D78" s="317"/>
      <c r="E78" s="317"/>
      <c r="F78" s="318"/>
      <c r="G78" s="322" t="s">
        <v>571</v>
      </c>
      <c r="H78" s="322"/>
      <c r="I78" s="322"/>
      <c r="J78" s="322"/>
      <c r="K78" s="322"/>
      <c r="L78" s="322"/>
      <c r="M78" s="322"/>
      <c r="N78" s="322"/>
      <c r="O78" s="322"/>
      <c r="P78" s="322"/>
      <c r="Q78" s="322"/>
      <c r="R78" s="322"/>
      <c r="S78" s="322"/>
      <c r="T78" s="322"/>
      <c r="U78" s="322"/>
      <c r="V78" s="322"/>
      <c r="W78" s="322"/>
      <c r="X78" s="322"/>
      <c r="Y78" s="322"/>
      <c r="Z78" s="322"/>
      <c r="AA78" s="323"/>
      <c r="AB78" s="326" t="s">
        <v>591</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412</v>
      </c>
      <c r="AF83" s="415"/>
      <c r="AG83" s="415"/>
      <c r="AH83" s="415"/>
      <c r="AI83" s="415" t="s">
        <v>564</v>
      </c>
      <c r="AJ83" s="415"/>
      <c r="AK83" s="415"/>
      <c r="AL83" s="415"/>
      <c r="AM83" s="415" t="s">
        <v>380</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4" t="s">
        <v>57</v>
      </c>
      <c r="Z85" s="895"/>
      <c r="AA85" s="89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7"/>
      <c r="H86" s="383"/>
      <c r="I86" s="383"/>
      <c r="J86" s="383"/>
      <c r="K86" s="383"/>
      <c r="L86" s="383"/>
      <c r="M86" s="383"/>
      <c r="N86" s="383"/>
      <c r="O86" s="384"/>
      <c r="P86" s="450"/>
      <c r="Q86" s="450"/>
      <c r="R86" s="450"/>
      <c r="S86" s="450"/>
      <c r="T86" s="450"/>
      <c r="U86" s="450"/>
      <c r="V86" s="450"/>
      <c r="W86" s="450"/>
      <c r="X86" s="451"/>
      <c r="Y86" s="898" t="s">
        <v>50</v>
      </c>
      <c r="Z86" s="780"/>
      <c r="AA86" s="781"/>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8" t="s">
        <v>13</v>
      </c>
      <c r="Z87" s="780"/>
      <c r="AA87" s="781"/>
      <c r="AB87" s="899" t="s">
        <v>14</v>
      </c>
      <c r="AC87" s="899"/>
      <c r="AD87" s="899"/>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412</v>
      </c>
      <c r="AF88" s="415"/>
      <c r="AG88" s="415"/>
      <c r="AH88" s="415"/>
      <c r="AI88" s="415" t="s">
        <v>564</v>
      </c>
      <c r="AJ88" s="415"/>
      <c r="AK88" s="415"/>
      <c r="AL88" s="415"/>
      <c r="AM88" s="415" t="s">
        <v>380</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4" t="s">
        <v>57</v>
      </c>
      <c r="Z90" s="895"/>
      <c r="AA90" s="89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7"/>
      <c r="H91" s="383"/>
      <c r="I91" s="383"/>
      <c r="J91" s="383"/>
      <c r="K91" s="383"/>
      <c r="L91" s="383"/>
      <c r="M91" s="383"/>
      <c r="N91" s="383"/>
      <c r="O91" s="384"/>
      <c r="P91" s="450"/>
      <c r="Q91" s="450"/>
      <c r="R91" s="450"/>
      <c r="S91" s="450"/>
      <c r="T91" s="450"/>
      <c r="U91" s="450"/>
      <c r="V91" s="450"/>
      <c r="W91" s="450"/>
      <c r="X91" s="451"/>
      <c r="Y91" s="898" t="s">
        <v>50</v>
      </c>
      <c r="Z91" s="780"/>
      <c r="AA91" s="781"/>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8" t="s">
        <v>13</v>
      </c>
      <c r="Z92" s="780"/>
      <c r="AA92" s="781"/>
      <c r="AB92" s="899" t="s">
        <v>14</v>
      </c>
      <c r="AC92" s="899"/>
      <c r="AD92" s="899"/>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412</v>
      </c>
      <c r="AF93" s="415"/>
      <c r="AG93" s="415"/>
      <c r="AH93" s="415"/>
      <c r="AI93" s="415" t="s">
        <v>564</v>
      </c>
      <c r="AJ93" s="415"/>
      <c r="AK93" s="415"/>
      <c r="AL93" s="415"/>
      <c r="AM93" s="415" t="s">
        <v>380</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4" t="s">
        <v>57</v>
      </c>
      <c r="Z95" s="895"/>
      <c r="AA95" s="89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7"/>
      <c r="H96" s="383"/>
      <c r="I96" s="383"/>
      <c r="J96" s="383"/>
      <c r="K96" s="383"/>
      <c r="L96" s="383"/>
      <c r="M96" s="383"/>
      <c r="N96" s="383"/>
      <c r="O96" s="384"/>
      <c r="P96" s="450"/>
      <c r="Q96" s="450"/>
      <c r="R96" s="450"/>
      <c r="S96" s="450"/>
      <c r="T96" s="450"/>
      <c r="U96" s="450"/>
      <c r="V96" s="450"/>
      <c r="W96" s="450"/>
      <c r="X96" s="451"/>
      <c r="Y96" s="898" t="s">
        <v>50</v>
      </c>
      <c r="Z96" s="780"/>
      <c r="AA96" s="781"/>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7"/>
      <c r="C97" s="888"/>
      <c r="D97" s="888"/>
      <c r="E97" s="888"/>
      <c r="F97" s="889"/>
      <c r="G97" s="141"/>
      <c r="H97" s="142"/>
      <c r="I97" s="142"/>
      <c r="J97" s="142"/>
      <c r="K97" s="142"/>
      <c r="L97" s="142"/>
      <c r="M97" s="142"/>
      <c r="N97" s="142"/>
      <c r="O97" s="143"/>
      <c r="P97" s="452"/>
      <c r="Q97" s="452"/>
      <c r="R97" s="452"/>
      <c r="S97" s="452"/>
      <c r="T97" s="452"/>
      <c r="U97" s="452"/>
      <c r="V97" s="452"/>
      <c r="W97" s="452"/>
      <c r="X97" s="453"/>
      <c r="Y97" s="898" t="s">
        <v>13</v>
      </c>
      <c r="Z97" s="780"/>
      <c r="AA97" s="781"/>
      <c r="AB97" s="899" t="s">
        <v>14</v>
      </c>
      <c r="AC97" s="899"/>
      <c r="AD97" s="899"/>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575</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576</v>
      </c>
      <c r="B99" s="317"/>
      <c r="C99" s="317"/>
      <c r="D99" s="317"/>
      <c r="E99" s="317"/>
      <c r="F99" s="318"/>
      <c r="G99" s="350" t="s">
        <v>568</v>
      </c>
      <c r="H99" s="351"/>
      <c r="I99" s="351"/>
      <c r="J99" s="351"/>
      <c r="K99" s="351"/>
      <c r="L99" s="351"/>
      <c r="M99" s="351"/>
      <c r="N99" s="351"/>
      <c r="O99" s="351"/>
      <c r="P99" s="352" t="s">
        <v>567</v>
      </c>
      <c r="Q99" s="351"/>
      <c r="R99" s="351"/>
      <c r="S99" s="351"/>
      <c r="T99" s="351"/>
      <c r="U99" s="351"/>
      <c r="V99" s="351"/>
      <c r="W99" s="351"/>
      <c r="X99" s="353"/>
      <c r="Y99" s="354"/>
      <c r="Z99" s="355"/>
      <c r="AA99" s="356"/>
      <c r="AB99" s="401" t="s">
        <v>11</v>
      </c>
      <c r="AC99" s="401"/>
      <c r="AD99" s="401"/>
      <c r="AE99" s="415" t="s">
        <v>412</v>
      </c>
      <c r="AF99" s="415"/>
      <c r="AG99" s="415"/>
      <c r="AH99" s="415"/>
      <c r="AI99" s="415" t="s">
        <v>564</v>
      </c>
      <c r="AJ99" s="415"/>
      <c r="AK99" s="415"/>
      <c r="AL99" s="415"/>
      <c r="AM99" s="415" t="s">
        <v>380</v>
      </c>
      <c r="AN99" s="415"/>
      <c r="AO99" s="415"/>
      <c r="AP99" s="415"/>
      <c r="AQ99" s="411" t="s">
        <v>411</v>
      </c>
      <c r="AR99" s="412"/>
      <c r="AS99" s="412"/>
      <c r="AT99" s="413"/>
      <c r="AU99" s="411" t="s">
        <v>589</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0" t="s">
        <v>577</v>
      </c>
      <c r="B102" s="341"/>
      <c r="C102" s="341"/>
      <c r="D102" s="341"/>
      <c r="E102" s="341"/>
      <c r="F102" s="461"/>
      <c r="G102" s="223" t="s">
        <v>578</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412</v>
      </c>
      <c r="AF102" s="415"/>
      <c r="AG102" s="415"/>
      <c r="AH102" s="415"/>
      <c r="AI102" s="415" t="s">
        <v>564</v>
      </c>
      <c r="AJ102" s="415"/>
      <c r="AK102" s="415"/>
      <c r="AL102" s="415"/>
      <c r="AM102" s="415" t="s">
        <v>380</v>
      </c>
      <c r="AN102" s="415"/>
      <c r="AO102" s="415"/>
      <c r="AP102" s="415"/>
      <c r="AQ102" s="416" t="s">
        <v>590</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579</v>
      </c>
      <c r="H103" s="395"/>
      <c r="I103" s="395"/>
      <c r="J103" s="395"/>
      <c r="K103" s="395"/>
      <c r="L103" s="395"/>
      <c r="M103" s="395"/>
      <c r="N103" s="395"/>
      <c r="O103" s="395"/>
      <c r="P103" s="395"/>
      <c r="Q103" s="395"/>
      <c r="R103" s="395"/>
      <c r="S103" s="395"/>
      <c r="T103" s="395"/>
      <c r="U103" s="395"/>
      <c r="V103" s="395"/>
      <c r="W103" s="395"/>
      <c r="X103" s="395"/>
      <c r="Y103" s="419" t="s">
        <v>577</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580</v>
      </c>
      <c r="Z104" s="399"/>
      <c r="AA104" s="400"/>
      <c r="AB104" s="425" t="s">
        <v>581</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232</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412</v>
      </c>
      <c r="AF105" s="415"/>
      <c r="AG105" s="415"/>
      <c r="AH105" s="415"/>
      <c r="AI105" s="415" t="s">
        <v>564</v>
      </c>
      <c r="AJ105" s="415"/>
      <c r="AK105" s="415"/>
      <c r="AL105" s="415"/>
      <c r="AM105" s="415" t="s">
        <v>380</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v>4</v>
      </c>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256</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569</v>
      </c>
      <c r="B112" s="316" t="s">
        <v>570</v>
      </c>
      <c r="C112" s="317"/>
      <c r="D112" s="317"/>
      <c r="E112" s="317"/>
      <c r="F112" s="318"/>
      <c r="G112" s="322" t="s">
        <v>571</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591</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412</v>
      </c>
      <c r="AF117" s="415"/>
      <c r="AG117" s="415"/>
      <c r="AH117" s="415"/>
      <c r="AI117" s="415" t="s">
        <v>564</v>
      </c>
      <c r="AJ117" s="415"/>
      <c r="AK117" s="415"/>
      <c r="AL117" s="415"/>
      <c r="AM117" s="415" t="s">
        <v>380</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4" t="s">
        <v>57</v>
      </c>
      <c r="Z119" s="895"/>
      <c r="AA119" s="89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7"/>
      <c r="H120" s="383"/>
      <c r="I120" s="383"/>
      <c r="J120" s="383"/>
      <c r="K120" s="383"/>
      <c r="L120" s="383"/>
      <c r="M120" s="383"/>
      <c r="N120" s="383"/>
      <c r="O120" s="384"/>
      <c r="P120" s="450"/>
      <c r="Q120" s="450"/>
      <c r="R120" s="450"/>
      <c r="S120" s="450"/>
      <c r="T120" s="450"/>
      <c r="U120" s="450"/>
      <c r="V120" s="450"/>
      <c r="W120" s="450"/>
      <c r="X120" s="451"/>
      <c r="Y120" s="898" t="s">
        <v>50</v>
      </c>
      <c r="Z120" s="780"/>
      <c r="AA120" s="781"/>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8" t="s">
        <v>13</v>
      </c>
      <c r="Z121" s="780"/>
      <c r="AA121" s="781"/>
      <c r="AB121" s="899" t="s">
        <v>14</v>
      </c>
      <c r="AC121" s="899"/>
      <c r="AD121" s="899"/>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412</v>
      </c>
      <c r="AF122" s="415"/>
      <c r="AG122" s="415"/>
      <c r="AH122" s="415"/>
      <c r="AI122" s="415" t="s">
        <v>564</v>
      </c>
      <c r="AJ122" s="415"/>
      <c r="AK122" s="415"/>
      <c r="AL122" s="415"/>
      <c r="AM122" s="415" t="s">
        <v>380</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4" t="s">
        <v>57</v>
      </c>
      <c r="Z124" s="895"/>
      <c r="AA124" s="89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7"/>
      <c r="H125" s="383"/>
      <c r="I125" s="383"/>
      <c r="J125" s="383"/>
      <c r="K125" s="383"/>
      <c r="L125" s="383"/>
      <c r="M125" s="383"/>
      <c r="N125" s="383"/>
      <c r="O125" s="384"/>
      <c r="P125" s="450"/>
      <c r="Q125" s="450"/>
      <c r="R125" s="450"/>
      <c r="S125" s="450"/>
      <c r="T125" s="450"/>
      <c r="U125" s="450"/>
      <c r="V125" s="450"/>
      <c r="W125" s="450"/>
      <c r="X125" s="451"/>
      <c r="Y125" s="898" t="s">
        <v>50</v>
      </c>
      <c r="Z125" s="780"/>
      <c r="AA125" s="781"/>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8" t="s">
        <v>13</v>
      </c>
      <c r="Z126" s="780"/>
      <c r="AA126" s="781"/>
      <c r="AB126" s="899" t="s">
        <v>14</v>
      </c>
      <c r="AC126" s="899"/>
      <c r="AD126" s="899"/>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412</v>
      </c>
      <c r="AF127" s="415"/>
      <c r="AG127" s="415"/>
      <c r="AH127" s="415"/>
      <c r="AI127" s="415" t="s">
        <v>564</v>
      </c>
      <c r="AJ127" s="415"/>
      <c r="AK127" s="415"/>
      <c r="AL127" s="415"/>
      <c r="AM127" s="415" t="s">
        <v>380</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4" t="s">
        <v>57</v>
      </c>
      <c r="Z129" s="895"/>
      <c r="AA129" s="89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7"/>
      <c r="H130" s="383"/>
      <c r="I130" s="383"/>
      <c r="J130" s="383"/>
      <c r="K130" s="383"/>
      <c r="L130" s="383"/>
      <c r="M130" s="383"/>
      <c r="N130" s="383"/>
      <c r="O130" s="384"/>
      <c r="P130" s="450"/>
      <c r="Q130" s="450"/>
      <c r="R130" s="450"/>
      <c r="S130" s="450"/>
      <c r="T130" s="450"/>
      <c r="U130" s="450"/>
      <c r="V130" s="450"/>
      <c r="W130" s="450"/>
      <c r="X130" s="451"/>
      <c r="Y130" s="898" t="s">
        <v>50</v>
      </c>
      <c r="Z130" s="780"/>
      <c r="AA130" s="781"/>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7"/>
      <c r="C131" s="888"/>
      <c r="D131" s="888"/>
      <c r="E131" s="888"/>
      <c r="F131" s="889"/>
      <c r="G131" s="141"/>
      <c r="H131" s="142"/>
      <c r="I131" s="142"/>
      <c r="J131" s="142"/>
      <c r="K131" s="142"/>
      <c r="L131" s="142"/>
      <c r="M131" s="142"/>
      <c r="N131" s="142"/>
      <c r="O131" s="143"/>
      <c r="P131" s="452"/>
      <c r="Q131" s="452"/>
      <c r="R131" s="452"/>
      <c r="S131" s="452"/>
      <c r="T131" s="452"/>
      <c r="U131" s="452"/>
      <c r="V131" s="452"/>
      <c r="W131" s="452"/>
      <c r="X131" s="453"/>
      <c r="Y131" s="898" t="s">
        <v>13</v>
      </c>
      <c r="Z131" s="780"/>
      <c r="AA131" s="781"/>
      <c r="AB131" s="899" t="s">
        <v>14</v>
      </c>
      <c r="AC131" s="899"/>
      <c r="AD131" s="899"/>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575</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576</v>
      </c>
      <c r="B133" s="317"/>
      <c r="C133" s="317"/>
      <c r="D133" s="317"/>
      <c r="E133" s="317"/>
      <c r="F133" s="318"/>
      <c r="G133" s="350" t="s">
        <v>568</v>
      </c>
      <c r="H133" s="351"/>
      <c r="I133" s="351"/>
      <c r="J133" s="351"/>
      <c r="K133" s="351"/>
      <c r="L133" s="351"/>
      <c r="M133" s="351"/>
      <c r="N133" s="351"/>
      <c r="O133" s="351"/>
      <c r="P133" s="352" t="s">
        <v>567</v>
      </c>
      <c r="Q133" s="351"/>
      <c r="R133" s="351"/>
      <c r="S133" s="351"/>
      <c r="T133" s="351"/>
      <c r="U133" s="351"/>
      <c r="V133" s="351"/>
      <c r="W133" s="351"/>
      <c r="X133" s="353"/>
      <c r="Y133" s="354"/>
      <c r="Z133" s="355"/>
      <c r="AA133" s="356"/>
      <c r="AB133" s="401" t="s">
        <v>11</v>
      </c>
      <c r="AC133" s="401"/>
      <c r="AD133" s="401"/>
      <c r="AE133" s="415" t="s">
        <v>412</v>
      </c>
      <c r="AF133" s="415"/>
      <c r="AG133" s="415"/>
      <c r="AH133" s="415"/>
      <c r="AI133" s="415" t="s">
        <v>564</v>
      </c>
      <c r="AJ133" s="415"/>
      <c r="AK133" s="415"/>
      <c r="AL133" s="415"/>
      <c r="AM133" s="415" t="s">
        <v>380</v>
      </c>
      <c r="AN133" s="415"/>
      <c r="AO133" s="415"/>
      <c r="AP133" s="415"/>
      <c r="AQ133" s="411" t="s">
        <v>411</v>
      </c>
      <c r="AR133" s="412"/>
      <c r="AS133" s="412"/>
      <c r="AT133" s="413"/>
      <c r="AU133" s="411" t="s">
        <v>589</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0" t="s">
        <v>577</v>
      </c>
      <c r="B136" s="341"/>
      <c r="C136" s="341"/>
      <c r="D136" s="341"/>
      <c r="E136" s="341"/>
      <c r="F136" s="461"/>
      <c r="G136" s="223" t="s">
        <v>578</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412</v>
      </c>
      <c r="AF136" s="415"/>
      <c r="AG136" s="415"/>
      <c r="AH136" s="415"/>
      <c r="AI136" s="415" t="s">
        <v>564</v>
      </c>
      <c r="AJ136" s="415"/>
      <c r="AK136" s="415"/>
      <c r="AL136" s="415"/>
      <c r="AM136" s="415" t="s">
        <v>380</v>
      </c>
      <c r="AN136" s="415"/>
      <c r="AO136" s="415"/>
      <c r="AP136" s="415"/>
      <c r="AQ136" s="416" t="s">
        <v>590</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579</v>
      </c>
      <c r="H137" s="395"/>
      <c r="I137" s="395"/>
      <c r="J137" s="395"/>
      <c r="K137" s="395"/>
      <c r="L137" s="395"/>
      <c r="M137" s="395"/>
      <c r="N137" s="395"/>
      <c r="O137" s="395"/>
      <c r="P137" s="395"/>
      <c r="Q137" s="395"/>
      <c r="R137" s="395"/>
      <c r="S137" s="395"/>
      <c r="T137" s="395"/>
      <c r="U137" s="395"/>
      <c r="V137" s="395"/>
      <c r="W137" s="395"/>
      <c r="X137" s="395"/>
      <c r="Y137" s="419" t="s">
        <v>577</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580</v>
      </c>
      <c r="Z138" s="399"/>
      <c r="AA138" s="400"/>
      <c r="AB138" s="425" t="s">
        <v>581</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232</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412</v>
      </c>
      <c r="AF139" s="415"/>
      <c r="AG139" s="415"/>
      <c r="AH139" s="415"/>
      <c r="AI139" s="415" t="s">
        <v>564</v>
      </c>
      <c r="AJ139" s="415"/>
      <c r="AK139" s="415"/>
      <c r="AL139" s="415"/>
      <c r="AM139" s="415" t="s">
        <v>380</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v>4</v>
      </c>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256</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569</v>
      </c>
      <c r="B146" s="316" t="s">
        <v>570</v>
      </c>
      <c r="C146" s="317"/>
      <c r="D146" s="317"/>
      <c r="E146" s="317"/>
      <c r="F146" s="318"/>
      <c r="G146" s="322" t="s">
        <v>571</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591</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412</v>
      </c>
      <c r="AF151" s="415"/>
      <c r="AG151" s="415"/>
      <c r="AH151" s="415"/>
      <c r="AI151" s="415" t="s">
        <v>564</v>
      </c>
      <c r="AJ151" s="415"/>
      <c r="AK151" s="415"/>
      <c r="AL151" s="415"/>
      <c r="AM151" s="415" t="s">
        <v>380</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4" t="s">
        <v>57</v>
      </c>
      <c r="Z153" s="895"/>
      <c r="AA153" s="89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7"/>
      <c r="H154" s="383"/>
      <c r="I154" s="383"/>
      <c r="J154" s="383"/>
      <c r="K154" s="383"/>
      <c r="L154" s="383"/>
      <c r="M154" s="383"/>
      <c r="N154" s="383"/>
      <c r="O154" s="384"/>
      <c r="P154" s="450"/>
      <c r="Q154" s="450"/>
      <c r="R154" s="450"/>
      <c r="S154" s="450"/>
      <c r="T154" s="450"/>
      <c r="U154" s="450"/>
      <c r="V154" s="450"/>
      <c r="W154" s="450"/>
      <c r="X154" s="451"/>
      <c r="Y154" s="898" t="s">
        <v>50</v>
      </c>
      <c r="Z154" s="780"/>
      <c r="AA154" s="781"/>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8" t="s">
        <v>13</v>
      </c>
      <c r="Z155" s="780"/>
      <c r="AA155" s="781"/>
      <c r="AB155" s="899" t="s">
        <v>14</v>
      </c>
      <c r="AC155" s="899"/>
      <c r="AD155" s="899"/>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412</v>
      </c>
      <c r="AF156" s="415"/>
      <c r="AG156" s="415"/>
      <c r="AH156" s="415"/>
      <c r="AI156" s="415" t="s">
        <v>564</v>
      </c>
      <c r="AJ156" s="415"/>
      <c r="AK156" s="415"/>
      <c r="AL156" s="415"/>
      <c r="AM156" s="415" t="s">
        <v>380</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4" t="s">
        <v>57</v>
      </c>
      <c r="Z158" s="895"/>
      <c r="AA158" s="89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7"/>
      <c r="H159" s="383"/>
      <c r="I159" s="383"/>
      <c r="J159" s="383"/>
      <c r="K159" s="383"/>
      <c r="L159" s="383"/>
      <c r="M159" s="383"/>
      <c r="N159" s="383"/>
      <c r="O159" s="384"/>
      <c r="P159" s="450"/>
      <c r="Q159" s="450"/>
      <c r="R159" s="450"/>
      <c r="S159" s="450"/>
      <c r="T159" s="450"/>
      <c r="U159" s="450"/>
      <c r="V159" s="450"/>
      <c r="W159" s="450"/>
      <c r="X159" s="451"/>
      <c r="Y159" s="898" t="s">
        <v>50</v>
      </c>
      <c r="Z159" s="780"/>
      <c r="AA159" s="781"/>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8" t="s">
        <v>13</v>
      </c>
      <c r="Z160" s="780"/>
      <c r="AA160" s="781"/>
      <c r="AB160" s="899" t="s">
        <v>14</v>
      </c>
      <c r="AC160" s="899"/>
      <c r="AD160" s="899"/>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412</v>
      </c>
      <c r="AF161" s="415"/>
      <c r="AG161" s="415"/>
      <c r="AH161" s="415"/>
      <c r="AI161" s="415" t="s">
        <v>564</v>
      </c>
      <c r="AJ161" s="415"/>
      <c r="AK161" s="415"/>
      <c r="AL161" s="415"/>
      <c r="AM161" s="415" t="s">
        <v>380</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4" t="s">
        <v>57</v>
      </c>
      <c r="Z163" s="895"/>
      <c r="AA163" s="89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7"/>
      <c r="H164" s="383"/>
      <c r="I164" s="383"/>
      <c r="J164" s="383"/>
      <c r="K164" s="383"/>
      <c r="L164" s="383"/>
      <c r="M164" s="383"/>
      <c r="N164" s="383"/>
      <c r="O164" s="384"/>
      <c r="P164" s="450"/>
      <c r="Q164" s="450"/>
      <c r="R164" s="450"/>
      <c r="S164" s="450"/>
      <c r="T164" s="450"/>
      <c r="U164" s="450"/>
      <c r="V164" s="450"/>
      <c r="W164" s="450"/>
      <c r="X164" s="451"/>
      <c r="Y164" s="898" t="s">
        <v>50</v>
      </c>
      <c r="Z164" s="780"/>
      <c r="AA164" s="781"/>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08" t="s">
        <v>575</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576</v>
      </c>
      <c r="B167" s="317"/>
      <c r="C167" s="317"/>
      <c r="D167" s="317"/>
      <c r="E167" s="317"/>
      <c r="F167" s="318"/>
      <c r="G167" s="350" t="s">
        <v>568</v>
      </c>
      <c r="H167" s="351"/>
      <c r="I167" s="351"/>
      <c r="J167" s="351"/>
      <c r="K167" s="351"/>
      <c r="L167" s="351"/>
      <c r="M167" s="351"/>
      <c r="N167" s="351"/>
      <c r="O167" s="351"/>
      <c r="P167" s="352" t="s">
        <v>567</v>
      </c>
      <c r="Q167" s="351"/>
      <c r="R167" s="351"/>
      <c r="S167" s="351"/>
      <c r="T167" s="351"/>
      <c r="U167" s="351"/>
      <c r="V167" s="351"/>
      <c r="W167" s="351"/>
      <c r="X167" s="353"/>
      <c r="Y167" s="354"/>
      <c r="Z167" s="355"/>
      <c r="AA167" s="356"/>
      <c r="AB167" s="401" t="s">
        <v>11</v>
      </c>
      <c r="AC167" s="401"/>
      <c r="AD167" s="401"/>
      <c r="AE167" s="415" t="s">
        <v>412</v>
      </c>
      <c r="AF167" s="415"/>
      <c r="AG167" s="415"/>
      <c r="AH167" s="415"/>
      <c r="AI167" s="415" t="s">
        <v>564</v>
      </c>
      <c r="AJ167" s="415"/>
      <c r="AK167" s="415"/>
      <c r="AL167" s="415"/>
      <c r="AM167" s="415" t="s">
        <v>380</v>
      </c>
      <c r="AN167" s="415"/>
      <c r="AO167" s="415"/>
      <c r="AP167" s="415"/>
      <c r="AQ167" s="411" t="s">
        <v>411</v>
      </c>
      <c r="AR167" s="412"/>
      <c r="AS167" s="412"/>
      <c r="AT167" s="413"/>
      <c r="AU167" s="411" t="s">
        <v>589</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0" t="s">
        <v>577</v>
      </c>
      <c r="B170" s="341"/>
      <c r="C170" s="341"/>
      <c r="D170" s="341"/>
      <c r="E170" s="341"/>
      <c r="F170" s="461"/>
      <c r="G170" s="223" t="s">
        <v>578</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412</v>
      </c>
      <c r="AF170" s="415"/>
      <c r="AG170" s="415"/>
      <c r="AH170" s="415"/>
      <c r="AI170" s="415" t="s">
        <v>564</v>
      </c>
      <c r="AJ170" s="415"/>
      <c r="AK170" s="415"/>
      <c r="AL170" s="415"/>
      <c r="AM170" s="415" t="s">
        <v>380</v>
      </c>
      <c r="AN170" s="415"/>
      <c r="AO170" s="415"/>
      <c r="AP170" s="415"/>
      <c r="AQ170" s="416" t="s">
        <v>590</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579</v>
      </c>
      <c r="H171" s="395"/>
      <c r="I171" s="395"/>
      <c r="J171" s="395"/>
      <c r="K171" s="395"/>
      <c r="L171" s="395"/>
      <c r="M171" s="395"/>
      <c r="N171" s="395"/>
      <c r="O171" s="395"/>
      <c r="P171" s="395"/>
      <c r="Q171" s="395"/>
      <c r="R171" s="395"/>
      <c r="S171" s="395"/>
      <c r="T171" s="395"/>
      <c r="U171" s="395"/>
      <c r="V171" s="395"/>
      <c r="W171" s="395"/>
      <c r="X171" s="395"/>
      <c r="Y171" s="419" t="s">
        <v>577</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580</v>
      </c>
      <c r="Z172" s="399"/>
      <c r="AA172" s="400"/>
      <c r="AB172" s="425" t="s">
        <v>581</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232</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412</v>
      </c>
      <c r="AF173" s="415"/>
      <c r="AG173" s="415"/>
      <c r="AH173" s="415"/>
      <c r="AI173" s="415" t="s">
        <v>564</v>
      </c>
      <c r="AJ173" s="415"/>
      <c r="AK173" s="415"/>
      <c r="AL173" s="415"/>
      <c r="AM173" s="415" t="s">
        <v>380</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v>4</v>
      </c>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256</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569</v>
      </c>
      <c r="B180" s="316" t="s">
        <v>570</v>
      </c>
      <c r="C180" s="317"/>
      <c r="D180" s="317"/>
      <c r="E180" s="317"/>
      <c r="F180" s="318"/>
      <c r="G180" s="322" t="s">
        <v>571</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591</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412</v>
      </c>
      <c r="AF185" s="415"/>
      <c r="AG185" s="415"/>
      <c r="AH185" s="415"/>
      <c r="AI185" s="415" t="s">
        <v>564</v>
      </c>
      <c r="AJ185" s="415"/>
      <c r="AK185" s="415"/>
      <c r="AL185" s="415"/>
      <c r="AM185" s="415" t="s">
        <v>380</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4" t="s">
        <v>57</v>
      </c>
      <c r="Z187" s="895"/>
      <c r="AA187" s="89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7"/>
      <c r="H188" s="383"/>
      <c r="I188" s="383"/>
      <c r="J188" s="383"/>
      <c r="K188" s="383"/>
      <c r="L188" s="383"/>
      <c r="M188" s="383"/>
      <c r="N188" s="383"/>
      <c r="O188" s="384"/>
      <c r="P188" s="450"/>
      <c r="Q188" s="450"/>
      <c r="R188" s="450"/>
      <c r="S188" s="450"/>
      <c r="T188" s="450"/>
      <c r="U188" s="450"/>
      <c r="V188" s="450"/>
      <c r="W188" s="450"/>
      <c r="X188" s="451"/>
      <c r="Y188" s="898" t="s">
        <v>50</v>
      </c>
      <c r="Z188" s="780"/>
      <c r="AA188" s="781"/>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8" t="s">
        <v>13</v>
      </c>
      <c r="Z189" s="780"/>
      <c r="AA189" s="781"/>
      <c r="AB189" s="899" t="s">
        <v>14</v>
      </c>
      <c r="AC189" s="899"/>
      <c r="AD189" s="899"/>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412</v>
      </c>
      <c r="AF190" s="415"/>
      <c r="AG190" s="415"/>
      <c r="AH190" s="415"/>
      <c r="AI190" s="415" t="s">
        <v>564</v>
      </c>
      <c r="AJ190" s="415"/>
      <c r="AK190" s="415"/>
      <c r="AL190" s="415"/>
      <c r="AM190" s="415" t="s">
        <v>380</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4" t="s">
        <v>57</v>
      </c>
      <c r="Z192" s="895"/>
      <c r="AA192" s="89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7"/>
      <c r="H193" s="383"/>
      <c r="I193" s="383"/>
      <c r="J193" s="383"/>
      <c r="K193" s="383"/>
      <c r="L193" s="383"/>
      <c r="M193" s="383"/>
      <c r="N193" s="383"/>
      <c r="O193" s="384"/>
      <c r="P193" s="450"/>
      <c r="Q193" s="450"/>
      <c r="R193" s="450"/>
      <c r="S193" s="450"/>
      <c r="T193" s="450"/>
      <c r="U193" s="450"/>
      <c r="V193" s="450"/>
      <c r="W193" s="450"/>
      <c r="X193" s="451"/>
      <c r="Y193" s="898" t="s">
        <v>50</v>
      </c>
      <c r="Z193" s="780"/>
      <c r="AA193" s="781"/>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8" t="s">
        <v>13</v>
      </c>
      <c r="Z194" s="780"/>
      <c r="AA194" s="781"/>
      <c r="AB194" s="899" t="s">
        <v>14</v>
      </c>
      <c r="AC194" s="899"/>
      <c r="AD194" s="899"/>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412</v>
      </c>
      <c r="AF195" s="415"/>
      <c r="AG195" s="415"/>
      <c r="AH195" s="415"/>
      <c r="AI195" s="415" t="s">
        <v>564</v>
      </c>
      <c r="AJ195" s="415"/>
      <c r="AK195" s="415"/>
      <c r="AL195" s="415"/>
      <c r="AM195" s="415" t="s">
        <v>380</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4" t="s">
        <v>57</v>
      </c>
      <c r="Z197" s="895"/>
      <c r="AA197" s="89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7"/>
      <c r="H198" s="383"/>
      <c r="I198" s="383"/>
      <c r="J198" s="383"/>
      <c r="K198" s="383"/>
      <c r="L198" s="383"/>
      <c r="M198" s="383"/>
      <c r="N198" s="383"/>
      <c r="O198" s="384"/>
      <c r="P198" s="450"/>
      <c r="Q198" s="450"/>
      <c r="R198" s="450"/>
      <c r="S198" s="450"/>
      <c r="T198" s="450"/>
      <c r="U198" s="450"/>
      <c r="V198" s="450"/>
      <c r="W198" s="450"/>
      <c r="X198" s="451"/>
      <c r="Y198" s="898" t="s">
        <v>50</v>
      </c>
      <c r="Z198" s="780"/>
      <c r="AA198" s="781"/>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15">
      <c r="A200" s="580" t="s">
        <v>233</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229</v>
      </c>
      <c r="X200" s="554"/>
      <c r="Y200" s="557"/>
      <c r="Z200" s="557"/>
      <c r="AA200" s="558"/>
      <c r="AB200" s="551" t="s">
        <v>11</v>
      </c>
      <c r="AC200" s="548"/>
      <c r="AD200" s="549"/>
      <c r="AE200" s="415" t="s">
        <v>412</v>
      </c>
      <c r="AF200" s="415"/>
      <c r="AG200" s="415"/>
      <c r="AH200" s="415"/>
      <c r="AI200" s="415" t="s">
        <v>564</v>
      </c>
      <c r="AJ200" s="415"/>
      <c r="AK200" s="415"/>
      <c r="AL200" s="415"/>
      <c r="AM200" s="415" t="s">
        <v>380</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246</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246</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247</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236</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245</v>
      </c>
      <c r="X205" s="575"/>
      <c r="Y205" s="539" t="s">
        <v>12</v>
      </c>
      <c r="Z205" s="539"/>
      <c r="AA205" s="540"/>
      <c r="AB205" s="541" t="s">
        <v>246</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246</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247</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233</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412</v>
      </c>
      <c r="AF208" s="136"/>
      <c r="AG208" s="136"/>
      <c r="AH208" s="136"/>
      <c r="AI208" s="415" t="s">
        <v>564</v>
      </c>
      <c r="AJ208" s="415"/>
      <c r="AK208" s="415"/>
      <c r="AL208" s="415"/>
      <c r="AM208" s="415" t="s">
        <v>380</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259</v>
      </c>
      <c r="B213" s="645"/>
      <c r="C213" s="645"/>
      <c r="D213" s="645"/>
      <c r="E213" s="569" t="s">
        <v>221</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572</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228</v>
      </c>
      <c r="AP214" s="661"/>
      <c r="AQ214" s="661"/>
      <c r="AR214" s="81" t="s">
        <v>227</v>
      </c>
      <c r="AS214" s="660"/>
      <c r="AT214" s="661"/>
      <c r="AU214" s="661"/>
      <c r="AV214" s="661"/>
      <c r="AW214" s="661"/>
      <c r="AX214" s="662"/>
      <c r="AY214">
        <f>COUNTIF($AR$214,"☑")</f>
        <v>0</v>
      </c>
    </row>
    <row r="215" spans="1:51" ht="45" customHeight="1" x14ac:dyDescent="0.15">
      <c r="A215" s="650" t="s">
        <v>279</v>
      </c>
      <c r="B215" s="651"/>
      <c r="C215" s="653" t="s">
        <v>178</v>
      </c>
      <c r="D215" s="651"/>
      <c r="E215" s="654" t="s">
        <v>194</v>
      </c>
      <c r="F215" s="655"/>
      <c r="G215" s="656" t="s">
        <v>631</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632</v>
      </c>
      <c r="H216" s="139"/>
      <c r="I216" s="139"/>
      <c r="J216" s="139"/>
      <c r="K216" s="139"/>
      <c r="L216" s="139"/>
      <c r="M216" s="139"/>
      <c r="N216" s="139"/>
      <c r="O216" s="139"/>
      <c r="P216" s="139"/>
      <c r="Q216" s="139"/>
      <c r="R216" s="139"/>
      <c r="S216" s="139"/>
      <c r="T216" s="139"/>
      <c r="U216" s="139"/>
      <c r="V216" s="140"/>
      <c r="W216" s="628" t="s">
        <v>582</v>
      </c>
      <c r="X216" s="629"/>
      <c r="Y216" s="629"/>
      <c r="Z216" s="629"/>
      <c r="AA216" s="630"/>
      <c r="AB216" s="631" t="s">
        <v>685</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583</v>
      </c>
      <c r="X217" s="635"/>
      <c r="Y217" s="635"/>
      <c r="Z217" s="635"/>
      <c r="AA217" s="636"/>
      <c r="AB217" s="631" t="s">
        <v>633</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595</v>
      </c>
      <c r="D218" s="638"/>
      <c r="E218" s="454" t="s">
        <v>275</v>
      </c>
      <c r="F218" s="456"/>
      <c r="G218" s="618" t="s">
        <v>181</v>
      </c>
      <c r="H218" s="619"/>
      <c r="I218" s="619"/>
      <c r="J218" s="641" t="s">
        <v>610</v>
      </c>
      <c r="K218" s="642"/>
      <c r="L218" s="642"/>
      <c r="M218" s="642"/>
      <c r="N218" s="642"/>
      <c r="O218" s="642"/>
      <c r="P218" s="642"/>
      <c r="Q218" s="642"/>
      <c r="R218" s="642"/>
      <c r="S218" s="642"/>
      <c r="T218" s="643"/>
      <c r="U218" s="616" t="s">
        <v>610</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596</v>
      </c>
      <c r="H219" s="619"/>
      <c r="I219" s="619"/>
      <c r="J219" s="619"/>
      <c r="K219" s="619"/>
      <c r="L219" s="619"/>
      <c r="M219" s="619"/>
      <c r="N219" s="619"/>
      <c r="O219" s="619"/>
      <c r="P219" s="619"/>
      <c r="Q219" s="619"/>
      <c r="R219" s="619"/>
      <c r="S219" s="619"/>
      <c r="T219" s="619"/>
      <c r="U219" s="615" t="s">
        <v>610</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583</v>
      </c>
      <c r="H220" s="619"/>
      <c r="I220" s="619"/>
      <c r="J220" s="619"/>
      <c r="K220" s="619"/>
      <c r="L220" s="619"/>
      <c r="M220" s="619"/>
      <c r="N220" s="619"/>
      <c r="O220" s="619"/>
      <c r="P220" s="619"/>
      <c r="Q220" s="619"/>
      <c r="R220" s="619"/>
      <c r="S220" s="619"/>
      <c r="T220" s="619"/>
      <c r="U220" s="144" t="s">
        <v>610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57.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626</v>
      </c>
      <c r="AE223" s="706"/>
      <c r="AF223" s="706"/>
      <c r="AG223" s="707" t="s">
        <v>640</v>
      </c>
      <c r="AH223" s="708"/>
      <c r="AI223" s="708"/>
      <c r="AJ223" s="708"/>
      <c r="AK223" s="708"/>
      <c r="AL223" s="708"/>
      <c r="AM223" s="708"/>
      <c r="AN223" s="708"/>
      <c r="AO223" s="708"/>
      <c r="AP223" s="708"/>
      <c r="AQ223" s="708"/>
      <c r="AR223" s="708"/>
      <c r="AS223" s="708"/>
      <c r="AT223" s="708"/>
      <c r="AU223" s="708"/>
      <c r="AV223" s="708"/>
      <c r="AW223" s="708"/>
      <c r="AX223" s="709"/>
    </row>
    <row r="224" spans="1:51" ht="81"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626</v>
      </c>
      <c r="AE224" s="687"/>
      <c r="AF224" s="687"/>
      <c r="AG224" s="713" t="s">
        <v>641</v>
      </c>
      <c r="AH224" s="714"/>
      <c r="AI224" s="714"/>
      <c r="AJ224" s="714"/>
      <c r="AK224" s="714"/>
      <c r="AL224" s="714"/>
      <c r="AM224" s="714"/>
      <c r="AN224" s="714"/>
      <c r="AO224" s="714"/>
      <c r="AP224" s="714"/>
      <c r="AQ224" s="714"/>
      <c r="AR224" s="714"/>
      <c r="AS224" s="714"/>
      <c r="AT224" s="714"/>
      <c r="AU224" s="714"/>
      <c r="AV224" s="714"/>
      <c r="AW224" s="714"/>
      <c r="AX224" s="715"/>
    </row>
    <row r="225" spans="1:50" ht="66"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626</v>
      </c>
      <c r="AE225" s="720"/>
      <c r="AF225" s="720"/>
      <c r="AG225" s="677" t="s">
        <v>642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626</v>
      </c>
      <c r="AE226" s="674"/>
      <c r="AF226" s="674"/>
      <c r="AG226" s="675" t="s">
        <v>678</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257</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646</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69.7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5" t="s">
        <v>626</v>
      </c>
      <c r="AE229" s="736"/>
      <c r="AF229" s="736"/>
      <c r="AG229" s="737" t="s">
        <v>645</v>
      </c>
      <c r="AH229" s="738"/>
      <c r="AI229" s="738"/>
      <c r="AJ229" s="738"/>
      <c r="AK229" s="738"/>
      <c r="AL229" s="738"/>
      <c r="AM229" s="738"/>
      <c r="AN229" s="738"/>
      <c r="AO229" s="738"/>
      <c r="AP229" s="738"/>
      <c r="AQ229" s="738"/>
      <c r="AR229" s="738"/>
      <c r="AS229" s="738"/>
      <c r="AT229" s="738"/>
      <c r="AU229" s="738"/>
      <c r="AV229" s="738"/>
      <c r="AW229" s="738"/>
      <c r="AX229" s="739"/>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644</v>
      </c>
      <c r="AE230" s="687"/>
      <c r="AF230" s="687"/>
      <c r="AG230" s="713" t="s">
        <v>280</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644</v>
      </c>
      <c r="AE231" s="687"/>
      <c r="AF231" s="687"/>
      <c r="AG231" s="713" t="s">
        <v>280</v>
      </c>
      <c r="AH231" s="714"/>
      <c r="AI231" s="714"/>
      <c r="AJ231" s="714"/>
      <c r="AK231" s="714"/>
      <c r="AL231" s="714"/>
      <c r="AM231" s="714"/>
      <c r="AN231" s="714"/>
      <c r="AO231" s="714"/>
      <c r="AP231" s="714"/>
      <c r="AQ231" s="714"/>
      <c r="AR231" s="714"/>
      <c r="AS231" s="714"/>
      <c r="AT231" s="714"/>
      <c r="AU231" s="714"/>
      <c r="AV231" s="714"/>
      <c r="AW231" s="714"/>
      <c r="AX231" s="715"/>
    </row>
    <row r="232" spans="1:50" ht="30"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626</v>
      </c>
      <c r="AE232" s="687"/>
      <c r="AF232" s="687"/>
      <c r="AG232" s="713" t="s">
        <v>647</v>
      </c>
      <c r="AH232" s="714"/>
      <c r="AI232" s="714"/>
      <c r="AJ232" s="714"/>
      <c r="AK232" s="714"/>
      <c r="AL232" s="714"/>
      <c r="AM232" s="714"/>
      <c r="AN232" s="714"/>
      <c r="AO232" s="714"/>
      <c r="AP232" s="714"/>
      <c r="AQ232" s="714"/>
      <c r="AR232" s="714"/>
      <c r="AS232" s="714"/>
      <c r="AT232" s="714"/>
      <c r="AU232" s="714"/>
      <c r="AV232" s="714"/>
      <c r="AW232" s="714"/>
      <c r="AX232" s="715"/>
    </row>
    <row r="233" spans="1:50" ht="30" customHeight="1" x14ac:dyDescent="0.15">
      <c r="A233" s="664"/>
      <c r="B233" s="666"/>
      <c r="C233" s="733" t="s">
        <v>230</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626</v>
      </c>
      <c r="AE233" s="720"/>
      <c r="AF233" s="720"/>
      <c r="AG233" s="713" t="s">
        <v>674</v>
      </c>
      <c r="AH233" s="714"/>
      <c r="AI233" s="714"/>
      <c r="AJ233" s="714"/>
      <c r="AK233" s="714"/>
      <c r="AL233" s="714"/>
      <c r="AM233" s="714"/>
      <c r="AN233" s="714"/>
      <c r="AO233" s="714"/>
      <c r="AP233" s="714"/>
      <c r="AQ233" s="714"/>
      <c r="AR233" s="714"/>
      <c r="AS233" s="714"/>
      <c r="AT233" s="714"/>
      <c r="AU233" s="714"/>
      <c r="AV233" s="714"/>
      <c r="AW233" s="714"/>
      <c r="AX233" s="715"/>
    </row>
    <row r="234" spans="1:50" ht="26.25" customHeight="1" x14ac:dyDescent="0.15">
      <c r="A234" s="664"/>
      <c r="B234" s="666"/>
      <c r="C234" s="721" t="s">
        <v>231</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644</v>
      </c>
      <c r="AE234" s="687"/>
      <c r="AF234" s="688"/>
      <c r="AG234" s="713" t="s">
        <v>280</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218</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644</v>
      </c>
      <c r="AE235" s="728"/>
      <c r="AF235" s="729"/>
      <c r="AG235" s="730" t="s">
        <v>280</v>
      </c>
      <c r="AH235" s="731"/>
      <c r="AI235" s="731"/>
      <c r="AJ235" s="731"/>
      <c r="AK235" s="731"/>
      <c r="AL235" s="731"/>
      <c r="AM235" s="731"/>
      <c r="AN235" s="731"/>
      <c r="AO235" s="731"/>
      <c r="AP235" s="731"/>
      <c r="AQ235" s="731"/>
      <c r="AR235" s="731"/>
      <c r="AS235" s="731"/>
      <c r="AT235" s="731"/>
      <c r="AU235" s="731"/>
      <c r="AV235" s="731"/>
      <c r="AW235" s="731"/>
      <c r="AX235" s="732"/>
    </row>
    <row r="236" spans="1:50" ht="42.75" customHeight="1" x14ac:dyDescent="0.15">
      <c r="A236" s="122" t="s">
        <v>37</v>
      </c>
      <c r="B236" s="742"/>
      <c r="C236" s="743" t="s">
        <v>219</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5" t="s">
        <v>648</v>
      </c>
      <c r="AE236" s="736"/>
      <c r="AF236" s="746"/>
      <c r="AG236" s="737" t="s">
        <v>676</v>
      </c>
      <c r="AH236" s="738"/>
      <c r="AI236" s="738"/>
      <c r="AJ236" s="738"/>
      <c r="AK236" s="738"/>
      <c r="AL236" s="738"/>
      <c r="AM236" s="738"/>
      <c r="AN236" s="738"/>
      <c r="AO236" s="738"/>
      <c r="AP236" s="738"/>
      <c r="AQ236" s="738"/>
      <c r="AR236" s="738"/>
      <c r="AS236" s="738"/>
      <c r="AT236" s="738"/>
      <c r="AU236" s="738"/>
      <c r="AV236" s="738"/>
      <c r="AW236" s="738"/>
      <c r="AX236" s="739"/>
    </row>
    <row r="237" spans="1:50" ht="35.25" customHeight="1" x14ac:dyDescent="0.15">
      <c r="A237" s="664"/>
      <c r="B237" s="666"/>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686" t="s">
        <v>644</v>
      </c>
      <c r="AE237" s="687"/>
      <c r="AF237" s="688"/>
      <c r="AG237" s="713" t="s">
        <v>280</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626</v>
      </c>
      <c r="AE238" s="687"/>
      <c r="AF238" s="687"/>
      <c r="AG238" s="713" t="s">
        <v>650</v>
      </c>
      <c r="AH238" s="714"/>
      <c r="AI238" s="714"/>
      <c r="AJ238" s="714"/>
      <c r="AK238" s="714"/>
      <c r="AL238" s="714"/>
      <c r="AM238" s="714"/>
      <c r="AN238" s="714"/>
      <c r="AO238" s="714"/>
      <c r="AP238" s="714"/>
      <c r="AQ238" s="714"/>
      <c r="AR238" s="714"/>
      <c r="AS238" s="714"/>
      <c r="AT238" s="714"/>
      <c r="AU238" s="714"/>
      <c r="AV238" s="714"/>
      <c r="AW238" s="714"/>
      <c r="AX238" s="715"/>
    </row>
    <row r="239" spans="1:50" ht="42.75"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626</v>
      </c>
      <c r="AE239" s="687"/>
      <c r="AF239" s="687"/>
      <c r="AG239" s="740" t="s">
        <v>649</v>
      </c>
      <c r="AH239" s="142"/>
      <c r="AI239" s="142"/>
      <c r="AJ239" s="142"/>
      <c r="AK239" s="142"/>
      <c r="AL239" s="142"/>
      <c r="AM239" s="142"/>
      <c r="AN239" s="142"/>
      <c r="AO239" s="142"/>
      <c r="AP239" s="142"/>
      <c r="AQ239" s="142"/>
      <c r="AR239" s="142"/>
      <c r="AS239" s="142"/>
      <c r="AT239" s="142"/>
      <c r="AU239" s="142"/>
      <c r="AV239" s="142"/>
      <c r="AW239" s="142"/>
      <c r="AX239" s="741"/>
    </row>
    <row r="240" spans="1:50" ht="45.75" customHeight="1" x14ac:dyDescent="0.15">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70"/>
      <c r="AD240" s="673" t="s">
        <v>626</v>
      </c>
      <c r="AE240" s="674"/>
      <c r="AF240" s="761"/>
      <c r="AG240" s="675" t="s">
        <v>651</v>
      </c>
      <c r="AH240" s="139"/>
      <c r="AI240" s="139"/>
      <c r="AJ240" s="139"/>
      <c r="AK240" s="139"/>
      <c r="AL240" s="139"/>
      <c r="AM240" s="139"/>
      <c r="AN240" s="139"/>
      <c r="AO240" s="139"/>
      <c r="AP240" s="139"/>
      <c r="AQ240" s="139"/>
      <c r="AR240" s="139"/>
      <c r="AS240" s="139"/>
      <c r="AT240" s="139"/>
      <c r="AU240" s="139"/>
      <c r="AV240" s="139"/>
      <c r="AW240" s="139"/>
      <c r="AX240" s="676"/>
    </row>
    <row r="241" spans="1:50" ht="24.75" customHeight="1" x14ac:dyDescent="0.15">
      <c r="A241" s="755"/>
      <c r="B241" s="756"/>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55"/>
      <c r="B242" s="756"/>
      <c r="C242" s="86">
        <v>2022</v>
      </c>
      <c r="D242" s="87"/>
      <c r="E242" s="88" t="s">
        <v>603</v>
      </c>
      <c r="F242" s="88"/>
      <c r="G242" s="88"/>
      <c r="H242" s="89">
        <v>21</v>
      </c>
      <c r="I242" s="89"/>
      <c r="J242" s="90">
        <v>479</v>
      </c>
      <c r="K242" s="90"/>
      <c r="L242" s="90"/>
      <c r="M242" s="89"/>
      <c r="N242" s="91"/>
      <c r="O242" s="92" t="s">
        <v>635</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55"/>
      <c r="B243" s="756"/>
      <c r="C243" s="107"/>
      <c r="D243" s="108"/>
      <c r="E243" s="88"/>
      <c r="F243" s="88"/>
      <c r="G243" s="88"/>
      <c r="H243" s="89"/>
      <c r="I243" s="89"/>
      <c r="J243" s="750"/>
      <c r="K243" s="750"/>
      <c r="L243" s="750"/>
      <c r="M243" s="751"/>
      <c r="N243" s="752"/>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55"/>
      <c r="B244" s="756"/>
      <c r="C244" s="107"/>
      <c r="D244" s="108"/>
      <c r="E244" s="88"/>
      <c r="F244" s="88"/>
      <c r="G244" s="88"/>
      <c r="H244" s="89"/>
      <c r="I244" s="89"/>
      <c r="J244" s="750"/>
      <c r="K244" s="750"/>
      <c r="L244" s="750"/>
      <c r="M244" s="751"/>
      <c r="N244" s="752"/>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55"/>
      <c r="B245" s="756"/>
      <c r="C245" s="107"/>
      <c r="D245" s="108"/>
      <c r="E245" s="88"/>
      <c r="F245" s="88"/>
      <c r="G245" s="88"/>
      <c r="H245" s="89"/>
      <c r="I245" s="89"/>
      <c r="J245" s="750"/>
      <c r="K245" s="750"/>
      <c r="L245" s="750"/>
      <c r="M245" s="751"/>
      <c r="N245" s="752"/>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57"/>
      <c r="B246" s="758"/>
      <c r="C246" s="762"/>
      <c r="D246" s="763"/>
      <c r="E246" s="88"/>
      <c r="F246" s="88"/>
      <c r="G246" s="88"/>
      <c r="H246" s="89"/>
      <c r="I246" s="89"/>
      <c r="J246" s="764"/>
      <c r="K246" s="764"/>
      <c r="L246" s="764"/>
      <c r="M246" s="84"/>
      <c r="N246" s="85"/>
      <c r="O246" s="98"/>
      <c r="P246" s="99"/>
      <c r="Q246" s="99"/>
      <c r="R246" s="99"/>
      <c r="S246" s="99"/>
      <c r="T246" s="99"/>
      <c r="U246" s="99"/>
      <c r="V246" s="99"/>
      <c r="W246" s="99"/>
      <c r="X246" s="99"/>
      <c r="Y246" s="99"/>
      <c r="Z246" s="99"/>
      <c r="AA246" s="99"/>
      <c r="AB246" s="99"/>
      <c r="AC246" s="99"/>
      <c r="AD246" s="99"/>
      <c r="AE246" s="99"/>
      <c r="AF246" s="100"/>
      <c r="AG246" s="740"/>
      <c r="AH246" s="142"/>
      <c r="AI246" s="142"/>
      <c r="AJ246" s="142"/>
      <c r="AK246" s="142"/>
      <c r="AL246" s="142"/>
      <c r="AM246" s="142"/>
      <c r="AN246" s="142"/>
      <c r="AO246" s="142"/>
      <c r="AP246" s="142"/>
      <c r="AQ246" s="142"/>
      <c r="AR246" s="142"/>
      <c r="AS246" s="142"/>
      <c r="AT246" s="142"/>
      <c r="AU246" s="142"/>
      <c r="AV246" s="142"/>
      <c r="AW246" s="142"/>
      <c r="AX246" s="741"/>
    </row>
    <row r="247" spans="1:50" ht="103.5" customHeight="1" x14ac:dyDescent="0.15">
      <c r="A247" s="122" t="s">
        <v>45</v>
      </c>
      <c r="B247" s="123"/>
      <c r="C247" s="126" t="s">
        <v>49</v>
      </c>
      <c r="D247" s="127"/>
      <c r="E247" s="127"/>
      <c r="F247" s="128"/>
      <c r="G247" s="129" t="s">
        <v>679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628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688</v>
      </c>
      <c r="B252" s="119"/>
      <c r="C252" s="119"/>
      <c r="D252" s="119"/>
      <c r="E252" s="120"/>
      <c r="F252" s="121" t="s">
        <v>689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258</v>
      </c>
      <c r="B254" s="119"/>
      <c r="C254" s="119"/>
      <c r="D254" s="119"/>
      <c r="E254" s="120"/>
      <c r="F254" s="769" t="s">
        <v>690</v>
      </c>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0"/>
      <c r="AN254" s="770"/>
      <c r="AO254" s="770"/>
      <c r="AP254" s="770"/>
      <c r="AQ254" s="770"/>
      <c r="AR254" s="770"/>
      <c r="AS254" s="770"/>
      <c r="AT254" s="770"/>
      <c r="AU254" s="770"/>
      <c r="AV254" s="770"/>
      <c r="AW254" s="770"/>
      <c r="AX254" s="771"/>
    </row>
    <row r="255" spans="1:50" ht="24.75" customHeight="1" x14ac:dyDescent="0.15">
      <c r="A255" s="772" t="s">
        <v>32</v>
      </c>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c r="AQ255" s="773"/>
      <c r="AR255" s="773"/>
      <c r="AS255" s="773"/>
      <c r="AT255" s="773"/>
      <c r="AU255" s="773"/>
      <c r="AV255" s="773"/>
      <c r="AW255" s="773"/>
      <c r="AX255" s="774"/>
    </row>
    <row r="256" spans="1:50" ht="30" customHeight="1" thickBot="1" x14ac:dyDescent="0.2">
      <c r="A256" s="775" t="s">
        <v>610</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6" t="s">
        <v>234</v>
      </c>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8"/>
      <c r="AZ257" s="10"/>
    </row>
    <row r="258" spans="1:52" ht="24.75" customHeight="1" x14ac:dyDescent="0.15">
      <c r="A258" s="779" t="s">
        <v>273</v>
      </c>
      <c r="B258" s="780"/>
      <c r="C258" s="780"/>
      <c r="D258" s="781"/>
      <c r="E258" s="765" t="s">
        <v>618</v>
      </c>
      <c r="F258" s="766"/>
      <c r="G258" s="766"/>
      <c r="H258" s="766"/>
      <c r="I258" s="766"/>
      <c r="J258" s="766"/>
      <c r="K258" s="766"/>
      <c r="L258" s="766"/>
      <c r="M258" s="766"/>
      <c r="N258" s="766"/>
      <c r="O258" s="766"/>
      <c r="P258" s="767"/>
      <c r="Q258" s="765"/>
      <c r="R258" s="766"/>
      <c r="S258" s="766"/>
      <c r="T258" s="766"/>
      <c r="U258" s="766"/>
      <c r="V258" s="766"/>
      <c r="W258" s="766"/>
      <c r="X258" s="766"/>
      <c r="Y258" s="766"/>
      <c r="Z258" s="766"/>
      <c r="AA258" s="766"/>
      <c r="AB258" s="767"/>
      <c r="AC258" s="765"/>
      <c r="AD258" s="766"/>
      <c r="AE258" s="766"/>
      <c r="AF258" s="766"/>
      <c r="AG258" s="766"/>
      <c r="AH258" s="766"/>
      <c r="AI258" s="766"/>
      <c r="AJ258" s="766"/>
      <c r="AK258" s="766"/>
      <c r="AL258" s="766"/>
      <c r="AM258" s="766"/>
      <c r="AN258" s="767"/>
      <c r="AO258" s="765"/>
      <c r="AP258" s="766"/>
      <c r="AQ258" s="766"/>
      <c r="AR258" s="766"/>
      <c r="AS258" s="766"/>
      <c r="AT258" s="766"/>
      <c r="AU258" s="766"/>
      <c r="AV258" s="766"/>
      <c r="AW258" s="766"/>
      <c r="AX258" s="768"/>
      <c r="AY258" s="74"/>
    </row>
    <row r="259" spans="1:52" ht="24.75" customHeight="1" x14ac:dyDescent="0.15">
      <c r="A259" s="136" t="s">
        <v>272</v>
      </c>
      <c r="B259" s="136"/>
      <c r="C259" s="136"/>
      <c r="D259" s="136"/>
      <c r="E259" s="765" t="s">
        <v>619</v>
      </c>
      <c r="F259" s="766"/>
      <c r="G259" s="766"/>
      <c r="H259" s="766"/>
      <c r="I259" s="766"/>
      <c r="J259" s="766"/>
      <c r="K259" s="766"/>
      <c r="L259" s="766"/>
      <c r="M259" s="766"/>
      <c r="N259" s="766"/>
      <c r="O259" s="766"/>
      <c r="P259" s="767"/>
      <c r="Q259" s="765"/>
      <c r="R259" s="766"/>
      <c r="S259" s="766"/>
      <c r="T259" s="766"/>
      <c r="U259" s="766"/>
      <c r="V259" s="766"/>
      <c r="W259" s="766"/>
      <c r="X259" s="766"/>
      <c r="Y259" s="766"/>
      <c r="Z259" s="766"/>
      <c r="AA259" s="766"/>
      <c r="AB259" s="767"/>
      <c r="AC259" s="765"/>
      <c r="AD259" s="766"/>
      <c r="AE259" s="766"/>
      <c r="AF259" s="766"/>
      <c r="AG259" s="766"/>
      <c r="AH259" s="766"/>
      <c r="AI259" s="766"/>
      <c r="AJ259" s="766"/>
      <c r="AK259" s="766"/>
      <c r="AL259" s="766"/>
      <c r="AM259" s="766"/>
      <c r="AN259" s="767"/>
      <c r="AO259" s="765"/>
      <c r="AP259" s="766"/>
      <c r="AQ259" s="766"/>
      <c r="AR259" s="766"/>
      <c r="AS259" s="766"/>
      <c r="AT259" s="766"/>
      <c r="AU259" s="766"/>
      <c r="AV259" s="766"/>
      <c r="AW259" s="766"/>
      <c r="AX259" s="768"/>
    </row>
    <row r="260" spans="1:52" ht="24.75" customHeight="1" x14ac:dyDescent="0.15">
      <c r="A260" s="136" t="s">
        <v>271</v>
      </c>
      <c r="B260" s="136"/>
      <c r="C260" s="136"/>
      <c r="D260" s="136"/>
      <c r="E260" s="765" t="s">
        <v>620</v>
      </c>
      <c r="F260" s="766"/>
      <c r="G260" s="766"/>
      <c r="H260" s="766"/>
      <c r="I260" s="766"/>
      <c r="J260" s="766"/>
      <c r="K260" s="766"/>
      <c r="L260" s="766"/>
      <c r="M260" s="766"/>
      <c r="N260" s="766"/>
      <c r="O260" s="766"/>
      <c r="P260" s="767"/>
      <c r="Q260" s="765"/>
      <c r="R260" s="766"/>
      <c r="S260" s="766"/>
      <c r="T260" s="766"/>
      <c r="U260" s="766"/>
      <c r="V260" s="766"/>
      <c r="W260" s="766"/>
      <c r="X260" s="766"/>
      <c r="Y260" s="766"/>
      <c r="Z260" s="766"/>
      <c r="AA260" s="766"/>
      <c r="AB260" s="767"/>
      <c r="AC260" s="765"/>
      <c r="AD260" s="766"/>
      <c r="AE260" s="766"/>
      <c r="AF260" s="766"/>
      <c r="AG260" s="766"/>
      <c r="AH260" s="766"/>
      <c r="AI260" s="766"/>
      <c r="AJ260" s="766"/>
      <c r="AK260" s="766"/>
      <c r="AL260" s="766"/>
      <c r="AM260" s="766"/>
      <c r="AN260" s="767"/>
      <c r="AO260" s="765"/>
      <c r="AP260" s="766"/>
      <c r="AQ260" s="766"/>
      <c r="AR260" s="766"/>
      <c r="AS260" s="766"/>
      <c r="AT260" s="766"/>
      <c r="AU260" s="766"/>
      <c r="AV260" s="766"/>
      <c r="AW260" s="766"/>
      <c r="AX260" s="768"/>
    </row>
    <row r="261" spans="1:52" ht="24.75" customHeight="1" x14ac:dyDescent="0.15">
      <c r="A261" s="136" t="s">
        <v>270</v>
      </c>
      <c r="B261" s="136"/>
      <c r="C261" s="136"/>
      <c r="D261" s="136"/>
      <c r="E261" s="765" t="s">
        <v>621</v>
      </c>
      <c r="F261" s="766"/>
      <c r="G261" s="766"/>
      <c r="H261" s="766"/>
      <c r="I261" s="766"/>
      <c r="J261" s="766"/>
      <c r="K261" s="766"/>
      <c r="L261" s="766"/>
      <c r="M261" s="766"/>
      <c r="N261" s="766"/>
      <c r="O261" s="766"/>
      <c r="P261" s="767"/>
      <c r="Q261" s="765"/>
      <c r="R261" s="766"/>
      <c r="S261" s="766"/>
      <c r="T261" s="766"/>
      <c r="U261" s="766"/>
      <c r="V261" s="766"/>
      <c r="W261" s="766"/>
      <c r="X261" s="766"/>
      <c r="Y261" s="766"/>
      <c r="Z261" s="766"/>
      <c r="AA261" s="766"/>
      <c r="AB261" s="767"/>
      <c r="AC261" s="765"/>
      <c r="AD261" s="766"/>
      <c r="AE261" s="766"/>
      <c r="AF261" s="766"/>
      <c r="AG261" s="766"/>
      <c r="AH261" s="766"/>
      <c r="AI261" s="766"/>
      <c r="AJ261" s="766"/>
      <c r="AK261" s="766"/>
      <c r="AL261" s="766"/>
      <c r="AM261" s="766"/>
      <c r="AN261" s="767"/>
      <c r="AO261" s="765"/>
      <c r="AP261" s="766"/>
      <c r="AQ261" s="766"/>
      <c r="AR261" s="766"/>
      <c r="AS261" s="766"/>
      <c r="AT261" s="766"/>
      <c r="AU261" s="766"/>
      <c r="AV261" s="766"/>
      <c r="AW261" s="766"/>
      <c r="AX261" s="768"/>
    </row>
    <row r="262" spans="1:52" ht="24.75" customHeight="1" x14ac:dyDescent="0.15">
      <c r="A262" s="136" t="s">
        <v>269</v>
      </c>
      <c r="B262" s="136"/>
      <c r="C262" s="136"/>
      <c r="D262" s="136"/>
      <c r="E262" s="765" t="s">
        <v>622</v>
      </c>
      <c r="F262" s="766"/>
      <c r="G262" s="766"/>
      <c r="H262" s="766"/>
      <c r="I262" s="766"/>
      <c r="J262" s="766"/>
      <c r="K262" s="766"/>
      <c r="L262" s="766"/>
      <c r="M262" s="766"/>
      <c r="N262" s="766"/>
      <c r="O262" s="766"/>
      <c r="P262" s="767"/>
      <c r="Q262" s="765"/>
      <c r="R262" s="766"/>
      <c r="S262" s="766"/>
      <c r="T262" s="766"/>
      <c r="U262" s="766"/>
      <c r="V262" s="766"/>
      <c r="W262" s="766"/>
      <c r="X262" s="766"/>
      <c r="Y262" s="766"/>
      <c r="Z262" s="766"/>
      <c r="AA262" s="766"/>
      <c r="AB262" s="767"/>
      <c r="AC262" s="765"/>
      <c r="AD262" s="766"/>
      <c r="AE262" s="766"/>
      <c r="AF262" s="766"/>
      <c r="AG262" s="766"/>
      <c r="AH262" s="766"/>
      <c r="AI262" s="766"/>
      <c r="AJ262" s="766"/>
      <c r="AK262" s="766"/>
      <c r="AL262" s="766"/>
      <c r="AM262" s="766"/>
      <c r="AN262" s="767"/>
      <c r="AO262" s="765"/>
      <c r="AP262" s="766"/>
      <c r="AQ262" s="766"/>
      <c r="AR262" s="766"/>
      <c r="AS262" s="766"/>
      <c r="AT262" s="766"/>
      <c r="AU262" s="766"/>
      <c r="AV262" s="766"/>
      <c r="AW262" s="766"/>
      <c r="AX262" s="768"/>
    </row>
    <row r="263" spans="1:52" ht="24.75" customHeight="1" x14ac:dyDescent="0.15">
      <c r="A263" s="136" t="s">
        <v>268</v>
      </c>
      <c r="B263" s="136"/>
      <c r="C263" s="136"/>
      <c r="D263" s="136"/>
      <c r="E263" s="765" t="s">
        <v>623</v>
      </c>
      <c r="F263" s="766"/>
      <c r="G263" s="766"/>
      <c r="H263" s="766"/>
      <c r="I263" s="766"/>
      <c r="J263" s="766"/>
      <c r="K263" s="766"/>
      <c r="L263" s="766"/>
      <c r="M263" s="766"/>
      <c r="N263" s="766"/>
      <c r="O263" s="766"/>
      <c r="P263" s="767"/>
      <c r="Q263" s="765"/>
      <c r="R263" s="766"/>
      <c r="S263" s="766"/>
      <c r="T263" s="766"/>
      <c r="U263" s="766"/>
      <c r="V263" s="766"/>
      <c r="W263" s="766"/>
      <c r="X263" s="766"/>
      <c r="Y263" s="766"/>
      <c r="Z263" s="766"/>
      <c r="AA263" s="766"/>
      <c r="AB263" s="767"/>
      <c r="AC263" s="765"/>
      <c r="AD263" s="766"/>
      <c r="AE263" s="766"/>
      <c r="AF263" s="766"/>
      <c r="AG263" s="766"/>
      <c r="AH263" s="766"/>
      <c r="AI263" s="766"/>
      <c r="AJ263" s="766"/>
      <c r="AK263" s="766"/>
      <c r="AL263" s="766"/>
      <c r="AM263" s="766"/>
      <c r="AN263" s="767"/>
      <c r="AO263" s="765"/>
      <c r="AP263" s="766"/>
      <c r="AQ263" s="766"/>
      <c r="AR263" s="766"/>
      <c r="AS263" s="766"/>
      <c r="AT263" s="766"/>
      <c r="AU263" s="766"/>
      <c r="AV263" s="766"/>
      <c r="AW263" s="766"/>
      <c r="AX263" s="768"/>
    </row>
    <row r="264" spans="1:52" ht="24.75" customHeight="1" x14ac:dyDescent="0.15">
      <c r="A264" s="136" t="s">
        <v>267</v>
      </c>
      <c r="B264" s="136"/>
      <c r="C264" s="136"/>
      <c r="D264" s="136"/>
      <c r="E264" s="765" t="s">
        <v>624</v>
      </c>
      <c r="F264" s="766"/>
      <c r="G264" s="766"/>
      <c r="H264" s="766"/>
      <c r="I264" s="766"/>
      <c r="J264" s="766"/>
      <c r="K264" s="766"/>
      <c r="L264" s="766"/>
      <c r="M264" s="766"/>
      <c r="N264" s="766"/>
      <c r="O264" s="766"/>
      <c r="P264" s="767"/>
      <c r="Q264" s="765"/>
      <c r="R264" s="766"/>
      <c r="S264" s="766"/>
      <c r="T264" s="766"/>
      <c r="U264" s="766"/>
      <c r="V264" s="766"/>
      <c r="W264" s="766"/>
      <c r="X264" s="766"/>
      <c r="Y264" s="766"/>
      <c r="Z264" s="766"/>
      <c r="AA264" s="766"/>
      <c r="AB264" s="767"/>
      <c r="AC264" s="765"/>
      <c r="AD264" s="766"/>
      <c r="AE264" s="766"/>
      <c r="AF264" s="766"/>
      <c r="AG264" s="766"/>
      <c r="AH264" s="766"/>
      <c r="AI264" s="766"/>
      <c r="AJ264" s="766"/>
      <c r="AK264" s="766"/>
      <c r="AL264" s="766"/>
      <c r="AM264" s="766"/>
      <c r="AN264" s="767"/>
      <c r="AO264" s="765"/>
      <c r="AP264" s="766"/>
      <c r="AQ264" s="766"/>
      <c r="AR264" s="766"/>
      <c r="AS264" s="766"/>
      <c r="AT264" s="766"/>
      <c r="AU264" s="766"/>
      <c r="AV264" s="766"/>
      <c r="AW264" s="766"/>
      <c r="AX264" s="768"/>
    </row>
    <row r="265" spans="1:52" ht="24.75" customHeight="1" x14ac:dyDescent="0.15">
      <c r="A265" s="136" t="s">
        <v>266</v>
      </c>
      <c r="B265" s="136"/>
      <c r="C265" s="136"/>
      <c r="D265" s="136"/>
      <c r="E265" s="765" t="s">
        <v>625</v>
      </c>
      <c r="F265" s="766"/>
      <c r="G265" s="766"/>
      <c r="H265" s="766"/>
      <c r="I265" s="766"/>
      <c r="J265" s="766"/>
      <c r="K265" s="766"/>
      <c r="L265" s="766"/>
      <c r="M265" s="766"/>
      <c r="N265" s="766"/>
      <c r="O265" s="766"/>
      <c r="P265" s="767"/>
      <c r="Q265" s="765"/>
      <c r="R265" s="766"/>
      <c r="S265" s="766"/>
      <c r="T265" s="766"/>
      <c r="U265" s="766"/>
      <c r="V265" s="766"/>
      <c r="W265" s="766"/>
      <c r="X265" s="766"/>
      <c r="Y265" s="766"/>
      <c r="Z265" s="766"/>
      <c r="AA265" s="766"/>
      <c r="AB265" s="767"/>
      <c r="AC265" s="765"/>
      <c r="AD265" s="766"/>
      <c r="AE265" s="766"/>
      <c r="AF265" s="766"/>
      <c r="AG265" s="766"/>
      <c r="AH265" s="766"/>
      <c r="AI265" s="766"/>
      <c r="AJ265" s="766"/>
      <c r="AK265" s="766"/>
      <c r="AL265" s="766"/>
      <c r="AM265" s="766"/>
      <c r="AN265" s="767"/>
      <c r="AO265" s="765"/>
      <c r="AP265" s="766"/>
      <c r="AQ265" s="766"/>
      <c r="AR265" s="766"/>
      <c r="AS265" s="766"/>
      <c r="AT265" s="766"/>
      <c r="AU265" s="766"/>
      <c r="AV265" s="766"/>
      <c r="AW265" s="766"/>
      <c r="AX265" s="768"/>
    </row>
    <row r="266" spans="1:52" ht="24.75" customHeight="1" x14ac:dyDescent="0.15">
      <c r="A266" s="136" t="s">
        <v>412</v>
      </c>
      <c r="B266" s="136"/>
      <c r="C266" s="136"/>
      <c r="D266" s="136"/>
      <c r="E266" s="784" t="s">
        <v>603</v>
      </c>
      <c r="F266" s="785"/>
      <c r="G266" s="785"/>
      <c r="H266" s="77" t="str">
        <f>IF(E266="","","-")</f>
        <v>-</v>
      </c>
      <c r="I266" s="785"/>
      <c r="J266" s="785"/>
      <c r="K266" s="77" t="str">
        <f>IF(I266="","","-")</f>
        <v/>
      </c>
      <c r="L266" s="106">
        <v>397</v>
      </c>
      <c r="M266" s="106"/>
      <c r="N266" s="77" t="str">
        <f>IF(O266="","","-")</f>
        <v/>
      </c>
      <c r="O266" s="782"/>
      <c r="P266" s="783"/>
      <c r="Q266" s="784"/>
      <c r="R266" s="785"/>
      <c r="S266" s="785"/>
      <c r="T266" s="77" t="str">
        <f>IF(Q266="","","-")</f>
        <v/>
      </c>
      <c r="U266" s="785"/>
      <c r="V266" s="785"/>
      <c r="W266" s="77" t="str">
        <f>IF(U266="","","-")</f>
        <v/>
      </c>
      <c r="X266" s="106"/>
      <c r="Y266" s="106"/>
      <c r="Z266" s="77" t="str">
        <f>IF(AA266="","","-")</f>
        <v/>
      </c>
      <c r="AA266" s="782"/>
      <c r="AB266" s="783"/>
      <c r="AC266" s="784"/>
      <c r="AD266" s="785"/>
      <c r="AE266" s="785"/>
      <c r="AF266" s="77" t="str">
        <f>IF(AC266="","","-")</f>
        <v/>
      </c>
      <c r="AG266" s="785"/>
      <c r="AH266" s="785"/>
      <c r="AI266" s="77" t="str">
        <f>IF(AG266="","","-")</f>
        <v/>
      </c>
      <c r="AJ266" s="106"/>
      <c r="AK266" s="106"/>
      <c r="AL266" s="77" t="str">
        <f>IF(AM266="","","-")</f>
        <v/>
      </c>
      <c r="AM266" s="782"/>
      <c r="AN266" s="783"/>
      <c r="AO266" s="784"/>
      <c r="AP266" s="785"/>
      <c r="AQ266" s="77" t="str">
        <f>IF(AO266="","","-")</f>
        <v/>
      </c>
      <c r="AR266" s="785"/>
      <c r="AS266" s="785"/>
      <c r="AT266" s="77" t="str">
        <f>IF(AR266="","","-")</f>
        <v/>
      </c>
      <c r="AU266" s="106"/>
      <c r="AV266" s="106"/>
      <c r="AW266" s="77" t="str">
        <f>IF(AX266="","","-")</f>
        <v/>
      </c>
      <c r="AX266" s="80"/>
    </row>
    <row r="267" spans="1:52" ht="24.75" customHeight="1" x14ac:dyDescent="0.15">
      <c r="A267" s="136" t="s">
        <v>592</v>
      </c>
      <c r="B267" s="136"/>
      <c r="C267" s="136"/>
      <c r="D267" s="136"/>
      <c r="E267" s="784" t="s">
        <v>603</v>
      </c>
      <c r="F267" s="785"/>
      <c r="G267" s="785"/>
      <c r="H267" s="77"/>
      <c r="I267" s="785"/>
      <c r="J267" s="785"/>
      <c r="K267" s="77"/>
      <c r="L267" s="106">
        <v>418</v>
      </c>
      <c r="M267" s="106"/>
      <c r="N267" s="77" t="str">
        <f>IF(O267="","","-")</f>
        <v/>
      </c>
      <c r="O267" s="782"/>
      <c r="P267" s="783"/>
      <c r="Q267" s="784"/>
      <c r="R267" s="785"/>
      <c r="S267" s="785"/>
      <c r="T267" s="77" t="str">
        <f>IF(Q267="","","-")</f>
        <v/>
      </c>
      <c r="U267" s="785"/>
      <c r="V267" s="785"/>
      <c r="W267" s="77" t="str">
        <f>IF(U267="","","-")</f>
        <v/>
      </c>
      <c r="X267" s="106"/>
      <c r="Y267" s="106"/>
      <c r="Z267" s="77" t="str">
        <f>IF(AA267="","","-")</f>
        <v/>
      </c>
      <c r="AA267" s="782"/>
      <c r="AB267" s="783"/>
      <c r="AC267" s="784"/>
      <c r="AD267" s="785"/>
      <c r="AE267" s="785"/>
      <c r="AF267" s="77" t="str">
        <f>IF(AC267="","","-")</f>
        <v/>
      </c>
      <c r="AG267" s="785"/>
      <c r="AH267" s="785"/>
      <c r="AI267" s="77" t="str">
        <f>IF(AG267="","","-")</f>
        <v/>
      </c>
      <c r="AJ267" s="106"/>
      <c r="AK267" s="106"/>
      <c r="AL267" s="77" t="str">
        <f>IF(AM267="","","-")</f>
        <v/>
      </c>
      <c r="AM267" s="782"/>
      <c r="AN267" s="783"/>
      <c r="AO267" s="784"/>
      <c r="AP267" s="785"/>
      <c r="AQ267" s="77" t="str">
        <f>IF(AO267="","","-")</f>
        <v/>
      </c>
      <c r="AR267" s="785"/>
      <c r="AS267" s="785"/>
      <c r="AT267" s="77" t="str">
        <f>IF(AR267="","","-")</f>
        <v/>
      </c>
      <c r="AU267" s="106"/>
      <c r="AV267" s="106"/>
      <c r="AW267" s="77" t="str">
        <f>IF(AX267="","","-")</f>
        <v/>
      </c>
      <c r="AX267" s="80"/>
    </row>
    <row r="268" spans="1:52" ht="24.75" customHeight="1" x14ac:dyDescent="0.15">
      <c r="A268" s="136" t="s">
        <v>380</v>
      </c>
      <c r="B268" s="136"/>
      <c r="C268" s="136"/>
      <c r="D268" s="136"/>
      <c r="E268" s="787" t="s">
        <v>629</v>
      </c>
      <c r="F268" s="137"/>
      <c r="G268" s="785" t="s">
        <v>627</v>
      </c>
      <c r="H268" s="785"/>
      <c r="I268" s="785"/>
      <c r="J268" s="137" t="s">
        <v>630</v>
      </c>
      <c r="K268" s="137"/>
      <c r="L268" s="106">
        <v>478</v>
      </c>
      <c r="M268" s="106"/>
      <c r="N268" s="106"/>
      <c r="O268" s="137"/>
      <c r="P268" s="137"/>
      <c r="Q268" s="787"/>
      <c r="R268" s="137"/>
      <c r="S268" s="785"/>
      <c r="T268" s="785"/>
      <c r="U268" s="785"/>
      <c r="V268" s="137"/>
      <c r="W268" s="137"/>
      <c r="X268" s="106"/>
      <c r="Y268" s="106"/>
      <c r="Z268" s="106"/>
      <c r="AA268" s="137"/>
      <c r="AB268" s="786"/>
      <c r="AC268" s="787"/>
      <c r="AD268" s="137"/>
      <c r="AE268" s="785"/>
      <c r="AF268" s="785"/>
      <c r="AG268" s="785"/>
      <c r="AH268" s="137"/>
      <c r="AI268" s="137"/>
      <c r="AJ268" s="106"/>
      <c r="AK268" s="106"/>
      <c r="AL268" s="106"/>
      <c r="AM268" s="137"/>
      <c r="AN268" s="786"/>
      <c r="AO268" s="787"/>
      <c r="AP268" s="137"/>
      <c r="AQ268" s="785"/>
      <c r="AR268" s="785"/>
      <c r="AS268" s="785"/>
      <c r="AT268" s="137"/>
      <c r="AU268" s="137"/>
      <c r="AV268" s="106"/>
      <c r="AW268" s="106"/>
      <c r="AX268" s="80"/>
    </row>
    <row r="269" spans="1:52" ht="28.35" customHeight="1" x14ac:dyDescent="0.15">
      <c r="A269" s="246" t="s">
        <v>260</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88"/>
      <c r="B307" s="789"/>
      <c r="C307" s="789"/>
      <c r="D307" s="789"/>
      <c r="E307" s="789"/>
      <c r="F307" s="79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1" t="s">
        <v>262</v>
      </c>
      <c r="B308" s="792"/>
      <c r="C308" s="792"/>
      <c r="D308" s="792"/>
      <c r="E308" s="792"/>
      <c r="F308" s="793"/>
      <c r="G308" s="797" t="s">
        <v>652</v>
      </c>
      <c r="H308" s="798"/>
      <c r="I308" s="798"/>
      <c r="J308" s="798"/>
      <c r="K308" s="798"/>
      <c r="L308" s="798"/>
      <c r="M308" s="798"/>
      <c r="N308" s="798"/>
      <c r="O308" s="798"/>
      <c r="P308" s="798"/>
      <c r="Q308" s="798"/>
      <c r="R308" s="798"/>
      <c r="S308" s="798"/>
      <c r="T308" s="798"/>
      <c r="U308" s="798"/>
      <c r="V308" s="798"/>
      <c r="W308" s="798"/>
      <c r="X308" s="798"/>
      <c r="Y308" s="798"/>
      <c r="Z308" s="798"/>
      <c r="AA308" s="798"/>
      <c r="AB308" s="799"/>
      <c r="AC308" s="797" t="s">
        <v>669</v>
      </c>
      <c r="AD308" s="798"/>
      <c r="AE308" s="798"/>
      <c r="AF308" s="798"/>
      <c r="AG308" s="798"/>
      <c r="AH308" s="798"/>
      <c r="AI308" s="798"/>
      <c r="AJ308" s="798"/>
      <c r="AK308" s="798"/>
      <c r="AL308" s="798"/>
      <c r="AM308" s="798"/>
      <c r="AN308" s="798"/>
      <c r="AO308" s="798"/>
      <c r="AP308" s="798"/>
      <c r="AQ308" s="798"/>
      <c r="AR308" s="798"/>
      <c r="AS308" s="798"/>
      <c r="AT308" s="798"/>
      <c r="AU308" s="798"/>
      <c r="AV308" s="798"/>
      <c r="AW308" s="798"/>
      <c r="AX308" s="800"/>
    </row>
    <row r="309" spans="1:50" ht="24.75" customHeight="1" x14ac:dyDescent="0.15">
      <c r="A309" s="794"/>
      <c r="B309" s="795"/>
      <c r="C309" s="795"/>
      <c r="D309" s="795"/>
      <c r="E309" s="795"/>
      <c r="F309" s="796"/>
      <c r="G309" s="126" t="s">
        <v>15</v>
      </c>
      <c r="H309" s="801"/>
      <c r="I309" s="801"/>
      <c r="J309" s="801"/>
      <c r="K309" s="801"/>
      <c r="L309" s="802" t="s">
        <v>16</v>
      </c>
      <c r="M309" s="801"/>
      <c r="N309" s="801"/>
      <c r="O309" s="801"/>
      <c r="P309" s="801"/>
      <c r="Q309" s="801"/>
      <c r="R309" s="801"/>
      <c r="S309" s="801"/>
      <c r="T309" s="801"/>
      <c r="U309" s="801"/>
      <c r="V309" s="801"/>
      <c r="W309" s="801"/>
      <c r="X309" s="803"/>
      <c r="Y309" s="818" t="s">
        <v>17</v>
      </c>
      <c r="Z309" s="819"/>
      <c r="AA309" s="819"/>
      <c r="AB309" s="820"/>
      <c r="AC309" s="126" t="s">
        <v>15</v>
      </c>
      <c r="AD309" s="801"/>
      <c r="AE309" s="801"/>
      <c r="AF309" s="801"/>
      <c r="AG309" s="801"/>
      <c r="AH309" s="802" t="s">
        <v>16</v>
      </c>
      <c r="AI309" s="801"/>
      <c r="AJ309" s="801"/>
      <c r="AK309" s="801"/>
      <c r="AL309" s="801"/>
      <c r="AM309" s="801"/>
      <c r="AN309" s="801"/>
      <c r="AO309" s="801"/>
      <c r="AP309" s="801"/>
      <c r="AQ309" s="801"/>
      <c r="AR309" s="801"/>
      <c r="AS309" s="801"/>
      <c r="AT309" s="803"/>
      <c r="AU309" s="818" t="s">
        <v>17</v>
      </c>
      <c r="AV309" s="819"/>
      <c r="AW309" s="819"/>
      <c r="AX309" s="821"/>
    </row>
    <row r="310" spans="1:50" ht="24.75" customHeight="1" x14ac:dyDescent="0.15">
      <c r="A310" s="794"/>
      <c r="B310" s="795"/>
      <c r="C310" s="795"/>
      <c r="D310" s="795"/>
      <c r="E310" s="795"/>
      <c r="F310" s="796"/>
      <c r="G310" s="822" t="s">
        <v>653</v>
      </c>
      <c r="H310" s="823"/>
      <c r="I310" s="823"/>
      <c r="J310" s="823"/>
      <c r="K310" s="824"/>
      <c r="L310" s="825" t="s">
        <v>654</v>
      </c>
      <c r="M310" s="826"/>
      <c r="N310" s="826"/>
      <c r="O310" s="826"/>
      <c r="P310" s="826"/>
      <c r="Q310" s="826"/>
      <c r="R310" s="826"/>
      <c r="S310" s="826"/>
      <c r="T310" s="826"/>
      <c r="U310" s="826"/>
      <c r="V310" s="826"/>
      <c r="W310" s="826"/>
      <c r="X310" s="827"/>
      <c r="Y310" s="828">
        <v>32.5</v>
      </c>
      <c r="Z310" s="829"/>
      <c r="AA310" s="829"/>
      <c r="AB310" s="830"/>
      <c r="AC310" s="822" t="s">
        <v>653</v>
      </c>
      <c r="AD310" s="823"/>
      <c r="AE310" s="823"/>
      <c r="AF310" s="823"/>
      <c r="AG310" s="824"/>
      <c r="AH310" s="825" t="s">
        <v>655</v>
      </c>
      <c r="AI310" s="826"/>
      <c r="AJ310" s="826"/>
      <c r="AK310" s="826"/>
      <c r="AL310" s="826"/>
      <c r="AM310" s="826"/>
      <c r="AN310" s="826"/>
      <c r="AO310" s="826"/>
      <c r="AP310" s="826"/>
      <c r="AQ310" s="826"/>
      <c r="AR310" s="826"/>
      <c r="AS310" s="826"/>
      <c r="AT310" s="827"/>
      <c r="AU310" s="828">
        <v>18</v>
      </c>
      <c r="AV310" s="829"/>
      <c r="AW310" s="829"/>
      <c r="AX310" s="831"/>
    </row>
    <row r="311" spans="1:50" ht="24.75" customHeight="1" x14ac:dyDescent="0.15">
      <c r="A311" s="794"/>
      <c r="B311" s="795"/>
      <c r="C311" s="795"/>
      <c r="D311" s="795"/>
      <c r="E311" s="795"/>
      <c r="F311" s="796"/>
      <c r="G311" s="804" t="s">
        <v>656</v>
      </c>
      <c r="H311" s="813"/>
      <c r="I311" s="813"/>
      <c r="J311" s="813"/>
      <c r="K311" s="814"/>
      <c r="L311" s="807" t="s">
        <v>657</v>
      </c>
      <c r="M311" s="815"/>
      <c r="N311" s="815"/>
      <c r="O311" s="815"/>
      <c r="P311" s="815"/>
      <c r="Q311" s="815"/>
      <c r="R311" s="815"/>
      <c r="S311" s="815"/>
      <c r="T311" s="815"/>
      <c r="U311" s="815"/>
      <c r="V311" s="815"/>
      <c r="W311" s="815"/>
      <c r="X311" s="816"/>
      <c r="Y311" s="810">
        <v>0.3</v>
      </c>
      <c r="Z311" s="811"/>
      <c r="AA311" s="811"/>
      <c r="AB311" s="812"/>
      <c r="AC311" s="804" t="s">
        <v>656</v>
      </c>
      <c r="AD311" s="813"/>
      <c r="AE311" s="813"/>
      <c r="AF311" s="813"/>
      <c r="AG311" s="814"/>
      <c r="AH311" s="807" t="s">
        <v>658</v>
      </c>
      <c r="AI311" s="815"/>
      <c r="AJ311" s="815"/>
      <c r="AK311" s="815"/>
      <c r="AL311" s="815"/>
      <c r="AM311" s="815"/>
      <c r="AN311" s="815"/>
      <c r="AO311" s="815"/>
      <c r="AP311" s="815"/>
      <c r="AQ311" s="815"/>
      <c r="AR311" s="815"/>
      <c r="AS311" s="815"/>
      <c r="AT311" s="816"/>
      <c r="AU311" s="810">
        <v>0.1</v>
      </c>
      <c r="AV311" s="811"/>
      <c r="AW311" s="811"/>
      <c r="AX311" s="817"/>
    </row>
    <row r="312" spans="1:50" ht="24.75" customHeight="1" x14ac:dyDescent="0.15">
      <c r="A312" s="794"/>
      <c r="B312" s="795"/>
      <c r="C312" s="795"/>
      <c r="D312" s="795"/>
      <c r="E312" s="795"/>
      <c r="F312" s="796"/>
      <c r="G312" s="804" t="s">
        <v>659</v>
      </c>
      <c r="H312" s="805"/>
      <c r="I312" s="805"/>
      <c r="J312" s="805"/>
      <c r="K312" s="806"/>
      <c r="L312" s="807" t="s">
        <v>659</v>
      </c>
      <c r="M312" s="808"/>
      <c r="N312" s="808"/>
      <c r="O312" s="808"/>
      <c r="P312" s="808"/>
      <c r="Q312" s="808"/>
      <c r="R312" s="808"/>
      <c r="S312" s="808"/>
      <c r="T312" s="808"/>
      <c r="U312" s="808"/>
      <c r="V312" s="808"/>
      <c r="W312" s="808"/>
      <c r="X312" s="809"/>
      <c r="Y312" s="810">
        <v>3.3</v>
      </c>
      <c r="Z312" s="811"/>
      <c r="AA312" s="811"/>
      <c r="AB312" s="812"/>
      <c r="AC312" s="804" t="s">
        <v>659</v>
      </c>
      <c r="AD312" s="813"/>
      <c r="AE312" s="813"/>
      <c r="AF312" s="813"/>
      <c r="AG312" s="814"/>
      <c r="AH312" s="807" t="s">
        <v>659</v>
      </c>
      <c r="AI312" s="815"/>
      <c r="AJ312" s="815"/>
      <c r="AK312" s="815"/>
      <c r="AL312" s="815"/>
      <c r="AM312" s="815"/>
      <c r="AN312" s="815"/>
      <c r="AO312" s="815"/>
      <c r="AP312" s="815"/>
      <c r="AQ312" s="815"/>
      <c r="AR312" s="815"/>
      <c r="AS312" s="815"/>
      <c r="AT312" s="816"/>
      <c r="AU312" s="810">
        <v>1.8</v>
      </c>
      <c r="AV312" s="811"/>
      <c r="AW312" s="811"/>
      <c r="AX312" s="817"/>
    </row>
    <row r="313" spans="1:50" ht="24.75" hidden="1" customHeight="1" x14ac:dyDescent="0.15">
      <c r="A313" s="794"/>
      <c r="B313" s="795"/>
      <c r="C313" s="795"/>
      <c r="D313" s="795"/>
      <c r="E313" s="795"/>
      <c r="F313" s="796"/>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13"/>
      <c r="AE313" s="813"/>
      <c r="AF313" s="813"/>
      <c r="AG313" s="814"/>
      <c r="AH313" s="807"/>
      <c r="AI313" s="815"/>
      <c r="AJ313" s="815"/>
      <c r="AK313" s="815"/>
      <c r="AL313" s="815"/>
      <c r="AM313" s="815"/>
      <c r="AN313" s="815"/>
      <c r="AO313" s="815"/>
      <c r="AP313" s="815"/>
      <c r="AQ313" s="815"/>
      <c r="AR313" s="815"/>
      <c r="AS313" s="815"/>
      <c r="AT313" s="816"/>
      <c r="AU313" s="810"/>
      <c r="AV313" s="811"/>
      <c r="AW313" s="811"/>
      <c r="AX313" s="817"/>
    </row>
    <row r="314" spans="1:50" ht="24.75" hidden="1" customHeight="1" x14ac:dyDescent="0.15">
      <c r="A314" s="794"/>
      <c r="B314" s="795"/>
      <c r="C314" s="795"/>
      <c r="D314" s="795"/>
      <c r="E314" s="795"/>
      <c r="F314" s="796"/>
      <c r="G314" s="804"/>
      <c r="H314" s="813"/>
      <c r="I314" s="813"/>
      <c r="J314" s="813"/>
      <c r="K314" s="814"/>
      <c r="L314" s="807"/>
      <c r="M314" s="815"/>
      <c r="N314" s="815"/>
      <c r="O314" s="815"/>
      <c r="P314" s="815"/>
      <c r="Q314" s="815"/>
      <c r="R314" s="815"/>
      <c r="S314" s="815"/>
      <c r="T314" s="815"/>
      <c r="U314" s="815"/>
      <c r="V314" s="815"/>
      <c r="W314" s="815"/>
      <c r="X314" s="816"/>
      <c r="Y314" s="810"/>
      <c r="Z314" s="811"/>
      <c r="AA314" s="811"/>
      <c r="AB314" s="812"/>
      <c r="AC314" s="804"/>
      <c r="AD314" s="813"/>
      <c r="AE314" s="813"/>
      <c r="AF314" s="813"/>
      <c r="AG314" s="814"/>
      <c r="AH314" s="807"/>
      <c r="AI314" s="815"/>
      <c r="AJ314" s="815"/>
      <c r="AK314" s="815"/>
      <c r="AL314" s="815"/>
      <c r="AM314" s="815"/>
      <c r="AN314" s="815"/>
      <c r="AO314" s="815"/>
      <c r="AP314" s="815"/>
      <c r="AQ314" s="815"/>
      <c r="AR314" s="815"/>
      <c r="AS314" s="815"/>
      <c r="AT314" s="816"/>
      <c r="AU314" s="810"/>
      <c r="AV314" s="811"/>
      <c r="AW314" s="811"/>
      <c r="AX314" s="817"/>
    </row>
    <row r="315" spans="1:50" ht="24.75" hidden="1" customHeight="1" x14ac:dyDescent="0.15">
      <c r="A315" s="794"/>
      <c r="B315" s="795"/>
      <c r="C315" s="795"/>
      <c r="D315" s="795"/>
      <c r="E315" s="795"/>
      <c r="F315" s="796"/>
      <c r="G315" s="804"/>
      <c r="H315" s="813"/>
      <c r="I315" s="813"/>
      <c r="J315" s="813"/>
      <c r="K315" s="814"/>
      <c r="L315" s="807"/>
      <c r="M315" s="815"/>
      <c r="N315" s="815"/>
      <c r="O315" s="815"/>
      <c r="P315" s="815"/>
      <c r="Q315" s="815"/>
      <c r="R315" s="815"/>
      <c r="S315" s="815"/>
      <c r="T315" s="815"/>
      <c r="U315" s="815"/>
      <c r="V315" s="815"/>
      <c r="W315" s="815"/>
      <c r="X315" s="816"/>
      <c r="Y315" s="810"/>
      <c r="Z315" s="811"/>
      <c r="AA315" s="811"/>
      <c r="AB315" s="812"/>
      <c r="AC315" s="804"/>
      <c r="AD315" s="813"/>
      <c r="AE315" s="813"/>
      <c r="AF315" s="813"/>
      <c r="AG315" s="814"/>
      <c r="AH315" s="807"/>
      <c r="AI315" s="815"/>
      <c r="AJ315" s="815"/>
      <c r="AK315" s="815"/>
      <c r="AL315" s="815"/>
      <c r="AM315" s="815"/>
      <c r="AN315" s="815"/>
      <c r="AO315" s="815"/>
      <c r="AP315" s="815"/>
      <c r="AQ315" s="815"/>
      <c r="AR315" s="815"/>
      <c r="AS315" s="815"/>
      <c r="AT315" s="816"/>
      <c r="AU315" s="810"/>
      <c r="AV315" s="811"/>
      <c r="AW315" s="811"/>
      <c r="AX315" s="817"/>
    </row>
    <row r="316" spans="1:50" ht="24.75" hidden="1" customHeight="1" x14ac:dyDescent="0.15">
      <c r="A316" s="794"/>
      <c r="B316" s="795"/>
      <c r="C316" s="795"/>
      <c r="D316" s="795"/>
      <c r="E316" s="795"/>
      <c r="F316" s="796"/>
      <c r="G316" s="804"/>
      <c r="H316" s="813"/>
      <c r="I316" s="813"/>
      <c r="J316" s="813"/>
      <c r="K316" s="814"/>
      <c r="L316" s="807"/>
      <c r="M316" s="815"/>
      <c r="N316" s="815"/>
      <c r="O316" s="815"/>
      <c r="P316" s="815"/>
      <c r="Q316" s="815"/>
      <c r="R316" s="815"/>
      <c r="S316" s="815"/>
      <c r="T316" s="815"/>
      <c r="U316" s="815"/>
      <c r="V316" s="815"/>
      <c r="W316" s="815"/>
      <c r="X316" s="816"/>
      <c r="Y316" s="810"/>
      <c r="Z316" s="811"/>
      <c r="AA316" s="811"/>
      <c r="AB316" s="812"/>
      <c r="AC316" s="804"/>
      <c r="AD316" s="813"/>
      <c r="AE316" s="813"/>
      <c r="AF316" s="813"/>
      <c r="AG316" s="814"/>
      <c r="AH316" s="807"/>
      <c r="AI316" s="815"/>
      <c r="AJ316" s="815"/>
      <c r="AK316" s="815"/>
      <c r="AL316" s="815"/>
      <c r="AM316" s="815"/>
      <c r="AN316" s="815"/>
      <c r="AO316" s="815"/>
      <c r="AP316" s="815"/>
      <c r="AQ316" s="815"/>
      <c r="AR316" s="815"/>
      <c r="AS316" s="815"/>
      <c r="AT316" s="816"/>
      <c r="AU316" s="810"/>
      <c r="AV316" s="811"/>
      <c r="AW316" s="811"/>
      <c r="AX316" s="817"/>
    </row>
    <row r="317" spans="1:50" ht="24.75" hidden="1" customHeight="1" x14ac:dyDescent="0.15">
      <c r="A317" s="794"/>
      <c r="B317" s="795"/>
      <c r="C317" s="795"/>
      <c r="D317" s="795"/>
      <c r="E317" s="795"/>
      <c r="F317" s="796"/>
      <c r="G317" s="804"/>
      <c r="H317" s="813"/>
      <c r="I317" s="813"/>
      <c r="J317" s="813"/>
      <c r="K317" s="814"/>
      <c r="L317" s="807"/>
      <c r="M317" s="815"/>
      <c r="N317" s="815"/>
      <c r="O317" s="815"/>
      <c r="P317" s="815"/>
      <c r="Q317" s="815"/>
      <c r="R317" s="815"/>
      <c r="S317" s="815"/>
      <c r="T317" s="815"/>
      <c r="U317" s="815"/>
      <c r="V317" s="815"/>
      <c r="W317" s="815"/>
      <c r="X317" s="816"/>
      <c r="Y317" s="810"/>
      <c r="Z317" s="811"/>
      <c r="AA317" s="811"/>
      <c r="AB317" s="812"/>
      <c r="AC317" s="804"/>
      <c r="AD317" s="813"/>
      <c r="AE317" s="813"/>
      <c r="AF317" s="813"/>
      <c r="AG317" s="814"/>
      <c r="AH317" s="807"/>
      <c r="AI317" s="815"/>
      <c r="AJ317" s="815"/>
      <c r="AK317" s="815"/>
      <c r="AL317" s="815"/>
      <c r="AM317" s="815"/>
      <c r="AN317" s="815"/>
      <c r="AO317" s="815"/>
      <c r="AP317" s="815"/>
      <c r="AQ317" s="815"/>
      <c r="AR317" s="815"/>
      <c r="AS317" s="815"/>
      <c r="AT317" s="816"/>
      <c r="AU317" s="810"/>
      <c r="AV317" s="811"/>
      <c r="AW317" s="811"/>
      <c r="AX317" s="817"/>
    </row>
    <row r="318" spans="1:50" ht="24.75" hidden="1" customHeight="1" x14ac:dyDescent="0.15">
      <c r="A318" s="794"/>
      <c r="B318" s="795"/>
      <c r="C318" s="795"/>
      <c r="D318" s="795"/>
      <c r="E318" s="795"/>
      <c r="F318" s="796"/>
      <c r="G318" s="804"/>
      <c r="H318" s="813"/>
      <c r="I318" s="813"/>
      <c r="J318" s="813"/>
      <c r="K318" s="814"/>
      <c r="L318" s="807"/>
      <c r="M318" s="815"/>
      <c r="N318" s="815"/>
      <c r="O318" s="815"/>
      <c r="P318" s="815"/>
      <c r="Q318" s="815"/>
      <c r="R318" s="815"/>
      <c r="S318" s="815"/>
      <c r="T318" s="815"/>
      <c r="U318" s="815"/>
      <c r="V318" s="815"/>
      <c r="W318" s="815"/>
      <c r="X318" s="816"/>
      <c r="Y318" s="810"/>
      <c r="Z318" s="811"/>
      <c r="AA318" s="811"/>
      <c r="AB318" s="812"/>
      <c r="AC318" s="804"/>
      <c r="AD318" s="813"/>
      <c r="AE318" s="813"/>
      <c r="AF318" s="813"/>
      <c r="AG318" s="814"/>
      <c r="AH318" s="807"/>
      <c r="AI318" s="815"/>
      <c r="AJ318" s="815"/>
      <c r="AK318" s="815"/>
      <c r="AL318" s="815"/>
      <c r="AM318" s="815"/>
      <c r="AN318" s="815"/>
      <c r="AO318" s="815"/>
      <c r="AP318" s="815"/>
      <c r="AQ318" s="815"/>
      <c r="AR318" s="815"/>
      <c r="AS318" s="815"/>
      <c r="AT318" s="816"/>
      <c r="AU318" s="810"/>
      <c r="AV318" s="811"/>
      <c r="AW318" s="811"/>
      <c r="AX318" s="817"/>
    </row>
    <row r="319" spans="1:50" ht="24.75" hidden="1" customHeight="1" x14ac:dyDescent="0.15">
      <c r="A319" s="794"/>
      <c r="B319" s="795"/>
      <c r="C319" s="795"/>
      <c r="D319" s="795"/>
      <c r="E319" s="795"/>
      <c r="F319" s="796"/>
      <c r="G319" s="804"/>
      <c r="H319" s="813"/>
      <c r="I319" s="813"/>
      <c r="J319" s="813"/>
      <c r="K319" s="814"/>
      <c r="L319" s="807"/>
      <c r="M319" s="815"/>
      <c r="N319" s="815"/>
      <c r="O319" s="815"/>
      <c r="P319" s="815"/>
      <c r="Q319" s="815"/>
      <c r="R319" s="815"/>
      <c r="S319" s="815"/>
      <c r="T319" s="815"/>
      <c r="U319" s="815"/>
      <c r="V319" s="815"/>
      <c r="W319" s="815"/>
      <c r="X319" s="816"/>
      <c r="Y319" s="810"/>
      <c r="Z319" s="811"/>
      <c r="AA319" s="811"/>
      <c r="AB319" s="812"/>
      <c r="AC319" s="804"/>
      <c r="AD319" s="813"/>
      <c r="AE319" s="813"/>
      <c r="AF319" s="813"/>
      <c r="AG319" s="814"/>
      <c r="AH319" s="807"/>
      <c r="AI319" s="815"/>
      <c r="AJ319" s="815"/>
      <c r="AK319" s="815"/>
      <c r="AL319" s="815"/>
      <c r="AM319" s="815"/>
      <c r="AN319" s="815"/>
      <c r="AO319" s="815"/>
      <c r="AP319" s="815"/>
      <c r="AQ319" s="815"/>
      <c r="AR319" s="815"/>
      <c r="AS319" s="815"/>
      <c r="AT319" s="816"/>
      <c r="AU319" s="810"/>
      <c r="AV319" s="811"/>
      <c r="AW319" s="811"/>
      <c r="AX319" s="817"/>
    </row>
    <row r="320" spans="1:50" ht="24.75" customHeight="1" thickBot="1" x14ac:dyDescent="0.2">
      <c r="A320" s="794"/>
      <c r="B320" s="795"/>
      <c r="C320" s="795"/>
      <c r="D320" s="795"/>
      <c r="E320" s="795"/>
      <c r="F320" s="796"/>
      <c r="G320" s="832" t="s">
        <v>18</v>
      </c>
      <c r="H320" s="833"/>
      <c r="I320" s="833"/>
      <c r="J320" s="833"/>
      <c r="K320" s="833"/>
      <c r="L320" s="834"/>
      <c r="M320" s="835"/>
      <c r="N320" s="835"/>
      <c r="O320" s="835"/>
      <c r="P320" s="835"/>
      <c r="Q320" s="835"/>
      <c r="R320" s="835"/>
      <c r="S320" s="835"/>
      <c r="T320" s="835"/>
      <c r="U320" s="835"/>
      <c r="V320" s="835"/>
      <c r="W320" s="835"/>
      <c r="X320" s="836"/>
      <c r="Y320" s="837">
        <f>SUM(Y310:AB319)</f>
        <v>36.099999999999994</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19.900000000000002</v>
      </c>
      <c r="AV320" s="838"/>
      <c r="AW320" s="838"/>
      <c r="AX320" s="840"/>
    </row>
    <row r="321" spans="1:51" ht="24.75" customHeight="1" x14ac:dyDescent="0.15">
      <c r="A321" s="794"/>
      <c r="B321" s="795"/>
      <c r="C321" s="795"/>
      <c r="D321" s="795"/>
      <c r="E321" s="795"/>
      <c r="F321" s="796"/>
      <c r="G321" s="797" t="s">
        <v>660</v>
      </c>
      <c r="H321" s="798"/>
      <c r="I321" s="798"/>
      <c r="J321" s="798"/>
      <c r="K321" s="798"/>
      <c r="L321" s="798"/>
      <c r="M321" s="798"/>
      <c r="N321" s="798"/>
      <c r="O321" s="798"/>
      <c r="P321" s="798"/>
      <c r="Q321" s="798"/>
      <c r="R321" s="798"/>
      <c r="S321" s="798"/>
      <c r="T321" s="798"/>
      <c r="U321" s="798"/>
      <c r="V321" s="798"/>
      <c r="W321" s="798"/>
      <c r="X321" s="798"/>
      <c r="Y321" s="798"/>
      <c r="Z321" s="798"/>
      <c r="AA321" s="798"/>
      <c r="AB321" s="799"/>
      <c r="AC321" s="797" t="s">
        <v>661</v>
      </c>
      <c r="AD321" s="798"/>
      <c r="AE321" s="798"/>
      <c r="AF321" s="798"/>
      <c r="AG321" s="798"/>
      <c r="AH321" s="798"/>
      <c r="AI321" s="798"/>
      <c r="AJ321" s="798"/>
      <c r="AK321" s="798"/>
      <c r="AL321" s="798"/>
      <c r="AM321" s="798"/>
      <c r="AN321" s="798"/>
      <c r="AO321" s="798"/>
      <c r="AP321" s="798"/>
      <c r="AQ321" s="798"/>
      <c r="AR321" s="798"/>
      <c r="AS321" s="798"/>
      <c r="AT321" s="798"/>
      <c r="AU321" s="798"/>
      <c r="AV321" s="798"/>
      <c r="AW321" s="798"/>
      <c r="AX321" s="799"/>
      <c r="AY321">
        <f>COUNTA($G$323,$AC$323)</f>
        <v>2</v>
      </c>
    </row>
    <row r="322" spans="1:51" ht="24.75" customHeight="1" x14ac:dyDescent="0.15">
      <c r="A322" s="794"/>
      <c r="B322" s="795"/>
      <c r="C322" s="795"/>
      <c r="D322" s="795"/>
      <c r="E322" s="795"/>
      <c r="F322" s="796"/>
      <c r="G322" s="126" t="s">
        <v>15</v>
      </c>
      <c r="H322" s="801"/>
      <c r="I322" s="801"/>
      <c r="J322" s="801"/>
      <c r="K322" s="801"/>
      <c r="L322" s="802" t="s">
        <v>16</v>
      </c>
      <c r="M322" s="801"/>
      <c r="N322" s="801"/>
      <c r="O322" s="801"/>
      <c r="P322" s="801"/>
      <c r="Q322" s="801"/>
      <c r="R322" s="801"/>
      <c r="S322" s="801"/>
      <c r="T322" s="801"/>
      <c r="U322" s="801"/>
      <c r="V322" s="801"/>
      <c r="W322" s="801"/>
      <c r="X322" s="803"/>
      <c r="Y322" s="818" t="s">
        <v>17</v>
      </c>
      <c r="Z322" s="819"/>
      <c r="AA322" s="819"/>
      <c r="AB322" s="820"/>
      <c r="AC322" s="126" t="s">
        <v>15</v>
      </c>
      <c r="AD322" s="801"/>
      <c r="AE322" s="801"/>
      <c r="AF322" s="801"/>
      <c r="AG322" s="801"/>
      <c r="AH322" s="802" t="s">
        <v>16</v>
      </c>
      <c r="AI322" s="801"/>
      <c r="AJ322" s="801"/>
      <c r="AK322" s="801"/>
      <c r="AL322" s="801"/>
      <c r="AM322" s="801"/>
      <c r="AN322" s="801"/>
      <c r="AO322" s="801"/>
      <c r="AP322" s="801"/>
      <c r="AQ322" s="801"/>
      <c r="AR322" s="801"/>
      <c r="AS322" s="801"/>
      <c r="AT322" s="803"/>
      <c r="AU322" s="818" t="s">
        <v>17</v>
      </c>
      <c r="AV322" s="819"/>
      <c r="AW322" s="819"/>
      <c r="AX322" s="821"/>
      <c r="AY322">
        <f t="shared" ref="AY322:AY333" si="11">$AY$321</f>
        <v>2</v>
      </c>
    </row>
    <row r="323" spans="1:51" ht="24.75" customHeight="1" x14ac:dyDescent="0.15">
      <c r="A323" s="794"/>
      <c r="B323" s="795"/>
      <c r="C323" s="795"/>
      <c r="D323" s="795"/>
      <c r="E323" s="795"/>
      <c r="F323" s="796"/>
      <c r="G323" s="822" t="s">
        <v>653</v>
      </c>
      <c r="H323" s="823"/>
      <c r="I323" s="823"/>
      <c r="J323" s="823"/>
      <c r="K323" s="824"/>
      <c r="L323" s="825" t="s">
        <v>655</v>
      </c>
      <c r="M323" s="826"/>
      <c r="N323" s="826"/>
      <c r="O323" s="826"/>
      <c r="P323" s="826"/>
      <c r="Q323" s="826"/>
      <c r="R323" s="826"/>
      <c r="S323" s="826"/>
      <c r="T323" s="826"/>
      <c r="U323" s="826"/>
      <c r="V323" s="826"/>
      <c r="W323" s="826"/>
      <c r="X323" s="827"/>
      <c r="Y323" s="828">
        <v>26.2</v>
      </c>
      <c r="Z323" s="829"/>
      <c r="AA323" s="829"/>
      <c r="AB323" s="831"/>
      <c r="AC323" s="822" t="s">
        <v>653</v>
      </c>
      <c r="AD323" s="823"/>
      <c r="AE323" s="823"/>
      <c r="AF323" s="823"/>
      <c r="AG323" s="824"/>
      <c r="AH323" s="825" t="s">
        <v>662</v>
      </c>
      <c r="AI323" s="826"/>
      <c r="AJ323" s="826"/>
      <c r="AK323" s="826"/>
      <c r="AL323" s="826"/>
      <c r="AM323" s="826"/>
      <c r="AN323" s="826"/>
      <c r="AO323" s="826"/>
      <c r="AP323" s="826"/>
      <c r="AQ323" s="826"/>
      <c r="AR323" s="826"/>
      <c r="AS323" s="826"/>
      <c r="AT323" s="827"/>
      <c r="AU323" s="828">
        <v>10.5</v>
      </c>
      <c r="AV323" s="829"/>
      <c r="AW323" s="829"/>
      <c r="AX323" s="830"/>
      <c r="AY323">
        <f t="shared" si="11"/>
        <v>2</v>
      </c>
    </row>
    <row r="324" spans="1:51" ht="24.75" customHeight="1" x14ac:dyDescent="0.15">
      <c r="A324" s="794"/>
      <c r="B324" s="795"/>
      <c r="C324" s="795"/>
      <c r="D324" s="795"/>
      <c r="E324" s="795"/>
      <c r="F324" s="796"/>
      <c r="G324" s="804" t="s">
        <v>656</v>
      </c>
      <c r="H324" s="813"/>
      <c r="I324" s="813"/>
      <c r="J324" s="813"/>
      <c r="K324" s="814"/>
      <c r="L324" s="807" t="s">
        <v>658</v>
      </c>
      <c r="M324" s="815"/>
      <c r="N324" s="815"/>
      <c r="O324" s="815"/>
      <c r="P324" s="815"/>
      <c r="Q324" s="815"/>
      <c r="R324" s="815"/>
      <c r="S324" s="815"/>
      <c r="T324" s="815"/>
      <c r="U324" s="815"/>
      <c r="V324" s="815"/>
      <c r="W324" s="815"/>
      <c r="X324" s="816"/>
      <c r="Y324" s="810">
        <v>3.8</v>
      </c>
      <c r="Z324" s="811"/>
      <c r="AA324" s="811"/>
      <c r="AB324" s="817"/>
      <c r="AC324" s="804" t="s">
        <v>656</v>
      </c>
      <c r="AD324" s="813"/>
      <c r="AE324" s="813"/>
      <c r="AF324" s="813"/>
      <c r="AG324" s="814"/>
      <c r="AH324" s="807" t="s">
        <v>663</v>
      </c>
      <c r="AI324" s="815"/>
      <c r="AJ324" s="815"/>
      <c r="AK324" s="815"/>
      <c r="AL324" s="815"/>
      <c r="AM324" s="815"/>
      <c r="AN324" s="815"/>
      <c r="AO324" s="815"/>
      <c r="AP324" s="815"/>
      <c r="AQ324" s="815"/>
      <c r="AR324" s="815"/>
      <c r="AS324" s="815"/>
      <c r="AT324" s="816"/>
      <c r="AU324" s="810">
        <v>1.5</v>
      </c>
      <c r="AV324" s="811"/>
      <c r="AW324" s="811"/>
      <c r="AX324" s="812"/>
      <c r="AY324">
        <f t="shared" si="11"/>
        <v>2</v>
      </c>
    </row>
    <row r="325" spans="1:51" ht="24.75" customHeight="1" x14ac:dyDescent="0.15">
      <c r="A325" s="794"/>
      <c r="B325" s="795"/>
      <c r="C325" s="795"/>
      <c r="D325" s="795"/>
      <c r="E325" s="795"/>
      <c r="F325" s="796"/>
      <c r="G325" s="804" t="s">
        <v>659</v>
      </c>
      <c r="H325" s="813"/>
      <c r="I325" s="813"/>
      <c r="J325" s="813"/>
      <c r="K325" s="814"/>
      <c r="L325" s="807" t="s">
        <v>659</v>
      </c>
      <c r="M325" s="815"/>
      <c r="N325" s="815"/>
      <c r="O325" s="815"/>
      <c r="P325" s="815"/>
      <c r="Q325" s="815"/>
      <c r="R325" s="815"/>
      <c r="S325" s="815"/>
      <c r="T325" s="815"/>
      <c r="U325" s="815"/>
      <c r="V325" s="815"/>
      <c r="W325" s="815"/>
      <c r="X325" s="816"/>
      <c r="Y325" s="810">
        <v>3</v>
      </c>
      <c r="Z325" s="811"/>
      <c r="AA325" s="811"/>
      <c r="AB325" s="817"/>
      <c r="AC325" s="804" t="s">
        <v>659</v>
      </c>
      <c r="AD325" s="813"/>
      <c r="AE325" s="813"/>
      <c r="AF325" s="813"/>
      <c r="AG325" s="814"/>
      <c r="AH325" s="807" t="s">
        <v>659</v>
      </c>
      <c r="AI325" s="815"/>
      <c r="AJ325" s="815"/>
      <c r="AK325" s="815"/>
      <c r="AL325" s="815"/>
      <c r="AM325" s="815"/>
      <c r="AN325" s="815"/>
      <c r="AO325" s="815"/>
      <c r="AP325" s="815"/>
      <c r="AQ325" s="815"/>
      <c r="AR325" s="815"/>
      <c r="AS325" s="815"/>
      <c r="AT325" s="816"/>
      <c r="AU325" s="810">
        <v>1.2</v>
      </c>
      <c r="AV325" s="811"/>
      <c r="AW325" s="811"/>
      <c r="AX325" s="812"/>
      <c r="AY325">
        <f t="shared" si="11"/>
        <v>2</v>
      </c>
    </row>
    <row r="326" spans="1:51" ht="24.75" hidden="1" customHeight="1" x14ac:dyDescent="0.15">
      <c r="A326" s="794"/>
      <c r="B326" s="795"/>
      <c r="C326" s="795"/>
      <c r="D326" s="795"/>
      <c r="E326" s="795"/>
      <c r="F326" s="796"/>
      <c r="G326" s="804"/>
      <c r="H326" s="813"/>
      <c r="I326" s="813"/>
      <c r="J326" s="813"/>
      <c r="K326" s="814"/>
      <c r="L326" s="807"/>
      <c r="M326" s="815"/>
      <c r="N326" s="815"/>
      <c r="O326" s="815"/>
      <c r="P326" s="815"/>
      <c r="Q326" s="815"/>
      <c r="R326" s="815"/>
      <c r="S326" s="815"/>
      <c r="T326" s="815"/>
      <c r="U326" s="815"/>
      <c r="V326" s="815"/>
      <c r="W326" s="815"/>
      <c r="X326" s="816"/>
      <c r="Y326" s="810"/>
      <c r="Z326" s="811"/>
      <c r="AA326" s="811"/>
      <c r="AB326" s="812"/>
      <c r="AC326" s="804"/>
      <c r="AD326" s="813"/>
      <c r="AE326" s="813"/>
      <c r="AF326" s="813"/>
      <c r="AG326" s="814"/>
      <c r="AH326" s="807"/>
      <c r="AI326" s="815"/>
      <c r="AJ326" s="815"/>
      <c r="AK326" s="815"/>
      <c r="AL326" s="815"/>
      <c r="AM326" s="815"/>
      <c r="AN326" s="815"/>
      <c r="AO326" s="815"/>
      <c r="AP326" s="815"/>
      <c r="AQ326" s="815"/>
      <c r="AR326" s="815"/>
      <c r="AS326" s="815"/>
      <c r="AT326" s="816"/>
      <c r="AU326" s="810"/>
      <c r="AV326" s="811"/>
      <c r="AW326" s="811"/>
      <c r="AX326" s="817"/>
      <c r="AY326">
        <f t="shared" si="11"/>
        <v>2</v>
      </c>
    </row>
    <row r="327" spans="1:51" ht="24.75" hidden="1" customHeight="1" x14ac:dyDescent="0.15">
      <c r="A327" s="794"/>
      <c r="B327" s="795"/>
      <c r="C327" s="795"/>
      <c r="D327" s="795"/>
      <c r="E327" s="795"/>
      <c r="F327" s="796"/>
      <c r="G327" s="804"/>
      <c r="H327" s="813"/>
      <c r="I327" s="813"/>
      <c r="J327" s="813"/>
      <c r="K327" s="814"/>
      <c r="L327" s="807"/>
      <c r="M327" s="815"/>
      <c r="N327" s="815"/>
      <c r="O327" s="815"/>
      <c r="P327" s="815"/>
      <c r="Q327" s="815"/>
      <c r="R327" s="815"/>
      <c r="S327" s="815"/>
      <c r="T327" s="815"/>
      <c r="U327" s="815"/>
      <c r="V327" s="815"/>
      <c r="W327" s="815"/>
      <c r="X327" s="816"/>
      <c r="Y327" s="810"/>
      <c r="Z327" s="811"/>
      <c r="AA327" s="811"/>
      <c r="AB327" s="812"/>
      <c r="AC327" s="804"/>
      <c r="AD327" s="813"/>
      <c r="AE327" s="813"/>
      <c r="AF327" s="813"/>
      <c r="AG327" s="814"/>
      <c r="AH327" s="807"/>
      <c r="AI327" s="815"/>
      <c r="AJ327" s="815"/>
      <c r="AK327" s="815"/>
      <c r="AL327" s="815"/>
      <c r="AM327" s="815"/>
      <c r="AN327" s="815"/>
      <c r="AO327" s="815"/>
      <c r="AP327" s="815"/>
      <c r="AQ327" s="815"/>
      <c r="AR327" s="815"/>
      <c r="AS327" s="815"/>
      <c r="AT327" s="816"/>
      <c r="AU327" s="810"/>
      <c r="AV327" s="811"/>
      <c r="AW327" s="811"/>
      <c r="AX327" s="817"/>
      <c r="AY327">
        <f t="shared" si="11"/>
        <v>2</v>
      </c>
    </row>
    <row r="328" spans="1:51" ht="24.75" hidden="1" customHeight="1" x14ac:dyDescent="0.15">
      <c r="A328" s="794"/>
      <c r="B328" s="795"/>
      <c r="C328" s="795"/>
      <c r="D328" s="795"/>
      <c r="E328" s="795"/>
      <c r="F328" s="796"/>
      <c r="G328" s="804"/>
      <c r="H328" s="813"/>
      <c r="I328" s="813"/>
      <c r="J328" s="813"/>
      <c r="K328" s="814"/>
      <c r="L328" s="807"/>
      <c r="M328" s="815"/>
      <c r="N328" s="815"/>
      <c r="O328" s="815"/>
      <c r="P328" s="815"/>
      <c r="Q328" s="815"/>
      <c r="R328" s="815"/>
      <c r="S328" s="815"/>
      <c r="T328" s="815"/>
      <c r="U328" s="815"/>
      <c r="V328" s="815"/>
      <c r="W328" s="815"/>
      <c r="X328" s="816"/>
      <c r="Y328" s="810"/>
      <c r="Z328" s="811"/>
      <c r="AA328" s="811"/>
      <c r="AB328" s="812"/>
      <c r="AC328" s="804"/>
      <c r="AD328" s="813"/>
      <c r="AE328" s="813"/>
      <c r="AF328" s="813"/>
      <c r="AG328" s="814"/>
      <c r="AH328" s="807"/>
      <c r="AI328" s="815"/>
      <c r="AJ328" s="815"/>
      <c r="AK328" s="815"/>
      <c r="AL328" s="815"/>
      <c r="AM328" s="815"/>
      <c r="AN328" s="815"/>
      <c r="AO328" s="815"/>
      <c r="AP328" s="815"/>
      <c r="AQ328" s="815"/>
      <c r="AR328" s="815"/>
      <c r="AS328" s="815"/>
      <c r="AT328" s="816"/>
      <c r="AU328" s="810"/>
      <c r="AV328" s="811"/>
      <c r="AW328" s="811"/>
      <c r="AX328" s="817"/>
      <c r="AY328">
        <f t="shared" si="11"/>
        <v>2</v>
      </c>
    </row>
    <row r="329" spans="1:51" ht="24.75" hidden="1" customHeight="1" x14ac:dyDescent="0.15">
      <c r="A329" s="794"/>
      <c r="B329" s="795"/>
      <c r="C329" s="795"/>
      <c r="D329" s="795"/>
      <c r="E329" s="795"/>
      <c r="F329" s="796"/>
      <c r="G329" s="804"/>
      <c r="H329" s="813"/>
      <c r="I329" s="813"/>
      <c r="J329" s="813"/>
      <c r="K329" s="814"/>
      <c r="L329" s="807"/>
      <c r="M329" s="815"/>
      <c r="N329" s="815"/>
      <c r="O329" s="815"/>
      <c r="P329" s="815"/>
      <c r="Q329" s="815"/>
      <c r="R329" s="815"/>
      <c r="S329" s="815"/>
      <c r="T329" s="815"/>
      <c r="U329" s="815"/>
      <c r="V329" s="815"/>
      <c r="W329" s="815"/>
      <c r="X329" s="816"/>
      <c r="Y329" s="810"/>
      <c r="Z329" s="811"/>
      <c r="AA329" s="811"/>
      <c r="AB329" s="812"/>
      <c r="AC329" s="804"/>
      <c r="AD329" s="813"/>
      <c r="AE329" s="813"/>
      <c r="AF329" s="813"/>
      <c r="AG329" s="814"/>
      <c r="AH329" s="807"/>
      <c r="AI329" s="815"/>
      <c r="AJ329" s="815"/>
      <c r="AK329" s="815"/>
      <c r="AL329" s="815"/>
      <c r="AM329" s="815"/>
      <c r="AN329" s="815"/>
      <c r="AO329" s="815"/>
      <c r="AP329" s="815"/>
      <c r="AQ329" s="815"/>
      <c r="AR329" s="815"/>
      <c r="AS329" s="815"/>
      <c r="AT329" s="816"/>
      <c r="AU329" s="810"/>
      <c r="AV329" s="811"/>
      <c r="AW329" s="811"/>
      <c r="AX329" s="817"/>
      <c r="AY329">
        <f t="shared" si="11"/>
        <v>2</v>
      </c>
    </row>
    <row r="330" spans="1:51" ht="24.75" hidden="1" customHeight="1" x14ac:dyDescent="0.15">
      <c r="A330" s="794"/>
      <c r="B330" s="795"/>
      <c r="C330" s="795"/>
      <c r="D330" s="795"/>
      <c r="E330" s="795"/>
      <c r="F330" s="796"/>
      <c r="G330" s="804"/>
      <c r="H330" s="813"/>
      <c r="I330" s="813"/>
      <c r="J330" s="813"/>
      <c r="K330" s="814"/>
      <c r="L330" s="807"/>
      <c r="M330" s="815"/>
      <c r="N330" s="815"/>
      <c r="O330" s="815"/>
      <c r="P330" s="815"/>
      <c r="Q330" s="815"/>
      <c r="R330" s="815"/>
      <c r="S330" s="815"/>
      <c r="T330" s="815"/>
      <c r="U330" s="815"/>
      <c r="V330" s="815"/>
      <c r="W330" s="815"/>
      <c r="X330" s="816"/>
      <c r="Y330" s="810"/>
      <c r="Z330" s="811"/>
      <c r="AA330" s="811"/>
      <c r="AB330" s="812"/>
      <c r="AC330" s="804"/>
      <c r="AD330" s="813"/>
      <c r="AE330" s="813"/>
      <c r="AF330" s="813"/>
      <c r="AG330" s="814"/>
      <c r="AH330" s="807"/>
      <c r="AI330" s="815"/>
      <c r="AJ330" s="815"/>
      <c r="AK330" s="815"/>
      <c r="AL330" s="815"/>
      <c r="AM330" s="815"/>
      <c r="AN330" s="815"/>
      <c r="AO330" s="815"/>
      <c r="AP330" s="815"/>
      <c r="AQ330" s="815"/>
      <c r="AR330" s="815"/>
      <c r="AS330" s="815"/>
      <c r="AT330" s="816"/>
      <c r="AU330" s="810"/>
      <c r="AV330" s="811"/>
      <c r="AW330" s="811"/>
      <c r="AX330" s="817"/>
      <c r="AY330">
        <f t="shared" si="11"/>
        <v>2</v>
      </c>
    </row>
    <row r="331" spans="1:51" ht="24.75" hidden="1" customHeight="1" x14ac:dyDescent="0.15">
      <c r="A331" s="794"/>
      <c r="B331" s="795"/>
      <c r="C331" s="795"/>
      <c r="D331" s="795"/>
      <c r="E331" s="795"/>
      <c r="F331" s="796"/>
      <c r="G331" s="804"/>
      <c r="H331" s="813"/>
      <c r="I331" s="813"/>
      <c r="J331" s="813"/>
      <c r="K331" s="814"/>
      <c r="L331" s="807"/>
      <c r="M331" s="815"/>
      <c r="N331" s="815"/>
      <c r="O331" s="815"/>
      <c r="P331" s="815"/>
      <c r="Q331" s="815"/>
      <c r="R331" s="815"/>
      <c r="S331" s="815"/>
      <c r="T331" s="815"/>
      <c r="U331" s="815"/>
      <c r="V331" s="815"/>
      <c r="W331" s="815"/>
      <c r="X331" s="816"/>
      <c r="Y331" s="810"/>
      <c r="Z331" s="811"/>
      <c r="AA331" s="811"/>
      <c r="AB331" s="812"/>
      <c r="AC331" s="804"/>
      <c r="AD331" s="813"/>
      <c r="AE331" s="813"/>
      <c r="AF331" s="813"/>
      <c r="AG331" s="814"/>
      <c r="AH331" s="807"/>
      <c r="AI331" s="815"/>
      <c r="AJ331" s="815"/>
      <c r="AK331" s="815"/>
      <c r="AL331" s="815"/>
      <c r="AM331" s="815"/>
      <c r="AN331" s="815"/>
      <c r="AO331" s="815"/>
      <c r="AP331" s="815"/>
      <c r="AQ331" s="815"/>
      <c r="AR331" s="815"/>
      <c r="AS331" s="815"/>
      <c r="AT331" s="816"/>
      <c r="AU331" s="810"/>
      <c r="AV331" s="811"/>
      <c r="AW331" s="811"/>
      <c r="AX331" s="817"/>
      <c r="AY331">
        <f t="shared" si="11"/>
        <v>2</v>
      </c>
    </row>
    <row r="332" spans="1:51" ht="24.75" hidden="1" customHeight="1" x14ac:dyDescent="0.15">
      <c r="A332" s="794"/>
      <c r="B332" s="795"/>
      <c r="C332" s="795"/>
      <c r="D332" s="795"/>
      <c r="E332" s="795"/>
      <c r="F332" s="796"/>
      <c r="G332" s="804"/>
      <c r="H332" s="813"/>
      <c r="I332" s="813"/>
      <c r="J332" s="813"/>
      <c r="K332" s="814"/>
      <c r="L332" s="807"/>
      <c r="M332" s="815"/>
      <c r="N332" s="815"/>
      <c r="O332" s="815"/>
      <c r="P332" s="815"/>
      <c r="Q332" s="815"/>
      <c r="R332" s="815"/>
      <c r="S332" s="815"/>
      <c r="T332" s="815"/>
      <c r="U332" s="815"/>
      <c r="V332" s="815"/>
      <c r="W332" s="815"/>
      <c r="X332" s="816"/>
      <c r="Y332" s="810"/>
      <c r="Z332" s="811"/>
      <c r="AA332" s="811"/>
      <c r="AB332" s="812"/>
      <c r="AC332" s="804"/>
      <c r="AD332" s="813"/>
      <c r="AE332" s="813"/>
      <c r="AF332" s="813"/>
      <c r="AG332" s="814"/>
      <c r="AH332" s="807"/>
      <c r="AI332" s="815"/>
      <c r="AJ332" s="815"/>
      <c r="AK332" s="815"/>
      <c r="AL332" s="815"/>
      <c r="AM332" s="815"/>
      <c r="AN332" s="815"/>
      <c r="AO332" s="815"/>
      <c r="AP332" s="815"/>
      <c r="AQ332" s="815"/>
      <c r="AR332" s="815"/>
      <c r="AS332" s="815"/>
      <c r="AT332" s="816"/>
      <c r="AU332" s="810"/>
      <c r="AV332" s="811"/>
      <c r="AW332" s="811"/>
      <c r="AX332" s="817"/>
      <c r="AY332">
        <f t="shared" si="11"/>
        <v>2</v>
      </c>
    </row>
    <row r="333" spans="1:51" ht="24.75" customHeight="1" thickBot="1" x14ac:dyDescent="0.2">
      <c r="A333" s="794"/>
      <c r="B333" s="795"/>
      <c r="C333" s="795"/>
      <c r="D333" s="795"/>
      <c r="E333" s="795"/>
      <c r="F333" s="796"/>
      <c r="G333" s="832" t="s">
        <v>18</v>
      </c>
      <c r="H333" s="833"/>
      <c r="I333" s="833"/>
      <c r="J333" s="833"/>
      <c r="K333" s="833"/>
      <c r="L333" s="834"/>
      <c r="M333" s="835"/>
      <c r="N333" s="835"/>
      <c r="O333" s="835"/>
      <c r="P333" s="835"/>
      <c r="Q333" s="835"/>
      <c r="R333" s="835"/>
      <c r="S333" s="835"/>
      <c r="T333" s="835"/>
      <c r="U333" s="835"/>
      <c r="V333" s="835"/>
      <c r="W333" s="835"/>
      <c r="X333" s="836"/>
      <c r="Y333" s="837">
        <f>SUM(Y323:AB332)</f>
        <v>33</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13.2</v>
      </c>
      <c r="AV333" s="838"/>
      <c r="AW333" s="838"/>
      <c r="AX333" s="840"/>
      <c r="AY333">
        <f t="shared" si="11"/>
        <v>2</v>
      </c>
    </row>
    <row r="334" spans="1:51" ht="24.75" customHeight="1" x14ac:dyDescent="0.15">
      <c r="A334" s="794"/>
      <c r="B334" s="795"/>
      <c r="C334" s="795"/>
      <c r="D334" s="795"/>
      <c r="E334" s="795"/>
      <c r="F334" s="796"/>
      <c r="G334" s="797" t="s">
        <v>667</v>
      </c>
      <c r="H334" s="798"/>
      <c r="I334" s="798"/>
      <c r="J334" s="798"/>
      <c r="K334" s="798"/>
      <c r="L334" s="798"/>
      <c r="M334" s="798"/>
      <c r="N334" s="798"/>
      <c r="O334" s="798"/>
      <c r="P334" s="798"/>
      <c r="Q334" s="798"/>
      <c r="R334" s="798"/>
      <c r="S334" s="798"/>
      <c r="T334" s="798"/>
      <c r="U334" s="798"/>
      <c r="V334" s="798"/>
      <c r="W334" s="798"/>
      <c r="X334" s="798"/>
      <c r="Y334" s="798"/>
      <c r="Z334" s="798"/>
      <c r="AA334" s="798"/>
      <c r="AB334" s="799"/>
      <c r="AC334" s="797" t="s">
        <v>280</v>
      </c>
      <c r="AD334" s="798"/>
      <c r="AE334" s="798"/>
      <c r="AF334" s="798"/>
      <c r="AG334" s="798"/>
      <c r="AH334" s="798"/>
      <c r="AI334" s="798"/>
      <c r="AJ334" s="798"/>
      <c r="AK334" s="798"/>
      <c r="AL334" s="798"/>
      <c r="AM334" s="798"/>
      <c r="AN334" s="798"/>
      <c r="AO334" s="798"/>
      <c r="AP334" s="798"/>
      <c r="AQ334" s="798"/>
      <c r="AR334" s="798"/>
      <c r="AS334" s="798"/>
      <c r="AT334" s="798"/>
      <c r="AU334" s="798"/>
      <c r="AV334" s="798"/>
      <c r="AW334" s="798"/>
      <c r="AX334" s="800"/>
      <c r="AY334">
        <f>COUNTA($G$336,$AC$336)</f>
        <v>2</v>
      </c>
    </row>
    <row r="335" spans="1:51" ht="24.75" customHeight="1" x14ac:dyDescent="0.15">
      <c r="A335" s="794"/>
      <c r="B335" s="795"/>
      <c r="C335" s="795"/>
      <c r="D335" s="795"/>
      <c r="E335" s="795"/>
      <c r="F335" s="796"/>
      <c r="G335" s="126" t="s">
        <v>15</v>
      </c>
      <c r="H335" s="801"/>
      <c r="I335" s="801"/>
      <c r="J335" s="801"/>
      <c r="K335" s="801"/>
      <c r="L335" s="802" t="s">
        <v>16</v>
      </c>
      <c r="M335" s="801"/>
      <c r="N335" s="801"/>
      <c r="O335" s="801"/>
      <c r="P335" s="801"/>
      <c r="Q335" s="801"/>
      <c r="R335" s="801"/>
      <c r="S335" s="801"/>
      <c r="T335" s="801"/>
      <c r="U335" s="801"/>
      <c r="V335" s="801"/>
      <c r="W335" s="801"/>
      <c r="X335" s="803"/>
      <c r="Y335" s="818" t="s">
        <v>17</v>
      </c>
      <c r="Z335" s="819"/>
      <c r="AA335" s="819"/>
      <c r="AB335" s="820"/>
      <c r="AC335" s="126" t="s">
        <v>15</v>
      </c>
      <c r="AD335" s="801"/>
      <c r="AE335" s="801"/>
      <c r="AF335" s="801"/>
      <c r="AG335" s="801"/>
      <c r="AH335" s="802" t="s">
        <v>16</v>
      </c>
      <c r="AI335" s="801"/>
      <c r="AJ335" s="801"/>
      <c r="AK335" s="801"/>
      <c r="AL335" s="801"/>
      <c r="AM335" s="801"/>
      <c r="AN335" s="801"/>
      <c r="AO335" s="801"/>
      <c r="AP335" s="801"/>
      <c r="AQ335" s="801"/>
      <c r="AR335" s="801"/>
      <c r="AS335" s="801"/>
      <c r="AT335" s="803"/>
      <c r="AU335" s="818" t="s">
        <v>17</v>
      </c>
      <c r="AV335" s="819"/>
      <c r="AW335" s="819"/>
      <c r="AX335" s="821"/>
      <c r="AY335">
        <f t="shared" ref="AY335:AY341" si="12">$AY$334</f>
        <v>2</v>
      </c>
    </row>
    <row r="336" spans="1:51" ht="24.75" customHeight="1" x14ac:dyDescent="0.15">
      <c r="A336" s="794"/>
      <c r="B336" s="795"/>
      <c r="C336" s="795"/>
      <c r="D336" s="795"/>
      <c r="E336" s="795"/>
      <c r="F336" s="796"/>
      <c r="G336" s="822" t="s">
        <v>653</v>
      </c>
      <c r="H336" s="823"/>
      <c r="I336" s="823"/>
      <c r="J336" s="823"/>
      <c r="K336" s="824"/>
      <c r="L336" s="825" t="s">
        <v>668</v>
      </c>
      <c r="M336" s="826"/>
      <c r="N336" s="826"/>
      <c r="O336" s="826"/>
      <c r="P336" s="826"/>
      <c r="Q336" s="826"/>
      <c r="R336" s="826"/>
      <c r="S336" s="826"/>
      <c r="T336" s="826"/>
      <c r="U336" s="826"/>
      <c r="V336" s="826"/>
      <c r="W336" s="826"/>
      <c r="X336" s="827"/>
      <c r="Y336" s="828">
        <v>17.100000000000001</v>
      </c>
      <c r="Z336" s="829"/>
      <c r="AA336" s="829"/>
      <c r="AB336" s="831"/>
      <c r="AC336" s="822" t="s">
        <v>675</v>
      </c>
      <c r="AD336" s="823"/>
      <c r="AE336" s="823"/>
      <c r="AF336" s="823"/>
      <c r="AG336" s="824"/>
      <c r="AH336" s="842" t="s">
        <v>675</v>
      </c>
      <c r="AI336" s="826"/>
      <c r="AJ336" s="826"/>
      <c r="AK336" s="826"/>
      <c r="AL336" s="826"/>
      <c r="AM336" s="826"/>
      <c r="AN336" s="826"/>
      <c r="AO336" s="826"/>
      <c r="AP336" s="826"/>
      <c r="AQ336" s="826"/>
      <c r="AR336" s="826"/>
      <c r="AS336" s="826"/>
      <c r="AT336" s="827"/>
      <c r="AU336" s="828" t="s">
        <v>675</v>
      </c>
      <c r="AV336" s="829"/>
      <c r="AW336" s="829"/>
      <c r="AX336" s="831"/>
      <c r="AY336">
        <f t="shared" si="12"/>
        <v>2</v>
      </c>
    </row>
    <row r="337" spans="1:51" ht="24.75" customHeight="1" x14ac:dyDescent="0.15">
      <c r="A337" s="794"/>
      <c r="B337" s="795"/>
      <c r="C337" s="795"/>
      <c r="D337" s="795"/>
      <c r="E337" s="795"/>
      <c r="F337" s="796"/>
      <c r="G337" s="804" t="s">
        <v>656</v>
      </c>
      <c r="H337" s="813"/>
      <c r="I337" s="813"/>
      <c r="J337" s="813"/>
      <c r="K337" s="814"/>
      <c r="L337" s="807" t="s">
        <v>663</v>
      </c>
      <c r="M337" s="815"/>
      <c r="N337" s="815"/>
      <c r="O337" s="815"/>
      <c r="P337" s="815"/>
      <c r="Q337" s="815"/>
      <c r="R337" s="815"/>
      <c r="S337" s="815"/>
      <c r="T337" s="815"/>
      <c r="U337" s="815"/>
      <c r="V337" s="815"/>
      <c r="W337" s="815"/>
      <c r="X337" s="816"/>
      <c r="Y337" s="810">
        <v>2.5</v>
      </c>
      <c r="Z337" s="811"/>
      <c r="AA337" s="811"/>
      <c r="AB337" s="817"/>
      <c r="AC337" s="804" t="s">
        <v>675</v>
      </c>
      <c r="AD337" s="813"/>
      <c r="AE337" s="813"/>
      <c r="AF337" s="813"/>
      <c r="AG337" s="814"/>
      <c r="AH337" s="841" t="s">
        <v>675</v>
      </c>
      <c r="AI337" s="815"/>
      <c r="AJ337" s="815"/>
      <c r="AK337" s="815"/>
      <c r="AL337" s="815"/>
      <c r="AM337" s="815"/>
      <c r="AN337" s="815"/>
      <c r="AO337" s="815"/>
      <c r="AP337" s="815"/>
      <c r="AQ337" s="815"/>
      <c r="AR337" s="815"/>
      <c r="AS337" s="815"/>
      <c r="AT337" s="816"/>
      <c r="AU337" s="810" t="s">
        <v>675</v>
      </c>
      <c r="AV337" s="811"/>
      <c r="AW337" s="811"/>
      <c r="AX337" s="817"/>
      <c r="AY337">
        <f t="shared" si="12"/>
        <v>2</v>
      </c>
    </row>
    <row r="338" spans="1:51" ht="24.75" customHeight="1" x14ac:dyDescent="0.15">
      <c r="A338" s="794"/>
      <c r="B338" s="795"/>
      <c r="C338" s="795"/>
      <c r="D338" s="795"/>
      <c r="E338" s="795"/>
      <c r="F338" s="796"/>
      <c r="G338" s="804" t="s">
        <v>659</v>
      </c>
      <c r="H338" s="813"/>
      <c r="I338" s="813"/>
      <c r="J338" s="813"/>
      <c r="K338" s="814"/>
      <c r="L338" s="807" t="s">
        <v>659</v>
      </c>
      <c r="M338" s="815"/>
      <c r="N338" s="815"/>
      <c r="O338" s="815"/>
      <c r="P338" s="815"/>
      <c r="Q338" s="815"/>
      <c r="R338" s="815"/>
      <c r="S338" s="815"/>
      <c r="T338" s="815"/>
      <c r="U338" s="815"/>
      <c r="V338" s="815"/>
      <c r="W338" s="815"/>
      <c r="X338" s="816"/>
      <c r="Y338" s="810">
        <v>2</v>
      </c>
      <c r="Z338" s="811"/>
      <c r="AA338" s="811"/>
      <c r="AB338" s="817"/>
      <c r="AC338" s="804" t="s">
        <v>675</v>
      </c>
      <c r="AD338" s="813"/>
      <c r="AE338" s="813"/>
      <c r="AF338" s="813"/>
      <c r="AG338" s="814"/>
      <c r="AH338" s="841" t="s">
        <v>675</v>
      </c>
      <c r="AI338" s="815"/>
      <c r="AJ338" s="815"/>
      <c r="AK338" s="815"/>
      <c r="AL338" s="815"/>
      <c r="AM338" s="815"/>
      <c r="AN338" s="815"/>
      <c r="AO338" s="815"/>
      <c r="AP338" s="815"/>
      <c r="AQ338" s="815"/>
      <c r="AR338" s="815"/>
      <c r="AS338" s="815"/>
      <c r="AT338" s="816"/>
      <c r="AU338" s="810" t="s">
        <v>675</v>
      </c>
      <c r="AV338" s="811"/>
      <c r="AW338" s="811"/>
      <c r="AX338" s="817"/>
      <c r="AY338">
        <f t="shared" si="12"/>
        <v>2</v>
      </c>
    </row>
    <row r="339" spans="1:51" ht="24.75" hidden="1" customHeight="1" x14ac:dyDescent="0.15">
      <c r="A339" s="794"/>
      <c r="B339" s="795"/>
      <c r="C339" s="795"/>
      <c r="D339" s="795"/>
      <c r="E339" s="795"/>
      <c r="F339" s="796"/>
      <c r="G339" s="804"/>
      <c r="H339" s="813"/>
      <c r="I339" s="813"/>
      <c r="J339" s="813"/>
      <c r="K339" s="814"/>
      <c r="L339" s="807"/>
      <c r="M339" s="815"/>
      <c r="N339" s="815"/>
      <c r="O339" s="815"/>
      <c r="P339" s="815"/>
      <c r="Q339" s="815"/>
      <c r="R339" s="815"/>
      <c r="S339" s="815"/>
      <c r="T339" s="815"/>
      <c r="U339" s="815"/>
      <c r="V339" s="815"/>
      <c r="W339" s="815"/>
      <c r="X339" s="816"/>
      <c r="Y339" s="810"/>
      <c r="Z339" s="811"/>
      <c r="AA339" s="811"/>
      <c r="AB339" s="812"/>
      <c r="AC339" s="804"/>
      <c r="AD339" s="813"/>
      <c r="AE339" s="813"/>
      <c r="AF339" s="813"/>
      <c r="AG339" s="814"/>
      <c r="AH339" s="807"/>
      <c r="AI339" s="815"/>
      <c r="AJ339" s="815"/>
      <c r="AK339" s="815"/>
      <c r="AL339" s="815"/>
      <c r="AM339" s="815"/>
      <c r="AN339" s="815"/>
      <c r="AO339" s="815"/>
      <c r="AP339" s="815"/>
      <c r="AQ339" s="815"/>
      <c r="AR339" s="815"/>
      <c r="AS339" s="815"/>
      <c r="AT339" s="816"/>
      <c r="AU339" s="810"/>
      <c r="AV339" s="811"/>
      <c r="AW339" s="811"/>
      <c r="AX339" s="817"/>
      <c r="AY339">
        <f t="shared" si="12"/>
        <v>2</v>
      </c>
    </row>
    <row r="340" spans="1:51" ht="24.75" hidden="1" customHeight="1" x14ac:dyDescent="0.15">
      <c r="A340" s="794"/>
      <c r="B340" s="795"/>
      <c r="C340" s="795"/>
      <c r="D340" s="795"/>
      <c r="E340" s="795"/>
      <c r="F340" s="796"/>
      <c r="G340" s="804"/>
      <c r="H340" s="813"/>
      <c r="I340" s="813"/>
      <c r="J340" s="813"/>
      <c r="K340" s="814"/>
      <c r="L340" s="807"/>
      <c r="M340" s="815"/>
      <c r="N340" s="815"/>
      <c r="O340" s="815"/>
      <c r="P340" s="815"/>
      <c r="Q340" s="815"/>
      <c r="R340" s="815"/>
      <c r="S340" s="815"/>
      <c r="T340" s="815"/>
      <c r="U340" s="815"/>
      <c r="V340" s="815"/>
      <c r="W340" s="815"/>
      <c r="X340" s="816"/>
      <c r="Y340" s="810"/>
      <c r="Z340" s="811"/>
      <c r="AA340" s="811"/>
      <c r="AB340" s="812"/>
      <c r="AC340" s="804"/>
      <c r="AD340" s="813"/>
      <c r="AE340" s="813"/>
      <c r="AF340" s="813"/>
      <c r="AG340" s="814"/>
      <c r="AH340" s="807"/>
      <c r="AI340" s="815"/>
      <c r="AJ340" s="815"/>
      <c r="AK340" s="815"/>
      <c r="AL340" s="815"/>
      <c r="AM340" s="815"/>
      <c r="AN340" s="815"/>
      <c r="AO340" s="815"/>
      <c r="AP340" s="815"/>
      <c r="AQ340" s="815"/>
      <c r="AR340" s="815"/>
      <c r="AS340" s="815"/>
      <c r="AT340" s="816"/>
      <c r="AU340" s="810"/>
      <c r="AV340" s="811"/>
      <c r="AW340" s="811"/>
      <c r="AX340" s="817"/>
      <c r="AY340">
        <f t="shared" si="12"/>
        <v>2</v>
      </c>
    </row>
    <row r="341" spans="1:51" ht="24.75" hidden="1" customHeight="1" x14ac:dyDescent="0.15">
      <c r="A341" s="794"/>
      <c r="B341" s="795"/>
      <c r="C341" s="795"/>
      <c r="D341" s="795"/>
      <c r="E341" s="795"/>
      <c r="F341" s="796"/>
      <c r="G341" s="804"/>
      <c r="H341" s="813"/>
      <c r="I341" s="813"/>
      <c r="J341" s="813"/>
      <c r="K341" s="814"/>
      <c r="L341" s="807"/>
      <c r="M341" s="815"/>
      <c r="N341" s="815"/>
      <c r="O341" s="815"/>
      <c r="P341" s="815"/>
      <c r="Q341" s="815"/>
      <c r="R341" s="815"/>
      <c r="S341" s="815"/>
      <c r="T341" s="815"/>
      <c r="U341" s="815"/>
      <c r="V341" s="815"/>
      <c r="W341" s="815"/>
      <c r="X341" s="816"/>
      <c r="Y341" s="810"/>
      <c r="Z341" s="811"/>
      <c r="AA341" s="811"/>
      <c r="AB341" s="812"/>
      <c r="AC341" s="804"/>
      <c r="AD341" s="813"/>
      <c r="AE341" s="813"/>
      <c r="AF341" s="813"/>
      <c r="AG341" s="814"/>
      <c r="AH341" s="807"/>
      <c r="AI341" s="815"/>
      <c r="AJ341" s="815"/>
      <c r="AK341" s="815"/>
      <c r="AL341" s="815"/>
      <c r="AM341" s="815"/>
      <c r="AN341" s="815"/>
      <c r="AO341" s="815"/>
      <c r="AP341" s="815"/>
      <c r="AQ341" s="815"/>
      <c r="AR341" s="815"/>
      <c r="AS341" s="815"/>
      <c r="AT341" s="816"/>
      <c r="AU341" s="810"/>
      <c r="AV341" s="811"/>
      <c r="AW341" s="811"/>
      <c r="AX341" s="817"/>
      <c r="AY341">
        <f t="shared" si="12"/>
        <v>2</v>
      </c>
    </row>
    <row r="342" spans="1:51" ht="24.75" hidden="1" customHeight="1" x14ac:dyDescent="0.15">
      <c r="A342" s="794"/>
      <c r="B342" s="795"/>
      <c r="C342" s="795"/>
      <c r="D342" s="795"/>
      <c r="E342" s="795"/>
      <c r="F342" s="796"/>
      <c r="G342" s="804"/>
      <c r="H342" s="813"/>
      <c r="I342" s="813"/>
      <c r="J342" s="813"/>
      <c r="K342" s="814"/>
      <c r="L342" s="807"/>
      <c r="M342" s="815"/>
      <c r="N342" s="815"/>
      <c r="O342" s="815"/>
      <c r="P342" s="815"/>
      <c r="Q342" s="815"/>
      <c r="R342" s="815"/>
      <c r="S342" s="815"/>
      <c r="T342" s="815"/>
      <c r="U342" s="815"/>
      <c r="V342" s="815"/>
      <c r="W342" s="815"/>
      <c r="X342" s="816"/>
      <c r="Y342" s="810"/>
      <c r="Z342" s="811"/>
      <c r="AA342" s="811"/>
      <c r="AB342" s="812"/>
      <c r="AC342" s="804"/>
      <c r="AD342" s="813"/>
      <c r="AE342" s="813"/>
      <c r="AF342" s="813"/>
      <c r="AG342" s="814"/>
      <c r="AH342" s="807"/>
      <c r="AI342" s="815"/>
      <c r="AJ342" s="815"/>
      <c r="AK342" s="815"/>
      <c r="AL342" s="815"/>
      <c r="AM342" s="815"/>
      <c r="AN342" s="815"/>
      <c r="AO342" s="815"/>
      <c r="AP342" s="815"/>
      <c r="AQ342" s="815"/>
      <c r="AR342" s="815"/>
      <c r="AS342" s="815"/>
      <c r="AT342" s="816"/>
      <c r="AU342" s="810"/>
      <c r="AV342" s="811"/>
      <c r="AW342" s="811"/>
      <c r="AX342" s="817"/>
      <c r="AY342">
        <f t="shared" ref="AY342:AY346" si="13">$AY$334</f>
        <v>2</v>
      </c>
    </row>
    <row r="343" spans="1:51" ht="24.75" hidden="1" customHeight="1" x14ac:dyDescent="0.15">
      <c r="A343" s="794"/>
      <c r="B343" s="795"/>
      <c r="C343" s="795"/>
      <c r="D343" s="795"/>
      <c r="E343" s="795"/>
      <c r="F343" s="796"/>
      <c r="G343" s="804"/>
      <c r="H343" s="813"/>
      <c r="I343" s="813"/>
      <c r="J343" s="813"/>
      <c r="K343" s="814"/>
      <c r="L343" s="807"/>
      <c r="M343" s="815"/>
      <c r="N343" s="815"/>
      <c r="O343" s="815"/>
      <c r="P343" s="815"/>
      <c r="Q343" s="815"/>
      <c r="R343" s="815"/>
      <c r="S343" s="815"/>
      <c r="T343" s="815"/>
      <c r="U343" s="815"/>
      <c r="V343" s="815"/>
      <c r="W343" s="815"/>
      <c r="X343" s="816"/>
      <c r="Y343" s="810"/>
      <c r="Z343" s="811"/>
      <c r="AA343" s="811"/>
      <c r="AB343" s="812"/>
      <c r="AC343" s="804"/>
      <c r="AD343" s="813"/>
      <c r="AE343" s="813"/>
      <c r="AF343" s="813"/>
      <c r="AG343" s="814"/>
      <c r="AH343" s="807"/>
      <c r="AI343" s="815"/>
      <c r="AJ343" s="815"/>
      <c r="AK343" s="815"/>
      <c r="AL343" s="815"/>
      <c r="AM343" s="815"/>
      <c r="AN343" s="815"/>
      <c r="AO343" s="815"/>
      <c r="AP343" s="815"/>
      <c r="AQ343" s="815"/>
      <c r="AR343" s="815"/>
      <c r="AS343" s="815"/>
      <c r="AT343" s="816"/>
      <c r="AU343" s="810"/>
      <c r="AV343" s="811"/>
      <c r="AW343" s="811"/>
      <c r="AX343" s="817"/>
      <c r="AY343">
        <f t="shared" si="13"/>
        <v>2</v>
      </c>
    </row>
    <row r="344" spans="1:51" ht="24.75" hidden="1" customHeight="1" x14ac:dyDescent="0.15">
      <c r="A344" s="794"/>
      <c r="B344" s="795"/>
      <c r="C344" s="795"/>
      <c r="D344" s="795"/>
      <c r="E344" s="795"/>
      <c r="F344" s="796"/>
      <c r="G344" s="804"/>
      <c r="H344" s="813"/>
      <c r="I344" s="813"/>
      <c r="J344" s="813"/>
      <c r="K344" s="814"/>
      <c r="L344" s="807"/>
      <c r="M344" s="815"/>
      <c r="N344" s="815"/>
      <c r="O344" s="815"/>
      <c r="P344" s="815"/>
      <c r="Q344" s="815"/>
      <c r="R344" s="815"/>
      <c r="S344" s="815"/>
      <c r="T344" s="815"/>
      <c r="U344" s="815"/>
      <c r="V344" s="815"/>
      <c r="W344" s="815"/>
      <c r="X344" s="816"/>
      <c r="Y344" s="810"/>
      <c r="Z344" s="811"/>
      <c r="AA344" s="811"/>
      <c r="AB344" s="812"/>
      <c r="AC344" s="804"/>
      <c r="AD344" s="813"/>
      <c r="AE344" s="813"/>
      <c r="AF344" s="813"/>
      <c r="AG344" s="814"/>
      <c r="AH344" s="807"/>
      <c r="AI344" s="815"/>
      <c r="AJ344" s="815"/>
      <c r="AK344" s="815"/>
      <c r="AL344" s="815"/>
      <c r="AM344" s="815"/>
      <c r="AN344" s="815"/>
      <c r="AO344" s="815"/>
      <c r="AP344" s="815"/>
      <c r="AQ344" s="815"/>
      <c r="AR344" s="815"/>
      <c r="AS344" s="815"/>
      <c r="AT344" s="816"/>
      <c r="AU344" s="810"/>
      <c r="AV344" s="811"/>
      <c r="AW344" s="811"/>
      <c r="AX344" s="817"/>
      <c r="AY344">
        <f t="shared" si="13"/>
        <v>2</v>
      </c>
    </row>
    <row r="345" spans="1:51" ht="24.75" hidden="1" customHeight="1" x14ac:dyDescent="0.15">
      <c r="A345" s="794"/>
      <c r="B345" s="795"/>
      <c r="C345" s="795"/>
      <c r="D345" s="795"/>
      <c r="E345" s="795"/>
      <c r="F345" s="796"/>
      <c r="G345" s="804"/>
      <c r="H345" s="813"/>
      <c r="I345" s="813"/>
      <c r="J345" s="813"/>
      <c r="K345" s="814"/>
      <c r="L345" s="807"/>
      <c r="M345" s="815"/>
      <c r="N345" s="815"/>
      <c r="O345" s="815"/>
      <c r="P345" s="815"/>
      <c r="Q345" s="815"/>
      <c r="R345" s="815"/>
      <c r="S345" s="815"/>
      <c r="T345" s="815"/>
      <c r="U345" s="815"/>
      <c r="V345" s="815"/>
      <c r="W345" s="815"/>
      <c r="X345" s="816"/>
      <c r="Y345" s="810"/>
      <c r="Z345" s="811"/>
      <c r="AA345" s="811"/>
      <c r="AB345" s="812"/>
      <c r="AC345" s="804"/>
      <c r="AD345" s="813"/>
      <c r="AE345" s="813"/>
      <c r="AF345" s="813"/>
      <c r="AG345" s="814"/>
      <c r="AH345" s="807"/>
      <c r="AI345" s="815"/>
      <c r="AJ345" s="815"/>
      <c r="AK345" s="815"/>
      <c r="AL345" s="815"/>
      <c r="AM345" s="815"/>
      <c r="AN345" s="815"/>
      <c r="AO345" s="815"/>
      <c r="AP345" s="815"/>
      <c r="AQ345" s="815"/>
      <c r="AR345" s="815"/>
      <c r="AS345" s="815"/>
      <c r="AT345" s="816"/>
      <c r="AU345" s="810"/>
      <c r="AV345" s="811"/>
      <c r="AW345" s="811"/>
      <c r="AX345" s="817"/>
      <c r="AY345">
        <f t="shared" si="13"/>
        <v>2</v>
      </c>
    </row>
    <row r="346" spans="1:51" ht="24.75" customHeight="1" x14ac:dyDescent="0.15">
      <c r="A346" s="794"/>
      <c r="B346" s="795"/>
      <c r="C346" s="795"/>
      <c r="D346" s="795"/>
      <c r="E346" s="795"/>
      <c r="F346" s="796"/>
      <c r="G346" s="832" t="s">
        <v>18</v>
      </c>
      <c r="H346" s="833"/>
      <c r="I346" s="833"/>
      <c r="J346" s="833"/>
      <c r="K346" s="833"/>
      <c r="L346" s="834"/>
      <c r="M346" s="835"/>
      <c r="N346" s="835"/>
      <c r="O346" s="835"/>
      <c r="P346" s="835"/>
      <c r="Q346" s="835"/>
      <c r="R346" s="835"/>
      <c r="S346" s="835"/>
      <c r="T346" s="835"/>
      <c r="U346" s="835"/>
      <c r="V346" s="835"/>
      <c r="W346" s="835"/>
      <c r="X346" s="836"/>
      <c r="Y346" s="837">
        <f>SUM(Y336:AB345)</f>
        <v>21.6</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2</v>
      </c>
    </row>
    <row r="347" spans="1:51" ht="24.75" hidden="1" customHeight="1" x14ac:dyDescent="0.15">
      <c r="A347" s="794"/>
      <c r="B347" s="795"/>
      <c r="C347" s="795"/>
      <c r="D347" s="795"/>
      <c r="E347" s="795"/>
      <c r="F347" s="796"/>
      <c r="G347" s="797" t="s">
        <v>195</v>
      </c>
      <c r="H347" s="798"/>
      <c r="I347" s="798"/>
      <c r="J347" s="798"/>
      <c r="K347" s="798"/>
      <c r="L347" s="798"/>
      <c r="M347" s="798"/>
      <c r="N347" s="798"/>
      <c r="O347" s="798"/>
      <c r="P347" s="798"/>
      <c r="Q347" s="798"/>
      <c r="R347" s="798"/>
      <c r="S347" s="798"/>
      <c r="T347" s="798"/>
      <c r="U347" s="798"/>
      <c r="V347" s="798"/>
      <c r="W347" s="798"/>
      <c r="X347" s="798"/>
      <c r="Y347" s="798"/>
      <c r="Z347" s="798"/>
      <c r="AA347" s="798"/>
      <c r="AB347" s="799"/>
      <c r="AC347" s="797" t="s">
        <v>167</v>
      </c>
      <c r="AD347" s="798"/>
      <c r="AE347" s="798"/>
      <c r="AF347" s="798"/>
      <c r="AG347" s="798"/>
      <c r="AH347" s="798"/>
      <c r="AI347" s="798"/>
      <c r="AJ347" s="798"/>
      <c r="AK347" s="798"/>
      <c r="AL347" s="798"/>
      <c r="AM347" s="798"/>
      <c r="AN347" s="798"/>
      <c r="AO347" s="798"/>
      <c r="AP347" s="798"/>
      <c r="AQ347" s="798"/>
      <c r="AR347" s="798"/>
      <c r="AS347" s="798"/>
      <c r="AT347" s="798"/>
      <c r="AU347" s="798"/>
      <c r="AV347" s="798"/>
      <c r="AW347" s="798"/>
      <c r="AX347" s="800"/>
      <c r="AY347">
        <f>COUNTA($G$349,$AC$349)</f>
        <v>0</v>
      </c>
    </row>
    <row r="348" spans="1:51" ht="24.75" hidden="1" customHeight="1" x14ac:dyDescent="0.15">
      <c r="A348" s="794"/>
      <c r="B348" s="795"/>
      <c r="C348" s="795"/>
      <c r="D348" s="795"/>
      <c r="E348" s="795"/>
      <c r="F348" s="796"/>
      <c r="G348" s="126" t="s">
        <v>15</v>
      </c>
      <c r="H348" s="801"/>
      <c r="I348" s="801"/>
      <c r="J348" s="801"/>
      <c r="K348" s="801"/>
      <c r="L348" s="802" t="s">
        <v>16</v>
      </c>
      <c r="M348" s="801"/>
      <c r="N348" s="801"/>
      <c r="O348" s="801"/>
      <c r="P348" s="801"/>
      <c r="Q348" s="801"/>
      <c r="R348" s="801"/>
      <c r="S348" s="801"/>
      <c r="T348" s="801"/>
      <c r="U348" s="801"/>
      <c r="V348" s="801"/>
      <c r="W348" s="801"/>
      <c r="X348" s="803"/>
      <c r="Y348" s="818" t="s">
        <v>17</v>
      </c>
      <c r="Z348" s="819"/>
      <c r="AA348" s="819"/>
      <c r="AB348" s="820"/>
      <c r="AC348" s="126" t="s">
        <v>15</v>
      </c>
      <c r="AD348" s="801"/>
      <c r="AE348" s="801"/>
      <c r="AF348" s="801"/>
      <c r="AG348" s="801"/>
      <c r="AH348" s="802" t="s">
        <v>16</v>
      </c>
      <c r="AI348" s="801"/>
      <c r="AJ348" s="801"/>
      <c r="AK348" s="801"/>
      <c r="AL348" s="801"/>
      <c r="AM348" s="801"/>
      <c r="AN348" s="801"/>
      <c r="AO348" s="801"/>
      <c r="AP348" s="801"/>
      <c r="AQ348" s="801"/>
      <c r="AR348" s="801"/>
      <c r="AS348" s="801"/>
      <c r="AT348" s="803"/>
      <c r="AU348" s="818" t="s">
        <v>17</v>
      </c>
      <c r="AV348" s="819"/>
      <c r="AW348" s="819"/>
      <c r="AX348" s="821"/>
      <c r="AY348">
        <f>$AY$347</f>
        <v>0</v>
      </c>
    </row>
    <row r="349" spans="1:51" s="16" customFormat="1" ht="24.75" hidden="1" customHeight="1" x14ac:dyDescent="0.15">
      <c r="A349" s="794"/>
      <c r="B349" s="795"/>
      <c r="C349" s="795"/>
      <c r="D349" s="795"/>
      <c r="E349" s="795"/>
      <c r="F349" s="796"/>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4"/>
      <c r="B350" s="795"/>
      <c r="C350" s="795"/>
      <c r="D350" s="795"/>
      <c r="E350" s="795"/>
      <c r="F350" s="796"/>
      <c r="G350" s="804"/>
      <c r="H350" s="813"/>
      <c r="I350" s="813"/>
      <c r="J350" s="813"/>
      <c r="K350" s="814"/>
      <c r="L350" s="807"/>
      <c r="M350" s="815"/>
      <c r="N350" s="815"/>
      <c r="O350" s="815"/>
      <c r="P350" s="815"/>
      <c r="Q350" s="815"/>
      <c r="R350" s="815"/>
      <c r="S350" s="815"/>
      <c r="T350" s="815"/>
      <c r="U350" s="815"/>
      <c r="V350" s="815"/>
      <c r="W350" s="815"/>
      <c r="X350" s="816"/>
      <c r="Y350" s="810"/>
      <c r="Z350" s="811"/>
      <c r="AA350" s="811"/>
      <c r="AB350" s="812"/>
      <c r="AC350" s="804"/>
      <c r="AD350" s="813"/>
      <c r="AE350" s="813"/>
      <c r="AF350" s="813"/>
      <c r="AG350" s="814"/>
      <c r="AH350" s="807"/>
      <c r="AI350" s="815"/>
      <c r="AJ350" s="815"/>
      <c r="AK350" s="815"/>
      <c r="AL350" s="815"/>
      <c r="AM350" s="815"/>
      <c r="AN350" s="815"/>
      <c r="AO350" s="815"/>
      <c r="AP350" s="815"/>
      <c r="AQ350" s="815"/>
      <c r="AR350" s="815"/>
      <c r="AS350" s="815"/>
      <c r="AT350" s="816"/>
      <c r="AU350" s="810"/>
      <c r="AV350" s="811"/>
      <c r="AW350" s="811"/>
      <c r="AX350" s="817"/>
      <c r="AY350">
        <f t="shared" si="14"/>
        <v>0</v>
      </c>
    </row>
    <row r="351" spans="1:51" ht="24.75" hidden="1" customHeight="1" x14ac:dyDescent="0.15">
      <c r="A351" s="794"/>
      <c r="B351" s="795"/>
      <c r="C351" s="795"/>
      <c r="D351" s="795"/>
      <c r="E351" s="795"/>
      <c r="F351" s="796"/>
      <c r="G351" s="804"/>
      <c r="H351" s="813"/>
      <c r="I351" s="813"/>
      <c r="J351" s="813"/>
      <c r="K351" s="814"/>
      <c r="L351" s="807"/>
      <c r="M351" s="815"/>
      <c r="N351" s="815"/>
      <c r="O351" s="815"/>
      <c r="P351" s="815"/>
      <c r="Q351" s="815"/>
      <c r="R351" s="815"/>
      <c r="S351" s="815"/>
      <c r="T351" s="815"/>
      <c r="U351" s="815"/>
      <c r="V351" s="815"/>
      <c r="W351" s="815"/>
      <c r="X351" s="816"/>
      <c r="Y351" s="810"/>
      <c r="Z351" s="811"/>
      <c r="AA351" s="811"/>
      <c r="AB351" s="812"/>
      <c r="AC351" s="804"/>
      <c r="AD351" s="813"/>
      <c r="AE351" s="813"/>
      <c r="AF351" s="813"/>
      <c r="AG351" s="814"/>
      <c r="AH351" s="807"/>
      <c r="AI351" s="815"/>
      <c r="AJ351" s="815"/>
      <c r="AK351" s="815"/>
      <c r="AL351" s="815"/>
      <c r="AM351" s="815"/>
      <c r="AN351" s="815"/>
      <c r="AO351" s="815"/>
      <c r="AP351" s="815"/>
      <c r="AQ351" s="815"/>
      <c r="AR351" s="815"/>
      <c r="AS351" s="815"/>
      <c r="AT351" s="816"/>
      <c r="AU351" s="810"/>
      <c r="AV351" s="811"/>
      <c r="AW351" s="811"/>
      <c r="AX351" s="817"/>
      <c r="AY351">
        <f t="shared" si="14"/>
        <v>0</v>
      </c>
    </row>
    <row r="352" spans="1:51" ht="24.75" hidden="1" customHeight="1" x14ac:dyDescent="0.15">
      <c r="A352" s="794"/>
      <c r="B352" s="795"/>
      <c r="C352" s="795"/>
      <c r="D352" s="795"/>
      <c r="E352" s="795"/>
      <c r="F352" s="796"/>
      <c r="G352" s="804"/>
      <c r="H352" s="813"/>
      <c r="I352" s="813"/>
      <c r="J352" s="813"/>
      <c r="K352" s="814"/>
      <c r="L352" s="807"/>
      <c r="M352" s="815"/>
      <c r="N352" s="815"/>
      <c r="O352" s="815"/>
      <c r="P352" s="815"/>
      <c r="Q352" s="815"/>
      <c r="R352" s="815"/>
      <c r="S352" s="815"/>
      <c r="T352" s="815"/>
      <c r="U352" s="815"/>
      <c r="V352" s="815"/>
      <c r="W352" s="815"/>
      <c r="X352" s="816"/>
      <c r="Y352" s="810"/>
      <c r="Z352" s="811"/>
      <c r="AA352" s="811"/>
      <c r="AB352" s="812"/>
      <c r="AC352" s="804"/>
      <c r="AD352" s="813"/>
      <c r="AE352" s="813"/>
      <c r="AF352" s="813"/>
      <c r="AG352" s="814"/>
      <c r="AH352" s="807"/>
      <c r="AI352" s="815"/>
      <c r="AJ352" s="815"/>
      <c r="AK352" s="815"/>
      <c r="AL352" s="815"/>
      <c r="AM352" s="815"/>
      <c r="AN352" s="815"/>
      <c r="AO352" s="815"/>
      <c r="AP352" s="815"/>
      <c r="AQ352" s="815"/>
      <c r="AR352" s="815"/>
      <c r="AS352" s="815"/>
      <c r="AT352" s="816"/>
      <c r="AU352" s="810"/>
      <c r="AV352" s="811"/>
      <c r="AW352" s="811"/>
      <c r="AX352" s="817"/>
      <c r="AY352">
        <f t="shared" si="14"/>
        <v>0</v>
      </c>
    </row>
    <row r="353" spans="1:51" ht="24.75" hidden="1" customHeight="1" x14ac:dyDescent="0.15">
      <c r="A353" s="794"/>
      <c r="B353" s="795"/>
      <c r="C353" s="795"/>
      <c r="D353" s="795"/>
      <c r="E353" s="795"/>
      <c r="F353" s="796"/>
      <c r="G353" s="804"/>
      <c r="H353" s="813"/>
      <c r="I353" s="813"/>
      <c r="J353" s="813"/>
      <c r="K353" s="814"/>
      <c r="L353" s="807"/>
      <c r="M353" s="815"/>
      <c r="N353" s="815"/>
      <c r="O353" s="815"/>
      <c r="P353" s="815"/>
      <c r="Q353" s="815"/>
      <c r="R353" s="815"/>
      <c r="S353" s="815"/>
      <c r="T353" s="815"/>
      <c r="U353" s="815"/>
      <c r="V353" s="815"/>
      <c r="W353" s="815"/>
      <c r="X353" s="816"/>
      <c r="Y353" s="810"/>
      <c r="Z353" s="811"/>
      <c r="AA353" s="811"/>
      <c r="AB353" s="812"/>
      <c r="AC353" s="804"/>
      <c r="AD353" s="813"/>
      <c r="AE353" s="813"/>
      <c r="AF353" s="813"/>
      <c r="AG353" s="814"/>
      <c r="AH353" s="807"/>
      <c r="AI353" s="815"/>
      <c r="AJ353" s="815"/>
      <c r="AK353" s="815"/>
      <c r="AL353" s="815"/>
      <c r="AM353" s="815"/>
      <c r="AN353" s="815"/>
      <c r="AO353" s="815"/>
      <c r="AP353" s="815"/>
      <c r="AQ353" s="815"/>
      <c r="AR353" s="815"/>
      <c r="AS353" s="815"/>
      <c r="AT353" s="816"/>
      <c r="AU353" s="810"/>
      <c r="AV353" s="811"/>
      <c r="AW353" s="811"/>
      <c r="AX353" s="817"/>
      <c r="AY353">
        <f t="shared" si="14"/>
        <v>0</v>
      </c>
    </row>
    <row r="354" spans="1:51" ht="24.75" hidden="1" customHeight="1" x14ac:dyDescent="0.15">
      <c r="A354" s="794"/>
      <c r="B354" s="795"/>
      <c r="C354" s="795"/>
      <c r="D354" s="795"/>
      <c r="E354" s="795"/>
      <c r="F354" s="796"/>
      <c r="G354" s="804"/>
      <c r="H354" s="813"/>
      <c r="I354" s="813"/>
      <c r="J354" s="813"/>
      <c r="K354" s="814"/>
      <c r="L354" s="807"/>
      <c r="M354" s="815"/>
      <c r="N354" s="815"/>
      <c r="O354" s="815"/>
      <c r="P354" s="815"/>
      <c r="Q354" s="815"/>
      <c r="R354" s="815"/>
      <c r="S354" s="815"/>
      <c r="T354" s="815"/>
      <c r="U354" s="815"/>
      <c r="V354" s="815"/>
      <c r="W354" s="815"/>
      <c r="X354" s="816"/>
      <c r="Y354" s="810"/>
      <c r="Z354" s="811"/>
      <c r="AA354" s="811"/>
      <c r="AB354" s="812"/>
      <c r="AC354" s="804"/>
      <c r="AD354" s="813"/>
      <c r="AE354" s="813"/>
      <c r="AF354" s="813"/>
      <c r="AG354" s="814"/>
      <c r="AH354" s="807"/>
      <c r="AI354" s="815"/>
      <c r="AJ354" s="815"/>
      <c r="AK354" s="815"/>
      <c r="AL354" s="815"/>
      <c r="AM354" s="815"/>
      <c r="AN354" s="815"/>
      <c r="AO354" s="815"/>
      <c r="AP354" s="815"/>
      <c r="AQ354" s="815"/>
      <c r="AR354" s="815"/>
      <c r="AS354" s="815"/>
      <c r="AT354" s="816"/>
      <c r="AU354" s="810"/>
      <c r="AV354" s="811"/>
      <c r="AW354" s="811"/>
      <c r="AX354" s="817"/>
      <c r="AY354">
        <f t="shared" si="14"/>
        <v>0</v>
      </c>
    </row>
    <row r="355" spans="1:51" ht="24.75" hidden="1" customHeight="1" x14ac:dyDescent="0.15">
      <c r="A355" s="794"/>
      <c r="B355" s="795"/>
      <c r="C355" s="795"/>
      <c r="D355" s="795"/>
      <c r="E355" s="795"/>
      <c r="F355" s="796"/>
      <c r="G355" s="804"/>
      <c r="H355" s="813"/>
      <c r="I355" s="813"/>
      <c r="J355" s="813"/>
      <c r="K355" s="814"/>
      <c r="L355" s="807"/>
      <c r="M355" s="815"/>
      <c r="N355" s="815"/>
      <c r="O355" s="815"/>
      <c r="P355" s="815"/>
      <c r="Q355" s="815"/>
      <c r="R355" s="815"/>
      <c r="S355" s="815"/>
      <c r="T355" s="815"/>
      <c r="U355" s="815"/>
      <c r="V355" s="815"/>
      <c r="W355" s="815"/>
      <c r="X355" s="816"/>
      <c r="Y355" s="810"/>
      <c r="Z355" s="811"/>
      <c r="AA355" s="811"/>
      <c r="AB355" s="812"/>
      <c r="AC355" s="804"/>
      <c r="AD355" s="813"/>
      <c r="AE355" s="813"/>
      <c r="AF355" s="813"/>
      <c r="AG355" s="814"/>
      <c r="AH355" s="807"/>
      <c r="AI355" s="815"/>
      <c r="AJ355" s="815"/>
      <c r="AK355" s="815"/>
      <c r="AL355" s="815"/>
      <c r="AM355" s="815"/>
      <c r="AN355" s="815"/>
      <c r="AO355" s="815"/>
      <c r="AP355" s="815"/>
      <c r="AQ355" s="815"/>
      <c r="AR355" s="815"/>
      <c r="AS355" s="815"/>
      <c r="AT355" s="816"/>
      <c r="AU355" s="810"/>
      <c r="AV355" s="811"/>
      <c r="AW355" s="811"/>
      <c r="AX355" s="817"/>
      <c r="AY355">
        <f t="shared" si="14"/>
        <v>0</v>
      </c>
    </row>
    <row r="356" spans="1:51" ht="24.75" hidden="1" customHeight="1" x14ac:dyDescent="0.15">
      <c r="A356" s="794"/>
      <c r="B356" s="795"/>
      <c r="C356" s="795"/>
      <c r="D356" s="795"/>
      <c r="E356" s="795"/>
      <c r="F356" s="796"/>
      <c r="G356" s="804"/>
      <c r="H356" s="813"/>
      <c r="I356" s="813"/>
      <c r="J356" s="813"/>
      <c r="K356" s="814"/>
      <c r="L356" s="807"/>
      <c r="M356" s="815"/>
      <c r="N356" s="815"/>
      <c r="O356" s="815"/>
      <c r="P356" s="815"/>
      <c r="Q356" s="815"/>
      <c r="R356" s="815"/>
      <c r="S356" s="815"/>
      <c r="T356" s="815"/>
      <c r="U356" s="815"/>
      <c r="V356" s="815"/>
      <c r="W356" s="815"/>
      <c r="X356" s="816"/>
      <c r="Y356" s="810"/>
      <c r="Z356" s="811"/>
      <c r="AA356" s="811"/>
      <c r="AB356" s="812"/>
      <c r="AC356" s="804"/>
      <c r="AD356" s="813"/>
      <c r="AE356" s="813"/>
      <c r="AF356" s="813"/>
      <c r="AG356" s="814"/>
      <c r="AH356" s="807"/>
      <c r="AI356" s="815"/>
      <c r="AJ356" s="815"/>
      <c r="AK356" s="815"/>
      <c r="AL356" s="815"/>
      <c r="AM356" s="815"/>
      <c r="AN356" s="815"/>
      <c r="AO356" s="815"/>
      <c r="AP356" s="815"/>
      <c r="AQ356" s="815"/>
      <c r="AR356" s="815"/>
      <c r="AS356" s="815"/>
      <c r="AT356" s="816"/>
      <c r="AU356" s="810"/>
      <c r="AV356" s="811"/>
      <c r="AW356" s="811"/>
      <c r="AX356" s="817"/>
      <c r="AY356">
        <f t="shared" si="14"/>
        <v>0</v>
      </c>
    </row>
    <row r="357" spans="1:51" ht="24.75" hidden="1" customHeight="1" x14ac:dyDescent="0.15">
      <c r="A357" s="794"/>
      <c r="B357" s="795"/>
      <c r="C357" s="795"/>
      <c r="D357" s="795"/>
      <c r="E357" s="795"/>
      <c r="F357" s="796"/>
      <c r="G357" s="804"/>
      <c r="H357" s="813"/>
      <c r="I357" s="813"/>
      <c r="J357" s="813"/>
      <c r="K357" s="814"/>
      <c r="L357" s="807"/>
      <c r="M357" s="815"/>
      <c r="N357" s="815"/>
      <c r="O357" s="815"/>
      <c r="P357" s="815"/>
      <c r="Q357" s="815"/>
      <c r="R357" s="815"/>
      <c r="S357" s="815"/>
      <c r="T357" s="815"/>
      <c r="U357" s="815"/>
      <c r="V357" s="815"/>
      <c r="W357" s="815"/>
      <c r="X357" s="816"/>
      <c r="Y357" s="810"/>
      <c r="Z357" s="811"/>
      <c r="AA357" s="811"/>
      <c r="AB357" s="812"/>
      <c r="AC357" s="804"/>
      <c r="AD357" s="813"/>
      <c r="AE357" s="813"/>
      <c r="AF357" s="813"/>
      <c r="AG357" s="814"/>
      <c r="AH357" s="807"/>
      <c r="AI357" s="815"/>
      <c r="AJ357" s="815"/>
      <c r="AK357" s="815"/>
      <c r="AL357" s="815"/>
      <c r="AM357" s="815"/>
      <c r="AN357" s="815"/>
      <c r="AO357" s="815"/>
      <c r="AP357" s="815"/>
      <c r="AQ357" s="815"/>
      <c r="AR357" s="815"/>
      <c r="AS357" s="815"/>
      <c r="AT357" s="816"/>
      <c r="AU357" s="810"/>
      <c r="AV357" s="811"/>
      <c r="AW357" s="811"/>
      <c r="AX357" s="817"/>
      <c r="AY357">
        <f t="shared" si="14"/>
        <v>0</v>
      </c>
    </row>
    <row r="358" spans="1:51" ht="24.75" hidden="1" customHeight="1" x14ac:dyDescent="0.15">
      <c r="A358" s="794"/>
      <c r="B358" s="795"/>
      <c r="C358" s="795"/>
      <c r="D358" s="795"/>
      <c r="E358" s="795"/>
      <c r="F358" s="796"/>
      <c r="G358" s="804"/>
      <c r="H358" s="813"/>
      <c r="I358" s="813"/>
      <c r="J358" s="813"/>
      <c r="K358" s="814"/>
      <c r="L358" s="807"/>
      <c r="M358" s="815"/>
      <c r="N358" s="815"/>
      <c r="O358" s="815"/>
      <c r="P358" s="815"/>
      <c r="Q358" s="815"/>
      <c r="R358" s="815"/>
      <c r="S358" s="815"/>
      <c r="T358" s="815"/>
      <c r="U358" s="815"/>
      <c r="V358" s="815"/>
      <c r="W358" s="815"/>
      <c r="X358" s="816"/>
      <c r="Y358" s="810"/>
      <c r="Z358" s="811"/>
      <c r="AA358" s="811"/>
      <c r="AB358" s="812"/>
      <c r="AC358" s="804"/>
      <c r="AD358" s="813"/>
      <c r="AE358" s="813"/>
      <c r="AF358" s="813"/>
      <c r="AG358" s="814"/>
      <c r="AH358" s="807"/>
      <c r="AI358" s="815"/>
      <c r="AJ358" s="815"/>
      <c r="AK358" s="815"/>
      <c r="AL358" s="815"/>
      <c r="AM358" s="815"/>
      <c r="AN358" s="815"/>
      <c r="AO358" s="815"/>
      <c r="AP358" s="815"/>
      <c r="AQ358" s="815"/>
      <c r="AR358" s="815"/>
      <c r="AS358" s="815"/>
      <c r="AT358" s="816"/>
      <c r="AU358" s="810"/>
      <c r="AV358" s="811"/>
      <c r="AW358" s="811"/>
      <c r="AX358" s="817"/>
      <c r="AY358">
        <f t="shared" si="14"/>
        <v>0</v>
      </c>
    </row>
    <row r="359" spans="1:51" ht="24.75" hidden="1" customHeight="1" x14ac:dyDescent="0.15">
      <c r="A359" s="794"/>
      <c r="B359" s="795"/>
      <c r="C359" s="795"/>
      <c r="D359" s="795"/>
      <c r="E359" s="795"/>
      <c r="F359" s="796"/>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customHeight="1" thickBot="1" x14ac:dyDescent="0.2">
      <c r="A360" s="843" t="s">
        <v>573</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228</v>
      </c>
      <c r="AM360" s="847"/>
      <c r="AN360" s="847"/>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226</v>
      </c>
      <c r="AD365" s="849"/>
      <c r="AE365" s="849"/>
      <c r="AF365" s="849"/>
      <c r="AG365" s="849"/>
      <c r="AH365" s="850" t="s">
        <v>244</v>
      </c>
      <c r="AI365" s="848"/>
      <c r="AJ365" s="848"/>
      <c r="AK365" s="848"/>
      <c r="AL365" s="848" t="s">
        <v>19</v>
      </c>
      <c r="AM365" s="848"/>
      <c r="AN365" s="848"/>
      <c r="AO365" s="852"/>
      <c r="AP365" s="873" t="s">
        <v>198</v>
      </c>
      <c r="AQ365" s="873"/>
      <c r="AR365" s="873"/>
      <c r="AS365" s="873"/>
      <c r="AT365" s="873"/>
      <c r="AU365" s="873"/>
      <c r="AV365" s="873"/>
      <c r="AW365" s="873"/>
      <c r="AX365" s="873"/>
    </row>
    <row r="366" spans="1:51" ht="59.25" customHeight="1" x14ac:dyDescent="0.15">
      <c r="A366" s="859">
        <v>1</v>
      </c>
      <c r="B366" s="859">
        <v>1</v>
      </c>
      <c r="C366" s="860" t="s">
        <v>664</v>
      </c>
      <c r="D366" s="861"/>
      <c r="E366" s="861"/>
      <c r="F366" s="861"/>
      <c r="G366" s="861"/>
      <c r="H366" s="861"/>
      <c r="I366" s="861"/>
      <c r="J366" s="862">
        <v>9010001120746</v>
      </c>
      <c r="K366" s="863"/>
      <c r="L366" s="863"/>
      <c r="M366" s="863"/>
      <c r="N366" s="863"/>
      <c r="O366" s="863"/>
      <c r="P366" s="874" t="s">
        <v>670</v>
      </c>
      <c r="Q366" s="875"/>
      <c r="R366" s="875"/>
      <c r="S366" s="875"/>
      <c r="T366" s="875"/>
      <c r="U366" s="875"/>
      <c r="V366" s="875"/>
      <c r="W366" s="875"/>
      <c r="X366" s="875"/>
      <c r="Y366" s="866">
        <v>36.1</v>
      </c>
      <c r="Z366" s="867"/>
      <c r="AA366" s="867"/>
      <c r="AB366" s="868"/>
      <c r="AC366" s="876" t="s">
        <v>249</v>
      </c>
      <c r="AD366" s="877"/>
      <c r="AE366" s="877"/>
      <c r="AF366" s="877"/>
      <c r="AG366" s="877"/>
      <c r="AH366" s="853">
        <v>1</v>
      </c>
      <c r="AI366" s="854"/>
      <c r="AJ366" s="854"/>
      <c r="AK366" s="854"/>
      <c r="AL366" s="855">
        <v>96.9</v>
      </c>
      <c r="AM366" s="856"/>
      <c r="AN366" s="856"/>
      <c r="AO366" s="857"/>
      <c r="AP366" s="858" t="s">
        <v>280</v>
      </c>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13.5"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226</v>
      </c>
      <c r="AD398" s="849"/>
      <c r="AE398" s="849"/>
      <c r="AF398" s="849"/>
      <c r="AG398" s="849"/>
      <c r="AH398" s="850" t="s">
        <v>244</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55.5" customHeight="1" x14ac:dyDescent="0.15">
      <c r="A399" s="859">
        <v>1</v>
      </c>
      <c r="B399" s="859">
        <v>1</v>
      </c>
      <c r="C399" s="860" t="s">
        <v>664</v>
      </c>
      <c r="D399" s="861"/>
      <c r="E399" s="861"/>
      <c r="F399" s="861"/>
      <c r="G399" s="861"/>
      <c r="H399" s="861"/>
      <c r="I399" s="861"/>
      <c r="J399" s="862">
        <v>9010001120746</v>
      </c>
      <c r="K399" s="863"/>
      <c r="L399" s="863"/>
      <c r="M399" s="863"/>
      <c r="N399" s="863"/>
      <c r="O399" s="863"/>
      <c r="P399" s="874" t="s">
        <v>671</v>
      </c>
      <c r="Q399" s="875"/>
      <c r="R399" s="875"/>
      <c r="S399" s="875"/>
      <c r="T399" s="875"/>
      <c r="U399" s="875"/>
      <c r="V399" s="875"/>
      <c r="W399" s="875"/>
      <c r="X399" s="875"/>
      <c r="Y399" s="866">
        <v>19.899999999999999</v>
      </c>
      <c r="Z399" s="867"/>
      <c r="AA399" s="867"/>
      <c r="AB399" s="868"/>
      <c r="AC399" s="876" t="s">
        <v>249</v>
      </c>
      <c r="AD399" s="877"/>
      <c r="AE399" s="877"/>
      <c r="AF399" s="877"/>
      <c r="AG399" s="877"/>
      <c r="AH399" s="853">
        <v>1</v>
      </c>
      <c r="AI399" s="854"/>
      <c r="AJ399" s="854"/>
      <c r="AK399" s="854"/>
      <c r="AL399" s="855">
        <v>85.8</v>
      </c>
      <c r="AM399" s="856"/>
      <c r="AN399" s="856"/>
      <c r="AO399" s="857"/>
      <c r="AP399" s="858" t="s">
        <v>280</v>
      </c>
      <c r="AQ399" s="858"/>
      <c r="AR399" s="858"/>
      <c r="AS399" s="858"/>
      <c r="AT399" s="858"/>
      <c r="AU399" s="858"/>
      <c r="AV399" s="858"/>
      <c r="AW399" s="858"/>
      <c r="AX399" s="858"/>
      <c r="AY399">
        <f>$AY$396</f>
        <v>1</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226</v>
      </c>
      <c r="AD431" s="849"/>
      <c r="AE431" s="849"/>
      <c r="AF431" s="849"/>
      <c r="AG431" s="849"/>
      <c r="AH431" s="850" t="s">
        <v>244</v>
      </c>
      <c r="AI431" s="848"/>
      <c r="AJ431" s="848"/>
      <c r="AK431" s="848"/>
      <c r="AL431" s="848" t="s">
        <v>19</v>
      </c>
      <c r="AM431" s="848"/>
      <c r="AN431" s="848"/>
      <c r="AO431" s="852"/>
      <c r="AP431" s="873" t="s">
        <v>198</v>
      </c>
      <c r="AQ431" s="873"/>
      <c r="AR431" s="873"/>
      <c r="AS431" s="873"/>
      <c r="AT431" s="873"/>
      <c r="AU431" s="873"/>
      <c r="AV431" s="873"/>
      <c r="AW431" s="873"/>
      <c r="AX431" s="873"/>
      <c r="AY431">
        <f>$AY$429</f>
        <v>1</v>
      </c>
    </row>
    <row r="432" spans="1:51" ht="68.25" customHeight="1" x14ac:dyDescent="0.15">
      <c r="A432" s="859">
        <v>1</v>
      </c>
      <c r="B432" s="859">
        <v>1</v>
      </c>
      <c r="C432" s="860" t="s">
        <v>673</v>
      </c>
      <c r="D432" s="861"/>
      <c r="E432" s="861"/>
      <c r="F432" s="861"/>
      <c r="G432" s="861"/>
      <c r="H432" s="861"/>
      <c r="I432" s="861"/>
      <c r="J432" s="862">
        <v>9010001027685</v>
      </c>
      <c r="K432" s="863"/>
      <c r="L432" s="863"/>
      <c r="M432" s="863"/>
      <c r="N432" s="863"/>
      <c r="O432" s="863"/>
      <c r="P432" s="874" t="s">
        <v>665</v>
      </c>
      <c r="Q432" s="875"/>
      <c r="R432" s="875"/>
      <c r="S432" s="875"/>
      <c r="T432" s="875"/>
      <c r="U432" s="875"/>
      <c r="V432" s="875"/>
      <c r="W432" s="875"/>
      <c r="X432" s="875"/>
      <c r="Y432" s="866">
        <v>33</v>
      </c>
      <c r="Z432" s="867"/>
      <c r="AA432" s="867"/>
      <c r="AB432" s="868"/>
      <c r="AC432" s="876" t="s">
        <v>249</v>
      </c>
      <c r="AD432" s="877"/>
      <c r="AE432" s="877"/>
      <c r="AF432" s="877"/>
      <c r="AG432" s="877"/>
      <c r="AH432" s="853">
        <v>2</v>
      </c>
      <c r="AI432" s="854"/>
      <c r="AJ432" s="854"/>
      <c r="AK432" s="854"/>
      <c r="AL432" s="855">
        <v>75.7</v>
      </c>
      <c r="AM432" s="856"/>
      <c r="AN432" s="856"/>
      <c r="AO432" s="857"/>
      <c r="AP432" s="858" t="s">
        <v>280</v>
      </c>
      <c r="AQ432" s="858"/>
      <c r="AR432" s="858"/>
      <c r="AS432" s="858"/>
      <c r="AT432" s="858"/>
      <c r="AU432" s="858"/>
      <c r="AV432" s="858"/>
      <c r="AW432" s="858"/>
      <c r="AX432" s="858"/>
      <c r="AY432">
        <f>$AY$429</f>
        <v>1</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226</v>
      </c>
      <c r="AD464" s="849"/>
      <c r="AE464" s="849"/>
      <c r="AF464" s="849"/>
      <c r="AG464" s="849"/>
      <c r="AH464" s="850" t="s">
        <v>244</v>
      </c>
      <c r="AI464" s="848"/>
      <c r="AJ464" s="848"/>
      <c r="AK464" s="848"/>
      <c r="AL464" s="848" t="s">
        <v>19</v>
      </c>
      <c r="AM464" s="848"/>
      <c r="AN464" s="848"/>
      <c r="AO464" s="852"/>
      <c r="AP464" s="873" t="s">
        <v>198</v>
      </c>
      <c r="AQ464" s="873"/>
      <c r="AR464" s="873"/>
      <c r="AS464" s="873"/>
      <c r="AT464" s="873"/>
      <c r="AU464" s="873"/>
      <c r="AV464" s="873"/>
      <c r="AW464" s="873"/>
      <c r="AX464" s="873"/>
      <c r="AY464">
        <f>$AY$462</f>
        <v>1</v>
      </c>
    </row>
    <row r="465" spans="1:51" ht="73.5" customHeight="1" x14ac:dyDescent="0.15">
      <c r="A465" s="859">
        <v>1</v>
      </c>
      <c r="B465" s="859">
        <v>1</v>
      </c>
      <c r="C465" s="860" t="s">
        <v>673</v>
      </c>
      <c r="D465" s="861"/>
      <c r="E465" s="861"/>
      <c r="F465" s="861"/>
      <c r="G465" s="861"/>
      <c r="H465" s="861"/>
      <c r="I465" s="861"/>
      <c r="J465" s="862">
        <v>9010001027685</v>
      </c>
      <c r="K465" s="863"/>
      <c r="L465" s="863"/>
      <c r="M465" s="863"/>
      <c r="N465" s="863"/>
      <c r="O465" s="863"/>
      <c r="P465" s="874" t="s">
        <v>672</v>
      </c>
      <c r="Q465" s="875"/>
      <c r="R465" s="875"/>
      <c r="S465" s="875"/>
      <c r="T465" s="875"/>
      <c r="U465" s="875"/>
      <c r="V465" s="875"/>
      <c r="W465" s="875"/>
      <c r="X465" s="875"/>
      <c r="Y465" s="866">
        <v>13.2</v>
      </c>
      <c r="Z465" s="867"/>
      <c r="AA465" s="867"/>
      <c r="AB465" s="868"/>
      <c r="AC465" s="876" t="s">
        <v>249</v>
      </c>
      <c r="AD465" s="877"/>
      <c r="AE465" s="877"/>
      <c r="AF465" s="877"/>
      <c r="AG465" s="877"/>
      <c r="AH465" s="853">
        <v>1</v>
      </c>
      <c r="AI465" s="854"/>
      <c r="AJ465" s="854"/>
      <c r="AK465" s="854"/>
      <c r="AL465" s="855">
        <v>94.3</v>
      </c>
      <c r="AM465" s="856"/>
      <c r="AN465" s="856"/>
      <c r="AO465" s="857"/>
      <c r="AP465" s="858" t="s">
        <v>280</v>
      </c>
      <c r="AQ465" s="858"/>
      <c r="AR465" s="858"/>
      <c r="AS465" s="858"/>
      <c r="AT465" s="858"/>
      <c r="AU465" s="858"/>
      <c r="AV465" s="858"/>
      <c r="AW465" s="858"/>
      <c r="AX465" s="858"/>
      <c r="AY465">
        <f>$AY$462</f>
        <v>1</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226</v>
      </c>
      <c r="AD497" s="849"/>
      <c r="AE497" s="849"/>
      <c r="AF497" s="849"/>
      <c r="AG497" s="849"/>
      <c r="AH497" s="850" t="s">
        <v>244</v>
      </c>
      <c r="AI497" s="848"/>
      <c r="AJ497" s="848"/>
      <c r="AK497" s="848"/>
      <c r="AL497" s="848" t="s">
        <v>19</v>
      </c>
      <c r="AM497" s="848"/>
      <c r="AN497" s="848"/>
      <c r="AO497" s="852"/>
      <c r="AP497" s="873" t="s">
        <v>198</v>
      </c>
      <c r="AQ497" s="873"/>
      <c r="AR497" s="873"/>
      <c r="AS497" s="873"/>
      <c r="AT497" s="873"/>
      <c r="AU497" s="873"/>
      <c r="AV497" s="873"/>
      <c r="AW497" s="873"/>
      <c r="AX497" s="873"/>
      <c r="AY497">
        <f>$AY$495</f>
        <v>1</v>
      </c>
    </row>
    <row r="498" spans="1:51" ht="63.75" customHeight="1" x14ac:dyDescent="0.15">
      <c r="A498" s="859">
        <v>1</v>
      </c>
      <c r="B498" s="859">
        <v>1</v>
      </c>
      <c r="C498" s="860" t="s">
        <v>673</v>
      </c>
      <c r="D498" s="861"/>
      <c r="E498" s="861"/>
      <c r="F498" s="861"/>
      <c r="G498" s="861"/>
      <c r="H498" s="861"/>
      <c r="I498" s="861"/>
      <c r="J498" s="862">
        <v>9010001027685</v>
      </c>
      <c r="K498" s="863"/>
      <c r="L498" s="863"/>
      <c r="M498" s="863"/>
      <c r="N498" s="863"/>
      <c r="O498" s="863"/>
      <c r="P498" s="864" t="s">
        <v>666</v>
      </c>
      <c r="Q498" s="865"/>
      <c r="R498" s="865"/>
      <c r="S498" s="865"/>
      <c r="T498" s="865"/>
      <c r="U498" s="865"/>
      <c r="V498" s="865"/>
      <c r="W498" s="865"/>
      <c r="X498" s="865"/>
      <c r="Y498" s="866">
        <v>21.6</v>
      </c>
      <c r="Z498" s="867"/>
      <c r="AA498" s="867"/>
      <c r="AB498" s="868"/>
      <c r="AC498" s="869" t="s">
        <v>249</v>
      </c>
      <c r="AD498" s="870"/>
      <c r="AE498" s="870"/>
      <c r="AF498" s="870"/>
      <c r="AG498" s="870"/>
      <c r="AH498" s="853">
        <v>1</v>
      </c>
      <c r="AI498" s="854"/>
      <c r="AJ498" s="854"/>
      <c r="AK498" s="854"/>
      <c r="AL498" s="855">
        <v>96.7</v>
      </c>
      <c r="AM498" s="856"/>
      <c r="AN498" s="856"/>
      <c r="AO498" s="857"/>
      <c r="AP498" s="858" t="s">
        <v>280</v>
      </c>
      <c r="AQ498" s="858"/>
      <c r="AR498" s="858"/>
      <c r="AS498" s="858"/>
      <c r="AT498" s="858"/>
      <c r="AU498" s="858"/>
      <c r="AV498" s="858"/>
      <c r="AW498" s="858"/>
      <c r="AX498" s="858"/>
      <c r="AY498">
        <f>$AY$495</f>
        <v>1</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226</v>
      </c>
      <c r="AD530" s="849"/>
      <c r="AE530" s="849"/>
      <c r="AF530" s="849"/>
      <c r="AG530" s="849"/>
      <c r="AH530" s="850" t="s">
        <v>244</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226</v>
      </c>
      <c r="AD563" s="849"/>
      <c r="AE563" s="849"/>
      <c r="AF563" s="849"/>
      <c r="AG563" s="849"/>
      <c r="AH563" s="850" t="s">
        <v>244</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226</v>
      </c>
      <c r="AD596" s="849"/>
      <c r="AE596" s="849"/>
      <c r="AF596" s="849"/>
      <c r="AG596" s="849"/>
      <c r="AH596" s="850" t="s">
        <v>244</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8" t="s">
        <v>574</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228</v>
      </c>
      <c r="AM627" s="882"/>
      <c r="AN627" s="88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3"/>
      <c r="B630" s="883"/>
      <c r="C630" s="849" t="s">
        <v>192</v>
      </c>
      <c r="D630" s="884"/>
      <c r="E630" s="849" t="s">
        <v>191</v>
      </c>
      <c r="F630" s="884"/>
      <c r="G630" s="884"/>
      <c r="H630" s="884"/>
      <c r="I630" s="884"/>
      <c r="J630" s="849" t="s">
        <v>197</v>
      </c>
      <c r="K630" s="849"/>
      <c r="L630" s="849"/>
      <c r="M630" s="849"/>
      <c r="N630" s="849"/>
      <c r="O630" s="849"/>
      <c r="P630" s="849" t="s">
        <v>25</v>
      </c>
      <c r="Q630" s="849"/>
      <c r="R630" s="849"/>
      <c r="S630" s="849"/>
      <c r="T630" s="849"/>
      <c r="U630" s="849"/>
      <c r="V630" s="849"/>
      <c r="W630" s="849"/>
      <c r="X630" s="849"/>
      <c r="Y630" s="849" t="s">
        <v>199</v>
      </c>
      <c r="Z630" s="884"/>
      <c r="AA630" s="884"/>
      <c r="AB630" s="884"/>
      <c r="AC630" s="849" t="s">
        <v>180</v>
      </c>
      <c r="AD630" s="849"/>
      <c r="AE630" s="849"/>
      <c r="AF630" s="849"/>
      <c r="AG630" s="849"/>
      <c r="AH630" s="849" t="s">
        <v>187</v>
      </c>
      <c r="AI630" s="884"/>
      <c r="AJ630" s="884"/>
      <c r="AK630" s="884"/>
      <c r="AL630" s="884" t="s">
        <v>19</v>
      </c>
      <c r="AM630" s="884"/>
      <c r="AN630" s="884"/>
      <c r="AO630" s="883"/>
      <c r="AP630" s="873" t="s">
        <v>222</v>
      </c>
      <c r="AQ630" s="873"/>
      <c r="AR630" s="873"/>
      <c r="AS630" s="873"/>
      <c r="AT630" s="873"/>
      <c r="AU630" s="873"/>
      <c r="AV630" s="873"/>
      <c r="AW630" s="873"/>
      <c r="AX630" s="873"/>
    </row>
    <row r="631" spans="1:51" ht="30" customHeight="1" x14ac:dyDescent="0.15">
      <c r="A631" s="859">
        <v>1</v>
      </c>
      <c r="B631" s="859">
        <v>1</v>
      </c>
      <c r="C631" s="885"/>
      <c r="D631" s="885"/>
      <c r="E631" s="886" t="s">
        <v>610</v>
      </c>
      <c r="F631" s="886"/>
      <c r="G631" s="886"/>
      <c r="H631" s="886"/>
      <c r="I631" s="886"/>
      <c r="J631" s="862" t="s">
        <v>610</v>
      </c>
      <c r="K631" s="863"/>
      <c r="L631" s="863"/>
      <c r="M631" s="863"/>
      <c r="N631" s="863"/>
      <c r="O631" s="863"/>
      <c r="P631" s="865" t="s">
        <v>610</v>
      </c>
      <c r="Q631" s="865"/>
      <c r="R631" s="865"/>
      <c r="S631" s="865"/>
      <c r="T631" s="865"/>
      <c r="U631" s="865"/>
      <c r="V631" s="865"/>
      <c r="W631" s="865"/>
      <c r="X631" s="865"/>
      <c r="Y631" s="866" t="s">
        <v>610</v>
      </c>
      <c r="Z631" s="867"/>
      <c r="AA631" s="867"/>
      <c r="AB631" s="868"/>
      <c r="AC631" s="869" t="s">
        <v>610</v>
      </c>
      <c r="AD631" s="870"/>
      <c r="AE631" s="870"/>
      <c r="AF631" s="870"/>
      <c r="AG631" s="870"/>
      <c r="AH631" s="871" t="s">
        <v>610</v>
      </c>
      <c r="AI631" s="872"/>
      <c r="AJ631" s="872"/>
      <c r="AK631" s="872"/>
      <c r="AL631" s="855" t="s">
        <v>610</v>
      </c>
      <c r="AM631" s="856"/>
      <c r="AN631" s="856"/>
      <c r="AO631" s="857"/>
      <c r="AP631" s="858" t="s">
        <v>610</v>
      </c>
      <c r="AQ631" s="858"/>
      <c r="AR631" s="858"/>
      <c r="AS631" s="858"/>
      <c r="AT631" s="858"/>
      <c r="AU631" s="858"/>
      <c r="AV631" s="858"/>
      <c r="AW631" s="858"/>
      <c r="AX631" s="858"/>
    </row>
    <row r="632" spans="1:51" ht="30" hidden="1" customHeight="1" x14ac:dyDescent="0.15">
      <c r="A632" s="859">
        <v>2</v>
      </c>
      <c r="B632" s="859">
        <v>1</v>
      </c>
      <c r="C632" s="885"/>
      <c r="D632" s="885"/>
      <c r="E632" s="886"/>
      <c r="F632" s="886"/>
      <c r="G632" s="886"/>
      <c r="H632" s="886"/>
      <c r="I632" s="886"/>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5"/>
      <c r="D633" s="885"/>
      <c r="E633" s="886"/>
      <c r="F633" s="886"/>
      <c r="G633" s="886"/>
      <c r="H633" s="886"/>
      <c r="I633" s="886"/>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5"/>
      <c r="D634" s="885"/>
      <c r="E634" s="886"/>
      <c r="F634" s="886"/>
      <c r="G634" s="886"/>
      <c r="H634" s="886"/>
      <c r="I634" s="886"/>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5"/>
      <c r="D635" s="885"/>
      <c r="E635" s="886"/>
      <c r="F635" s="886"/>
      <c r="G635" s="886"/>
      <c r="H635" s="886"/>
      <c r="I635" s="886"/>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5"/>
      <c r="D636" s="885"/>
      <c r="E636" s="886"/>
      <c r="F636" s="886"/>
      <c r="G636" s="886"/>
      <c r="H636" s="886"/>
      <c r="I636" s="886"/>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5"/>
      <c r="D637" s="885"/>
      <c r="E637" s="886"/>
      <c r="F637" s="886"/>
      <c r="G637" s="886"/>
      <c r="H637" s="886"/>
      <c r="I637" s="886"/>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5"/>
      <c r="D638" s="885"/>
      <c r="E638" s="886"/>
      <c r="F638" s="886"/>
      <c r="G638" s="886"/>
      <c r="H638" s="886"/>
      <c r="I638" s="886"/>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5"/>
      <c r="D639" s="885"/>
      <c r="E639" s="886"/>
      <c r="F639" s="886"/>
      <c r="G639" s="886"/>
      <c r="H639" s="886"/>
      <c r="I639" s="886"/>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5"/>
      <c r="D640" s="885"/>
      <c r="E640" s="886"/>
      <c r="F640" s="886"/>
      <c r="G640" s="886"/>
      <c r="H640" s="886"/>
      <c r="I640" s="886"/>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5"/>
      <c r="D641" s="885"/>
      <c r="E641" s="886"/>
      <c r="F641" s="886"/>
      <c r="G641" s="886"/>
      <c r="H641" s="886"/>
      <c r="I641" s="886"/>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5"/>
      <c r="D642" s="885"/>
      <c r="E642" s="886"/>
      <c r="F642" s="886"/>
      <c r="G642" s="886"/>
      <c r="H642" s="886"/>
      <c r="I642" s="886"/>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5"/>
      <c r="D643" s="885"/>
      <c r="E643" s="886"/>
      <c r="F643" s="886"/>
      <c r="G643" s="886"/>
      <c r="H643" s="886"/>
      <c r="I643" s="886"/>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5"/>
      <c r="D644" s="885"/>
      <c r="E644" s="886"/>
      <c r="F644" s="886"/>
      <c r="G644" s="886"/>
      <c r="H644" s="886"/>
      <c r="I644" s="886"/>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5"/>
      <c r="D645" s="885"/>
      <c r="E645" s="886"/>
      <c r="F645" s="886"/>
      <c r="G645" s="886"/>
      <c r="H645" s="886"/>
      <c r="I645" s="886"/>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5"/>
      <c r="D646" s="885"/>
      <c r="E646" s="886"/>
      <c r="F646" s="886"/>
      <c r="G646" s="886"/>
      <c r="H646" s="886"/>
      <c r="I646" s="886"/>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5"/>
      <c r="D647" s="885"/>
      <c r="E647" s="886"/>
      <c r="F647" s="886"/>
      <c r="G647" s="886"/>
      <c r="H647" s="886"/>
      <c r="I647" s="886"/>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5"/>
      <c r="D648" s="885"/>
      <c r="E648" s="647"/>
      <c r="F648" s="886"/>
      <c r="G648" s="886"/>
      <c r="H648" s="886"/>
      <c r="I648" s="886"/>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5"/>
      <c r="D649" s="885"/>
      <c r="E649" s="886"/>
      <c r="F649" s="886"/>
      <c r="G649" s="886"/>
      <c r="H649" s="886"/>
      <c r="I649" s="886"/>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5"/>
      <c r="D650" s="885"/>
      <c r="E650" s="886"/>
      <c r="F650" s="886"/>
      <c r="G650" s="886"/>
      <c r="H650" s="886"/>
      <c r="I650" s="886"/>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5"/>
      <c r="D651" s="885"/>
      <c r="E651" s="886"/>
      <c r="F651" s="886"/>
      <c r="G651" s="886"/>
      <c r="H651" s="886"/>
      <c r="I651" s="886"/>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5"/>
      <c r="D652" s="885"/>
      <c r="E652" s="886"/>
      <c r="F652" s="886"/>
      <c r="G652" s="886"/>
      <c r="H652" s="886"/>
      <c r="I652" s="886"/>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5"/>
      <c r="D653" s="885"/>
      <c r="E653" s="886"/>
      <c r="F653" s="886"/>
      <c r="G653" s="886"/>
      <c r="H653" s="886"/>
      <c r="I653" s="886"/>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5"/>
      <c r="D654" s="885"/>
      <c r="E654" s="886"/>
      <c r="F654" s="886"/>
      <c r="G654" s="886"/>
      <c r="H654" s="886"/>
      <c r="I654" s="886"/>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5"/>
      <c r="D655" s="885"/>
      <c r="E655" s="886"/>
      <c r="F655" s="886"/>
      <c r="G655" s="886"/>
      <c r="H655" s="886"/>
      <c r="I655" s="886"/>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5"/>
      <c r="D656" s="885"/>
      <c r="E656" s="886"/>
      <c r="F656" s="886"/>
      <c r="G656" s="886"/>
      <c r="H656" s="886"/>
      <c r="I656" s="886"/>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5"/>
      <c r="D657" s="885"/>
      <c r="E657" s="886"/>
      <c r="F657" s="886"/>
      <c r="G657" s="886"/>
      <c r="H657" s="886"/>
      <c r="I657" s="886"/>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5"/>
      <c r="D658" s="885"/>
      <c r="E658" s="886"/>
      <c r="F658" s="886"/>
      <c r="G658" s="886"/>
      <c r="H658" s="886"/>
      <c r="I658" s="886"/>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5"/>
      <c r="D659" s="885"/>
      <c r="E659" s="886"/>
      <c r="F659" s="886"/>
      <c r="G659" s="886"/>
      <c r="H659" s="886"/>
      <c r="I659" s="886"/>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5"/>
      <c r="D660" s="885"/>
      <c r="E660" s="886"/>
      <c r="F660" s="886"/>
      <c r="G660" s="886"/>
      <c r="H660" s="886"/>
      <c r="I660" s="886"/>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49" priority="981">
      <formula>IF(RIGHT(TEXT(P14,"0.#"),1)=".",FALSE,TRUE)</formula>
    </cfRule>
    <cfRule type="expression" dxfId="848" priority="982">
      <formula>IF(RIGHT(TEXT(P14,"0.#"),1)=".",TRUE,FALSE)</formula>
    </cfRule>
  </conditionalFormatting>
  <conditionalFormatting sqref="P18:AX18">
    <cfRule type="expression" dxfId="847" priority="979">
      <formula>IF(RIGHT(TEXT(P18,"0.#"),1)=".",FALSE,TRUE)</formula>
    </cfRule>
    <cfRule type="expression" dxfId="846" priority="980">
      <formula>IF(RIGHT(TEXT(P18,"0.#"),1)=".",TRUE,FALSE)</formula>
    </cfRule>
  </conditionalFormatting>
  <conditionalFormatting sqref="Y320">
    <cfRule type="expression" dxfId="845" priority="975">
      <formula>IF(RIGHT(TEXT(Y320,"0.#"),1)=".",FALSE,TRUE)</formula>
    </cfRule>
    <cfRule type="expression" dxfId="844" priority="976">
      <formula>IF(RIGHT(TEXT(Y320,"0.#"),1)=".",TRUE,FALSE)</formula>
    </cfRule>
  </conditionalFormatting>
  <conditionalFormatting sqref="Y351:Y358 Y349 Y339:Y345 Y326:Y332">
    <cfRule type="expression" dxfId="843" priority="955">
      <formula>IF(RIGHT(TEXT(Y326,"0.#"),1)=".",FALSE,TRUE)</formula>
    </cfRule>
    <cfRule type="expression" dxfId="842" priority="956">
      <formula>IF(RIGHT(TEXT(Y326,"0.#"),1)=".",TRUE,FALSE)</formula>
    </cfRule>
  </conditionalFormatting>
  <conditionalFormatting sqref="P16:AQ17 P15:AX15 P13:AX13">
    <cfRule type="expression" dxfId="841" priority="973">
      <formula>IF(RIGHT(TEXT(P13,"0.#"),1)=".",FALSE,TRUE)</formula>
    </cfRule>
    <cfRule type="expression" dxfId="840" priority="974">
      <formula>IF(RIGHT(TEXT(P13,"0.#"),1)=".",TRUE,FALSE)</formula>
    </cfRule>
  </conditionalFormatting>
  <conditionalFormatting sqref="P19:AJ19">
    <cfRule type="expression" dxfId="839" priority="971">
      <formula>IF(RIGHT(TEXT(P19,"0.#"),1)=".",FALSE,TRUE)</formula>
    </cfRule>
    <cfRule type="expression" dxfId="838" priority="972">
      <formula>IF(RIGHT(TEXT(P19,"0.#"),1)=".",TRUE,FALSE)</formula>
    </cfRule>
  </conditionalFormatting>
  <conditionalFormatting sqref="AE32 AQ32">
    <cfRule type="expression" dxfId="837" priority="969">
      <formula>IF(RIGHT(TEXT(AE32,"0.#"),1)=".",FALSE,TRUE)</formula>
    </cfRule>
    <cfRule type="expression" dxfId="836" priority="970">
      <formula>IF(RIGHT(TEXT(AE32,"0.#"),1)=".",TRUE,FALSE)</formula>
    </cfRule>
  </conditionalFormatting>
  <conditionalFormatting sqref="Y313:Y319">
    <cfRule type="expression" dxfId="835" priority="967">
      <formula>IF(RIGHT(TEXT(Y313,"0.#"),1)=".",FALSE,TRUE)</formula>
    </cfRule>
    <cfRule type="expression" dxfId="834" priority="968">
      <formula>IF(RIGHT(TEXT(Y313,"0.#"),1)=".",TRUE,FALSE)</formula>
    </cfRule>
  </conditionalFormatting>
  <conditionalFormatting sqref="AU320">
    <cfRule type="expression" dxfId="833" priority="963">
      <formula>IF(RIGHT(TEXT(AU320,"0.#"),1)=".",FALSE,TRUE)</formula>
    </cfRule>
    <cfRule type="expression" dxfId="832" priority="964">
      <formula>IF(RIGHT(TEXT(AU320,"0.#"),1)=".",TRUE,FALSE)</formula>
    </cfRule>
  </conditionalFormatting>
  <conditionalFormatting sqref="AU313:AU319">
    <cfRule type="expression" dxfId="831" priority="961">
      <formula>IF(RIGHT(TEXT(AU313,"0.#"),1)=".",FALSE,TRUE)</formula>
    </cfRule>
    <cfRule type="expression" dxfId="830" priority="962">
      <formula>IF(RIGHT(TEXT(AU313,"0.#"),1)=".",TRUE,FALSE)</formula>
    </cfRule>
  </conditionalFormatting>
  <conditionalFormatting sqref="Y350">
    <cfRule type="expression" dxfId="829" priority="959">
      <formula>IF(RIGHT(TEXT(Y350,"0.#"),1)=".",FALSE,TRUE)</formula>
    </cfRule>
    <cfRule type="expression" dxfId="828" priority="960">
      <formula>IF(RIGHT(TEXT(Y350,"0.#"),1)=".",TRUE,FALSE)</formula>
    </cfRule>
  </conditionalFormatting>
  <conditionalFormatting sqref="Y359 Y346 Y333">
    <cfRule type="expression" dxfId="827" priority="957">
      <formula>IF(RIGHT(TEXT(Y333,"0.#"),1)=".",FALSE,TRUE)</formula>
    </cfRule>
    <cfRule type="expression" dxfId="826" priority="958">
      <formula>IF(RIGHT(TEXT(Y333,"0.#"),1)=".",TRUE,FALSE)</formula>
    </cfRule>
  </conditionalFormatting>
  <conditionalFormatting sqref="AU350 AU337">
    <cfRule type="expression" dxfId="825" priority="953">
      <formula>IF(RIGHT(TEXT(AU337,"0.#"),1)=".",FALSE,TRUE)</formula>
    </cfRule>
    <cfRule type="expression" dxfId="824" priority="954">
      <formula>IF(RIGHT(TEXT(AU337,"0.#"),1)=".",TRUE,FALSE)</formula>
    </cfRule>
  </conditionalFormatting>
  <conditionalFormatting sqref="AU359 AU346 AU333">
    <cfRule type="expression" dxfId="823" priority="951">
      <formula>IF(RIGHT(TEXT(AU333,"0.#"),1)=".",FALSE,TRUE)</formula>
    </cfRule>
    <cfRule type="expression" dxfId="822" priority="952">
      <formula>IF(RIGHT(TEXT(AU333,"0.#"),1)=".",TRUE,FALSE)</formula>
    </cfRule>
  </conditionalFormatting>
  <conditionalFormatting sqref="AU351:AU358 AU349 AU338:AU345 AU336 AU326:AU332">
    <cfRule type="expression" dxfId="821" priority="949">
      <formula>IF(RIGHT(TEXT(AU326,"0.#"),1)=".",FALSE,TRUE)</formula>
    </cfRule>
    <cfRule type="expression" dxfId="820" priority="950">
      <formula>IF(RIGHT(TEXT(AU326,"0.#"),1)=".",TRUE,FALSE)</formula>
    </cfRule>
  </conditionalFormatting>
  <conditionalFormatting sqref="AI32">
    <cfRule type="expression" dxfId="819" priority="947">
      <formula>IF(RIGHT(TEXT(AI32,"0.#"),1)=".",FALSE,TRUE)</formula>
    </cfRule>
    <cfRule type="expression" dxfId="818" priority="948">
      <formula>IF(RIGHT(TEXT(AI32,"0.#"),1)=".",TRUE,FALSE)</formula>
    </cfRule>
  </conditionalFormatting>
  <conditionalFormatting sqref="AM32">
    <cfRule type="expression" dxfId="817" priority="945">
      <formula>IF(RIGHT(TEXT(AM32,"0.#"),1)=".",FALSE,TRUE)</formula>
    </cfRule>
    <cfRule type="expression" dxfId="816" priority="946">
      <formula>IF(RIGHT(TEXT(AM32,"0.#"),1)=".",TRUE,FALSE)</formula>
    </cfRule>
  </conditionalFormatting>
  <conditionalFormatting sqref="AE33">
    <cfRule type="expression" dxfId="815" priority="943">
      <formula>IF(RIGHT(TEXT(AE33,"0.#"),1)=".",FALSE,TRUE)</formula>
    </cfRule>
    <cfRule type="expression" dxfId="814" priority="944">
      <formula>IF(RIGHT(TEXT(AE33,"0.#"),1)=".",TRUE,FALSE)</formula>
    </cfRule>
  </conditionalFormatting>
  <conditionalFormatting sqref="AI33">
    <cfRule type="expression" dxfId="813" priority="941">
      <formula>IF(RIGHT(TEXT(AI33,"0.#"),1)=".",FALSE,TRUE)</formula>
    </cfRule>
    <cfRule type="expression" dxfId="812" priority="942">
      <formula>IF(RIGHT(TEXT(AI33,"0.#"),1)=".",TRUE,FALSE)</formula>
    </cfRule>
  </conditionalFormatting>
  <conditionalFormatting sqref="AM33">
    <cfRule type="expression" dxfId="811" priority="939">
      <formula>IF(RIGHT(TEXT(AM33,"0.#"),1)=".",FALSE,TRUE)</formula>
    </cfRule>
    <cfRule type="expression" dxfId="810" priority="940">
      <formula>IF(RIGHT(TEXT(AM33,"0.#"),1)=".",TRUE,FALSE)</formula>
    </cfRule>
  </conditionalFormatting>
  <conditionalFormatting sqref="AQ33">
    <cfRule type="expression" dxfId="809" priority="937">
      <formula>IF(RIGHT(TEXT(AQ33,"0.#"),1)=".",FALSE,TRUE)</formula>
    </cfRule>
    <cfRule type="expression" dxfId="808" priority="938">
      <formula>IF(RIGHT(TEXT(AQ33,"0.#"),1)=".",TRUE,FALSE)</formula>
    </cfRule>
  </conditionalFormatting>
  <conditionalFormatting sqref="AE210">
    <cfRule type="expression" dxfId="807" priority="935">
      <formula>IF(RIGHT(TEXT(AE210,"0.#"),1)=".",FALSE,TRUE)</formula>
    </cfRule>
    <cfRule type="expression" dxfId="806" priority="936">
      <formula>IF(RIGHT(TEXT(AE210,"0.#"),1)=".",TRUE,FALSE)</formula>
    </cfRule>
  </conditionalFormatting>
  <conditionalFormatting sqref="AE211">
    <cfRule type="expression" dxfId="805" priority="933">
      <formula>IF(RIGHT(TEXT(AE211,"0.#"),1)=".",FALSE,TRUE)</formula>
    </cfRule>
    <cfRule type="expression" dxfId="804" priority="934">
      <formula>IF(RIGHT(TEXT(AE211,"0.#"),1)=".",TRUE,FALSE)</formula>
    </cfRule>
  </conditionalFormatting>
  <conditionalFormatting sqref="AE212">
    <cfRule type="expression" dxfId="803" priority="931">
      <formula>IF(RIGHT(TEXT(AE212,"0.#"),1)=".",FALSE,TRUE)</formula>
    </cfRule>
    <cfRule type="expression" dxfId="802" priority="932">
      <formula>IF(RIGHT(TEXT(AE212,"0.#"),1)=".",TRUE,FALSE)</formula>
    </cfRule>
  </conditionalFormatting>
  <conditionalFormatting sqref="AI212">
    <cfRule type="expression" dxfId="801" priority="929">
      <formula>IF(RIGHT(TEXT(AI212,"0.#"),1)=".",FALSE,TRUE)</formula>
    </cfRule>
    <cfRule type="expression" dxfId="800" priority="930">
      <formula>IF(RIGHT(TEXT(AI212,"0.#"),1)=".",TRUE,FALSE)</formula>
    </cfRule>
  </conditionalFormatting>
  <conditionalFormatting sqref="AI211">
    <cfRule type="expression" dxfId="799" priority="927">
      <formula>IF(RIGHT(TEXT(AI211,"0.#"),1)=".",FALSE,TRUE)</formula>
    </cfRule>
    <cfRule type="expression" dxfId="798" priority="928">
      <formula>IF(RIGHT(TEXT(AI211,"0.#"),1)=".",TRUE,FALSE)</formula>
    </cfRule>
  </conditionalFormatting>
  <conditionalFormatting sqref="AI210">
    <cfRule type="expression" dxfId="797" priority="925">
      <formula>IF(RIGHT(TEXT(AI210,"0.#"),1)=".",FALSE,TRUE)</formula>
    </cfRule>
    <cfRule type="expression" dxfId="796" priority="926">
      <formula>IF(RIGHT(TEXT(AI210,"0.#"),1)=".",TRUE,FALSE)</formula>
    </cfRule>
  </conditionalFormatting>
  <conditionalFormatting sqref="AM210">
    <cfRule type="expression" dxfId="795" priority="923">
      <formula>IF(RIGHT(TEXT(AM210,"0.#"),1)=".",FALSE,TRUE)</formula>
    </cfRule>
    <cfRule type="expression" dxfId="794" priority="924">
      <formula>IF(RIGHT(TEXT(AM210,"0.#"),1)=".",TRUE,FALSE)</formula>
    </cfRule>
  </conditionalFormatting>
  <conditionalFormatting sqref="AM211">
    <cfRule type="expression" dxfId="793" priority="921">
      <formula>IF(RIGHT(TEXT(AM211,"0.#"),1)=".",FALSE,TRUE)</formula>
    </cfRule>
    <cfRule type="expression" dxfId="792" priority="922">
      <formula>IF(RIGHT(TEXT(AM211,"0.#"),1)=".",TRUE,FALSE)</formula>
    </cfRule>
  </conditionalFormatting>
  <conditionalFormatting sqref="AM212">
    <cfRule type="expression" dxfId="791" priority="919">
      <formula>IF(RIGHT(TEXT(AM212,"0.#"),1)=".",FALSE,TRUE)</formula>
    </cfRule>
    <cfRule type="expression" dxfId="790" priority="920">
      <formula>IF(RIGHT(TEXT(AM212,"0.#"),1)=".",TRUE,FALSE)</formula>
    </cfRule>
  </conditionalFormatting>
  <conditionalFormatting sqref="AL368:AO395">
    <cfRule type="expression" dxfId="789" priority="915">
      <formula>IF(AND(AL368&gt;=0, RIGHT(TEXT(AL368,"0.#"),1)&lt;&gt;"."),TRUE,FALSE)</formula>
    </cfRule>
    <cfRule type="expression" dxfId="788" priority="916">
      <formula>IF(AND(AL368&gt;=0, RIGHT(TEXT(AL368,"0.#"),1)="."),TRUE,FALSE)</formula>
    </cfRule>
    <cfRule type="expression" dxfId="787" priority="917">
      <formula>IF(AND(AL368&lt;0, RIGHT(TEXT(AL368,"0.#"),1)&lt;&gt;"."),TRUE,FALSE)</formula>
    </cfRule>
    <cfRule type="expression" dxfId="786" priority="918">
      <formula>IF(AND(AL368&lt;0, RIGHT(TEXT(AL368,"0.#"),1)="."),TRUE,FALSE)</formula>
    </cfRule>
  </conditionalFormatting>
  <conditionalFormatting sqref="AQ210:AQ212">
    <cfRule type="expression" dxfId="785" priority="913">
      <formula>IF(RIGHT(TEXT(AQ210,"0.#"),1)=".",FALSE,TRUE)</formula>
    </cfRule>
    <cfRule type="expression" dxfId="784" priority="914">
      <formula>IF(RIGHT(TEXT(AQ210,"0.#"),1)=".",TRUE,FALSE)</formula>
    </cfRule>
  </conditionalFormatting>
  <conditionalFormatting sqref="AU210:AU212">
    <cfRule type="expression" dxfId="783" priority="911">
      <formula>IF(RIGHT(TEXT(AU210,"0.#"),1)=".",FALSE,TRUE)</formula>
    </cfRule>
    <cfRule type="expression" dxfId="782" priority="912">
      <formula>IF(RIGHT(TEXT(AU210,"0.#"),1)=".",TRUE,FALSE)</formula>
    </cfRule>
  </conditionalFormatting>
  <conditionalFormatting sqref="Y368:Y395">
    <cfRule type="expression" dxfId="781" priority="909">
      <formula>IF(RIGHT(TEXT(Y368,"0.#"),1)=".",FALSE,TRUE)</formula>
    </cfRule>
    <cfRule type="expression" dxfId="780" priority="910">
      <formula>IF(RIGHT(TEXT(Y368,"0.#"),1)=".",TRUE,FALSE)</formula>
    </cfRule>
  </conditionalFormatting>
  <conditionalFormatting sqref="AL631:AO660">
    <cfRule type="expression" dxfId="779" priority="905">
      <formula>IF(AND(AL631&gt;=0, RIGHT(TEXT(AL631,"0.#"),1)&lt;&gt;"."),TRUE,FALSE)</formula>
    </cfRule>
    <cfRule type="expression" dxfId="778" priority="906">
      <formula>IF(AND(AL631&gt;=0, RIGHT(TEXT(AL631,"0.#"),1)="."),TRUE,FALSE)</formula>
    </cfRule>
    <cfRule type="expression" dxfId="777" priority="907">
      <formula>IF(AND(AL631&lt;0, RIGHT(TEXT(AL631,"0.#"),1)&lt;&gt;"."),TRUE,FALSE)</formula>
    </cfRule>
    <cfRule type="expression" dxfId="776" priority="908">
      <formula>IF(AND(AL631&lt;0, RIGHT(TEXT(AL631,"0.#"),1)="."),TRUE,FALSE)</formula>
    </cfRule>
  </conditionalFormatting>
  <conditionalFormatting sqref="Y631:Y660">
    <cfRule type="expression" dxfId="775" priority="903">
      <formula>IF(RIGHT(TEXT(Y631,"0.#"),1)=".",FALSE,TRUE)</formula>
    </cfRule>
    <cfRule type="expression" dxfId="774" priority="904">
      <formula>IF(RIGHT(TEXT(Y631,"0.#"),1)=".",TRUE,FALSE)</formula>
    </cfRule>
  </conditionalFormatting>
  <conditionalFormatting sqref="AL367:AO367">
    <cfRule type="expression" dxfId="773" priority="899">
      <formula>IF(AND(AL367&gt;=0, RIGHT(TEXT(AL367,"0.#"),1)&lt;&gt;"."),TRUE,FALSE)</formula>
    </cfRule>
    <cfRule type="expression" dxfId="772" priority="900">
      <formula>IF(AND(AL367&gt;=0, RIGHT(TEXT(AL367,"0.#"),1)="."),TRUE,FALSE)</formula>
    </cfRule>
    <cfRule type="expression" dxfId="771" priority="901">
      <formula>IF(AND(AL367&lt;0, RIGHT(TEXT(AL367,"0.#"),1)&lt;&gt;"."),TRUE,FALSE)</formula>
    </cfRule>
    <cfRule type="expression" dxfId="770" priority="902">
      <formula>IF(AND(AL367&lt;0, RIGHT(TEXT(AL367,"0.#"),1)="."),TRUE,FALSE)</formula>
    </cfRule>
  </conditionalFormatting>
  <conditionalFormatting sqref="Y367">
    <cfRule type="expression" dxfId="769" priority="897">
      <formula>IF(RIGHT(TEXT(Y367,"0.#"),1)=".",FALSE,TRUE)</formula>
    </cfRule>
    <cfRule type="expression" dxfId="768" priority="898">
      <formula>IF(RIGHT(TEXT(Y367,"0.#"),1)=".",TRUE,FALSE)</formula>
    </cfRule>
  </conditionalFormatting>
  <conditionalFormatting sqref="Y401:Y428">
    <cfRule type="expression" dxfId="767" priority="835">
      <formula>IF(RIGHT(TEXT(Y401,"0.#"),1)=".",FALSE,TRUE)</formula>
    </cfRule>
    <cfRule type="expression" dxfId="766" priority="836">
      <formula>IF(RIGHT(TEXT(Y401,"0.#"),1)=".",TRUE,FALSE)</formula>
    </cfRule>
  </conditionalFormatting>
  <conditionalFormatting sqref="Y400">
    <cfRule type="expression" dxfId="765" priority="829">
      <formula>IF(RIGHT(TEXT(Y400,"0.#"),1)=".",FALSE,TRUE)</formula>
    </cfRule>
    <cfRule type="expression" dxfId="764" priority="830">
      <formula>IF(RIGHT(TEXT(Y400,"0.#"),1)=".",TRUE,FALSE)</formula>
    </cfRule>
  </conditionalFormatting>
  <conditionalFormatting sqref="Y434:Y461">
    <cfRule type="expression" dxfId="763" priority="823">
      <formula>IF(RIGHT(TEXT(Y434,"0.#"),1)=".",FALSE,TRUE)</formula>
    </cfRule>
    <cfRule type="expression" dxfId="762" priority="824">
      <formula>IF(RIGHT(TEXT(Y434,"0.#"),1)=".",TRUE,FALSE)</formula>
    </cfRule>
  </conditionalFormatting>
  <conditionalFormatting sqref="Y433">
    <cfRule type="expression" dxfId="761" priority="817">
      <formula>IF(RIGHT(TEXT(Y433,"0.#"),1)=".",FALSE,TRUE)</formula>
    </cfRule>
    <cfRule type="expression" dxfId="760" priority="818">
      <formula>IF(RIGHT(TEXT(Y433,"0.#"),1)=".",TRUE,FALSE)</formula>
    </cfRule>
  </conditionalFormatting>
  <conditionalFormatting sqref="Y467:Y494">
    <cfRule type="expression" dxfId="759" priority="811">
      <formula>IF(RIGHT(TEXT(Y467,"0.#"),1)=".",FALSE,TRUE)</formula>
    </cfRule>
    <cfRule type="expression" dxfId="758" priority="812">
      <formula>IF(RIGHT(TEXT(Y467,"0.#"),1)=".",TRUE,FALSE)</formula>
    </cfRule>
  </conditionalFormatting>
  <conditionalFormatting sqref="Y466">
    <cfRule type="expression" dxfId="757" priority="805">
      <formula>IF(RIGHT(TEXT(Y466,"0.#"),1)=".",FALSE,TRUE)</formula>
    </cfRule>
    <cfRule type="expression" dxfId="756" priority="806">
      <formula>IF(RIGHT(TEXT(Y466,"0.#"),1)=".",TRUE,FALSE)</formula>
    </cfRule>
  </conditionalFormatting>
  <conditionalFormatting sqref="Y500:Y527">
    <cfRule type="expression" dxfId="755" priority="799">
      <formula>IF(RIGHT(TEXT(Y500,"0.#"),1)=".",FALSE,TRUE)</formula>
    </cfRule>
    <cfRule type="expression" dxfId="754" priority="800">
      <formula>IF(RIGHT(TEXT(Y500,"0.#"),1)=".",TRUE,FALSE)</formula>
    </cfRule>
  </conditionalFormatting>
  <conditionalFormatting sqref="Y499">
    <cfRule type="expression" dxfId="753" priority="793">
      <formula>IF(RIGHT(TEXT(Y499,"0.#"),1)=".",FALSE,TRUE)</formula>
    </cfRule>
    <cfRule type="expression" dxfId="752" priority="794">
      <formula>IF(RIGHT(TEXT(Y499,"0.#"),1)=".",TRUE,FALSE)</formula>
    </cfRule>
  </conditionalFormatting>
  <conditionalFormatting sqref="Y533:Y560">
    <cfRule type="expression" dxfId="751" priority="787">
      <formula>IF(RIGHT(TEXT(Y533,"0.#"),1)=".",FALSE,TRUE)</formula>
    </cfRule>
    <cfRule type="expression" dxfId="750" priority="788">
      <formula>IF(RIGHT(TEXT(Y533,"0.#"),1)=".",TRUE,FALSE)</formula>
    </cfRule>
  </conditionalFormatting>
  <conditionalFormatting sqref="W23">
    <cfRule type="expression" dxfId="749" priority="895">
      <formula>IF(RIGHT(TEXT(W23,"0.#"),1)=".",FALSE,TRUE)</formula>
    </cfRule>
    <cfRule type="expression" dxfId="748" priority="896">
      <formula>IF(RIGHT(TEXT(W23,"0.#"),1)=".",TRUE,FALSE)</formula>
    </cfRule>
  </conditionalFormatting>
  <conditionalFormatting sqref="W24:W27">
    <cfRule type="expression" dxfId="747" priority="893">
      <formula>IF(RIGHT(TEXT(W24,"0.#"),1)=".",FALSE,TRUE)</formula>
    </cfRule>
    <cfRule type="expression" dxfId="746" priority="894">
      <formula>IF(RIGHT(TEXT(W24,"0.#"),1)=".",TRUE,FALSE)</formula>
    </cfRule>
  </conditionalFormatting>
  <conditionalFormatting sqref="W28">
    <cfRule type="expression" dxfId="745" priority="891">
      <formula>IF(RIGHT(TEXT(W28,"0.#"),1)=".",FALSE,TRUE)</formula>
    </cfRule>
    <cfRule type="expression" dxfId="744" priority="892">
      <formula>IF(RIGHT(TEXT(W28,"0.#"),1)=".",TRUE,FALSE)</formula>
    </cfRule>
  </conditionalFormatting>
  <conditionalFormatting sqref="P23">
    <cfRule type="expression" dxfId="743" priority="889">
      <formula>IF(RIGHT(TEXT(P23,"0.#"),1)=".",FALSE,TRUE)</formula>
    </cfRule>
    <cfRule type="expression" dxfId="742" priority="890">
      <formula>IF(RIGHT(TEXT(P23,"0.#"),1)=".",TRUE,FALSE)</formula>
    </cfRule>
  </conditionalFormatting>
  <conditionalFormatting sqref="P24:P27">
    <cfRule type="expression" dxfId="741" priority="887">
      <formula>IF(RIGHT(TEXT(P24,"0.#"),1)=".",FALSE,TRUE)</formula>
    </cfRule>
    <cfRule type="expression" dxfId="740" priority="888">
      <formula>IF(RIGHT(TEXT(P24,"0.#"),1)=".",TRUE,FALSE)</formula>
    </cfRule>
  </conditionalFormatting>
  <conditionalFormatting sqref="P28">
    <cfRule type="expression" dxfId="739" priority="885">
      <formula>IF(RIGHT(TEXT(P28,"0.#"),1)=".",FALSE,TRUE)</formula>
    </cfRule>
    <cfRule type="expression" dxfId="738" priority="886">
      <formula>IF(RIGHT(TEXT(P28,"0.#"),1)=".",TRUE,FALSE)</formula>
    </cfRule>
  </conditionalFormatting>
  <conditionalFormatting sqref="AE202">
    <cfRule type="expression" dxfId="737" priority="883">
      <formula>IF(RIGHT(TEXT(AE202,"0.#"),1)=".",FALSE,TRUE)</formula>
    </cfRule>
    <cfRule type="expression" dxfId="736" priority="884">
      <formula>IF(RIGHT(TEXT(AE202,"0.#"),1)=".",TRUE,FALSE)</formula>
    </cfRule>
  </conditionalFormatting>
  <conditionalFormatting sqref="AE203">
    <cfRule type="expression" dxfId="735" priority="881">
      <formula>IF(RIGHT(TEXT(AE203,"0.#"),1)=".",FALSE,TRUE)</formula>
    </cfRule>
    <cfRule type="expression" dxfId="734" priority="882">
      <formula>IF(RIGHT(TEXT(AE203,"0.#"),1)=".",TRUE,FALSE)</formula>
    </cfRule>
  </conditionalFormatting>
  <conditionalFormatting sqref="AE204">
    <cfRule type="expression" dxfId="733" priority="879">
      <formula>IF(RIGHT(TEXT(AE204,"0.#"),1)=".",FALSE,TRUE)</formula>
    </cfRule>
    <cfRule type="expression" dxfId="732" priority="880">
      <formula>IF(RIGHT(TEXT(AE204,"0.#"),1)=".",TRUE,FALSE)</formula>
    </cfRule>
  </conditionalFormatting>
  <conditionalFormatting sqref="AI204">
    <cfRule type="expression" dxfId="731" priority="877">
      <formula>IF(RIGHT(TEXT(AI204,"0.#"),1)=".",FALSE,TRUE)</formula>
    </cfRule>
    <cfRule type="expression" dxfId="730" priority="878">
      <formula>IF(RIGHT(TEXT(AI204,"0.#"),1)=".",TRUE,FALSE)</formula>
    </cfRule>
  </conditionalFormatting>
  <conditionalFormatting sqref="AI203">
    <cfRule type="expression" dxfId="729" priority="875">
      <formula>IF(RIGHT(TEXT(AI203,"0.#"),1)=".",FALSE,TRUE)</formula>
    </cfRule>
    <cfRule type="expression" dxfId="728" priority="876">
      <formula>IF(RIGHT(TEXT(AI203,"0.#"),1)=".",TRUE,FALSE)</formula>
    </cfRule>
  </conditionalFormatting>
  <conditionalFormatting sqref="AI202">
    <cfRule type="expression" dxfId="727" priority="873">
      <formula>IF(RIGHT(TEXT(AI202,"0.#"),1)=".",FALSE,TRUE)</formula>
    </cfRule>
    <cfRule type="expression" dxfId="726" priority="874">
      <formula>IF(RIGHT(TEXT(AI202,"0.#"),1)=".",TRUE,FALSE)</formula>
    </cfRule>
  </conditionalFormatting>
  <conditionalFormatting sqref="AM202">
    <cfRule type="expression" dxfId="725" priority="871">
      <formula>IF(RIGHT(TEXT(AM202,"0.#"),1)=".",FALSE,TRUE)</formula>
    </cfRule>
    <cfRule type="expression" dxfId="724" priority="872">
      <formula>IF(RIGHT(TEXT(AM202,"0.#"),1)=".",TRUE,FALSE)</formula>
    </cfRule>
  </conditionalFormatting>
  <conditionalFormatting sqref="AM203">
    <cfRule type="expression" dxfId="723" priority="869">
      <formula>IF(RIGHT(TEXT(AM203,"0.#"),1)=".",FALSE,TRUE)</formula>
    </cfRule>
    <cfRule type="expression" dxfId="722" priority="870">
      <formula>IF(RIGHT(TEXT(AM203,"0.#"),1)=".",TRUE,FALSE)</formula>
    </cfRule>
  </conditionalFormatting>
  <conditionalFormatting sqref="AM204">
    <cfRule type="expression" dxfId="721" priority="867">
      <formula>IF(RIGHT(TEXT(AM204,"0.#"),1)=".",FALSE,TRUE)</formula>
    </cfRule>
    <cfRule type="expression" dxfId="720" priority="868">
      <formula>IF(RIGHT(TEXT(AM204,"0.#"),1)=".",TRUE,FALSE)</formula>
    </cfRule>
  </conditionalFormatting>
  <conditionalFormatting sqref="AQ202:AQ204">
    <cfRule type="expression" dxfId="719" priority="865">
      <formula>IF(RIGHT(TEXT(AQ202,"0.#"),1)=".",FALSE,TRUE)</formula>
    </cfRule>
    <cfRule type="expression" dxfId="718" priority="866">
      <formula>IF(RIGHT(TEXT(AQ202,"0.#"),1)=".",TRUE,FALSE)</formula>
    </cfRule>
  </conditionalFormatting>
  <conditionalFormatting sqref="AU202:AU204">
    <cfRule type="expression" dxfId="717" priority="863">
      <formula>IF(RIGHT(TEXT(AU202,"0.#"),1)=".",FALSE,TRUE)</formula>
    </cfRule>
    <cfRule type="expression" dxfId="716" priority="864">
      <formula>IF(RIGHT(TEXT(AU202,"0.#"),1)=".",TRUE,FALSE)</formula>
    </cfRule>
  </conditionalFormatting>
  <conditionalFormatting sqref="AE205">
    <cfRule type="expression" dxfId="715" priority="861">
      <formula>IF(RIGHT(TEXT(AE205,"0.#"),1)=".",FALSE,TRUE)</formula>
    </cfRule>
    <cfRule type="expression" dxfId="714" priority="862">
      <formula>IF(RIGHT(TEXT(AE205,"0.#"),1)=".",TRUE,FALSE)</formula>
    </cfRule>
  </conditionalFormatting>
  <conditionalFormatting sqref="AE206">
    <cfRule type="expression" dxfId="713" priority="859">
      <formula>IF(RIGHT(TEXT(AE206,"0.#"),1)=".",FALSE,TRUE)</formula>
    </cfRule>
    <cfRule type="expression" dxfId="712" priority="860">
      <formula>IF(RIGHT(TEXT(AE206,"0.#"),1)=".",TRUE,FALSE)</formula>
    </cfRule>
  </conditionalFormatting>
  <conditionalFormatting sqref="AE207">
    <cfRule type="expression" dxfId="711" priority="857">
      <formula>IF(RIGHT(TEXT(AE207,"0.#"),1)=".",FALSE,TRUE)</formula>
    </cfRule>
    <cfRule type="expression" dxfId="710" priority="858">
      <formula>IF(RIGHT(TEXT(AE207,"0.#"),1)=".",TRUE,FALSE)</formula>
    </cfRule>
  </conditionalFormatting>
  <conditionalFormatting sqref="AI207">
    <cfRule type="expression" dxfId="709" priority="855">
      <formula>IF(RIGHT(TEXT(AI207,"0.#"),1)=".",FALSE,TRUE)</formula>
    </cfRule>
    <cfRule type="expression" dxfId="708" priority="856">
      <formula>IF(RIGHT(TEXT(AI207,"0.#"),1)=".",TRUE,FALSE)</formula>
    </cfRule>
  </conditionalFormatting>
  <conditionalFormatting sqref="AI206">
    <cfRule type="expression" dxfId="707" priority="853">
      <formula>IF(RIGHT(TEXT(AI206,"0.#"),1)=".",FALSE,TRUE)</formula>
    </cfRule>
    <cfRule type="expression" dxfId="706" priority="854">
      <formula>IF(RIGHT(TEXT(AI206,"0.#"),1)=".",TRUE,FALSE)</formula>
    </cfRule>
  </conditionalFormatting>
  <conditionalFormatting sqref="AI205">
    <cfRule type="expression" dxfId="705" priority="851">
      <formula>IF(RIGHT(TEXT(AI205,"0.#"),1)=".",FALSE,TRUE)</formula>
    </cfRule>
    <cfRule type="expression" dxfId="704" priority="852">
      <formula>IF(RIGHT(TEXT(AI205,"0.#"),1)=".",TRUE,FALSE)</formula>
    </cfRule>
  </conditionalFormatting>
  <conditionalFormatting sqref="AM205">
    <cfRule type="expression" dxfId="703" priority="849">
      <formula>IF(RIGHT(TEXT(AM205,"0.#"),1)=".",FALSE,TRUE)</formula>
    </cfRule>
    <cfRule type="expression" dxfId="702" priority="850">
      <formula>IF(RIGHT(TEXT(AM205,"0.#"),1)=".",TRUE,FALSE)</formula>
    </cfRule>
  </conditionalFormatting>
  <conditionalFormatting sqref="AM206">
    <cfRule type="expression" dxfId="701" priority="847">
      <formula>IF(RIGHT(TEXT(AM206,"0.#"),1)=".",FALSE,TRUE)</formula>
    </cfRule>
    <cfRule type="expression" dxfId="700" priority="848">
      <formula>IF(RIGHT(TEXT(AM206,"0.#"),1)=".",TRUE,FALSE)</formula>
    </cfRule>
  </conditionalFormatting>
  <conditionalFormatting sqref="AM207">
    <cfRule type="expression" dxfId="699" priority="845">
      <formula>IF(RIGHT(TEXT(AM207,"0.#"),1)=".",FALSE,TRUE)</formula>
    </cfRule>
    <cfRule type="expression" dxfId="698" priority="846">
      <formula>IF(RIGHT(TEXT(AM207,"0.#"),1)=".",TRUE,FALSE)</formula>
    </cfRule>
  </conditionalFormatting>
  <conditionalFormatting sqref="AQ205:AQ207">
    <cfRule type="expression" dxfId="697" priority="843">
      <formula>IF(RIGHT(TEXT(AQ205,"0.#"),1)=".",FALSE,TRUE)</formula>
    </cfRule>
    <cfRule type="expression" dxfId="696" priority="844">
      <formula>IF(RIGHT(TEXT(AQ205,"0.#"),1)=".",TRUE,FALSE)</formula>
    </cfRule>
  </conditionalFormatting>
  <conditionalFormatting sqref="AU205:AU207">
    <cfRule type="expression" dxfId="695" priority="841">
      <formula>IF(RIGHT(TEXT(AU205,"0.#"),1)=".",FALSE,TRUE)</formula>
    </cfRule>
    <cfRule type="expression" dxfId="694" priority="842">
      <formula>IF(RIGHT(TEXT(AU205,"0.#"),1)=".",TRUE,FALSE)</formula>
    </cfRule>
  </conditionalFormatting>
  <conditionalFormatting sqref="AL401:AO428">
    <cfRule type="expression" dxfId="693" priority="837">
      <formula>IF(AND(AL401&gt;=0, RIGHT(TEXT(AL401,"0.#"),1)&lt;&gt;"."),TRUE,FALSE)</formula>
    </cfRule>
    <cfRule type="expression" dxfId="692" priority="838">
      <formula>IF(AND(AL401&gt;=0, RIGHT(TEXT(AL401,"0.#"),1)="."),TRUE,FALSE)</formula>
    </cfRule>
    <cfRule type="expression" dxfId="691" priority="839">
      <formula>IF(AND(AL401&lt;0, RIGHT(TEXT(AL401,"0.#"),1)&lt;&gt;"."),TRUE,FALSE)</formula>
    </cfRule>
    <cfRule type="expression" dxfId="690" priority="840">
      <formula>IF(AND(AL401&lt;0, RIGHT(TEXT(AL401,"0.#"),1)="."),TRUE,FALSE)</formula>
    </cfRule>
  </conditionalFormatting>
  <conditionalFormatting sqref="AL400:AO400">
    <cfRule type="expression" dxfId="689" priority="831">
      <formula>IF(AND(AL400&gt;=0, RIGHT(TEXT(AL400,"0.#"),1)&lt;&gt;"."),TRUE,FALSE)</formula>
    </cfRule>
    <cfRule type="expression" dxfId="688" priority="832">
      <formula>IF(AND(AL400&gt;=0, RIGHT(TEXT(AL400,"0.#"),1)="."),TRUE,FALSE)</formula>
    </cfRule>
    <cfRule type="expression" dxfId="687" priority="833">
      <formula>IF(AND(AL400&lt;0, RIGHT(TEXT(AL400,"0.#"),1)&lt;&gt;"."),TRUE,FALSE)</formula>
    </cfRule>
    <cfRule type="expression" dxfId="686" priority="834">
      <formula>IF(AND(AL400&lt;0, RIGHT(TEXT(AL400,"0.#"),1)="."),TRUE,FALSE)</formula>
    </cfRule>
  </conditionalFormatting>
  <conditionalFormatting sqref="AL434:AO461">
    <cfRule type="expression" dxfId="685" priority="825">
      <formula>IF(AND(AL434&gt;=0, RIGHT(TEXT(AL434,"0.#"),1)&lt;&gt;"."),TRUE,FALSE)</formula>
    </cfRule>
    <cfRule type="expression" dxfId="684" priority="826">
      <formula>IF(AND(AL434&gt;=0, RIGHT(TEXT(AL434,"0.#"),1)="."),TRUE,FALSE)</formula>
    </cfRule>
    <cfRule type="expression" dxfId="683" priority="827">
      <formula>IF(AND(AL434&lt;0, RIGHT(TEXT(AL434,"0.#"),1)&lt;&gt;"."),TRUE,FALSE)</formula>
    </cfRule>
    <cfRule type="expression" dxfId="682" priority="828">
      <formula>IF(AND(AL434&lt;0, RIGHT(TEXT(AL434,"0.#"),1)="."),TRUE,FALSE)</formula>
    </cfRule>
  </conditionalFormatting>
  <conditionalFormatting sqref="AL433:AO433">
    <cfRule type="expression" dxfId="681" priority="819">
      <formula>IF(AND(AL433&gt;=0, RIGHT(TEXT(AL433,"0.#"),1)&lt;&gt;"."),TRUE,FALSE)</formula>
    </cfRule>
    <cfRule type="expression" dxfId="680" priority="820">
      <formula>IF(AND(AL433&gt;=0, RIGHT(TEXT(AL433,"0.#"),1)="."),TRUE,FALSE)</formula>
    </cfRule>
    <cfRule type="expression" dxfId="679" priority="821">
      <formula>IF(AND(AL433&lt;0, RIGHT(TEXT(AL433,"0.#"),1)&lt;&gt;"."),TRUE,FALSE)</formula>
    </cfRule>
    <cfRule type="expression" dxfId="678" priority="822">
      <formula>IF(AND(AL433&lt;0, RIGHT(TEXT(AL433,"0.#"),1)="."),TRUE,FALSE)</formula>
    </cfRule>
  </conditionalFormatting>
  <conditionalFormatting sqref="AL467:AO494">
    <cfRule type="expression" dxfId="677" priority="813">
      <formula>IF(AND(AL467&gt;=0, RIGHT(TEXT(AL467,"0.#"),1)&lt;&gt;"."),TRUE,FALSE)</formula>
    </cfRule>
    <cfRule type="expression" dxfId="676" priority="814">
      <formula>IF(AND(AL467&gt;=0, RIGHT(TEXT(AL467,"0.#"),1)="."),TRUE,FALSE)</formula>
    </cfRule>
    <cfRule type="expression" dxfId="675" priority="815">
      <formula>IF(AND(AL467&lt;0, RIGHT(TEXT(AL467,"0.#"),1)&lt;&gt;"."),TRUE,FALSE)</formula>
    </cfRule>
    <cfRule type="expression" dxfId="674" priority="816">
      <formula>IF(AND(AL467&lt;0, RIGHT(TEXT(AL467,"0.#"),1)="."),TRUE,FALSE)</formula>
    </cfRule>
  </conditionalFormatting>
  <conditionalFormatting sqref="AL466:AO466">
    <cfRule type="expression" dxfId="673" priority="807">
      <formula>IF(AND(AL466&gt;=0, RIGHT(TEXT(AL466,"0.#"),1)&lt;&gt;"."),TRUE,FALSE)</formula>
    </cfRule>
    <cfRule type="expression" dxfId="672" priority="808">
      <formula>IF(AND(AL466&gt;=0, RIGHT(TEXT(AL466,"0.#"),1)="."),TRUE,FALSE)</formula>
    </cfRule>
    <cfRule type="expression" dxfId="671" priority="809">
      <formula>IF(AND(AL466&lt;0, RIGHT(TEXT(AL466,"0.#"),1)&lt;&gt;"."),TRUE,FALSE)</formula>
    </cfRule>
    <cfRule type="expression" dxfId="670" priority="810">
      <formula>IF(AND(AL466&lt;0, RIGHT(TEXT(AL466,"0.#"),1)="."),TRUE,FALSE)</formula>
    </cfRule>
  </conditionalFormatting>
  <conditionalFormatting sqref="AL500:AO527">
    <cfRule type="expression" dxfId="669" priority="801">
      <formula>IF(AND(AL500&gt;=0, RIGHT(TEXT(AL500,"0.#"),1)&lt;&gt;"."),TRUE,FALSE)</formula>
    </cfRule>
    <cfRule type="expression" dxfId="668" priority="802">
      <formula>IF(AND(AL500&gt;=0, RIGHT(TEXT(AL500,"0.#"),1)="."),TRUE,FALSE)</formula>
    </cfRule>
    <cfRule type="expression" dxfId="667" priority="803">
      <formula>IF(AND(AL500&lt;0, RIGHT(TEXT(AL500,"0.#"),1)&lt;&gt;"."),TRUE,FALSE)</formula>
    </cfRule>
    <cfRule type="expression" dxfId="666" priority="804">
      <formula>IF(AND(AL500&lt;0, RIGHT(TEXT(AL500,"0.#"),1)="."),TRUE,FALSE)</formula>
    </cfRule>
  </conditionalFormatting>
  <conditionalFormatting sqref="AL499:AO499">
    <cfRule type="expression" dxfId="665" priority="795">
      <formula>IF(AND(AL499&gt;=0, RIGHT(TEXT(AL499,"0.#"),1)&lt;&gt;"."),TRUE,FALSE)</formula>
    </cfRule>
    <cfRule type="expression" dxfId="664" priority="796">
      <formula>IF(AND(AL499&gt;=0, RIGHT(TEXT(AL499,"0.#"),1)="."),TRUE,FALSE)</formula>
    </cfRule>
    <cfRule type="expression" dxfId="663" priority="797">
      <formula>IF(AND(AL499&lt;0, RIGHT(TEXT(AL499,"0.#"),1)&lt;&gt;"."),TRUE,FALSE)</formula>
    </cfRule>
    <cfRule type="expression" dxfId="662" priority="798">
      <formula>IF(AND(AL499&lt;0, RIGHT(TEXT(AL499,"0.#"),1)="."),TRUE,FALSE)</formula>
    </cfRule>
  </conditionalFormatting>
  <conditionalFormatting sqref="AL533:AO560">
    <cfRule type="expression" dxfId="661" priority="789">
      <formula>IF(AND(AL533&gt;=0, RIGHT(TEXT(AL533,"0.#"),1)&lt;&gt;"."),TRUE,FALSE)</formula>
    </cfRule>
    <cfRule type="expression" dxfId="660" priority="790">
      <formula>IF(AND(AL533&gt;=0, RIGHT(TEXT(AL533,"0.#"),1)="."),TRUE,FALSE)</formula>
    </cfRule>
    <cfRule type="expression" dxfId="659" priority="791">
      <formula>IF(AND(AL533&lt;0, RIGHT(TEXT(AL533,"0.#"),1)&lt;&gt;"."),TRUE,FALSE)</formula>
    </cfRule>
    <cfRule type="expression" dxfId="658" priority="792">
      <formula>IF(AND(AL533&lt;0, RIGHT(TEXT(AL533,"0.#"),1)="."),TRUE,FALSE)</formula>
    </cfRule>
  </conditionalFormatting>
  <conditionalFormatting sqref="AL531:AO532">
    <cfRule type="expression" dxfId="657" priority="783">
      <formula>IF(AND(AL531&gt;=0, RIGHT(TEXT(AL531,"0.#"),1)&lt;&gt;"."),TRUE,FALSE)</formula>
    </cfRule>
    <cfRule type="expression" dxfId="656" priority="784">
      <formula>IF(AND(AL531&gt;=0, RIGHT(TEXT(AL531,"0.#"),1)="."),TRUE,FALSE)</formula>
    </cfRule>
    <cfRule type="expression" dxfId="655" priority="785">
      <formula>IF(AND(AL531&lt;0, RIGHT(TEXT(AL531,"0.#"),1)&lt;&gt;"."),TRUE,FALSE)</formula>
    </cfRule>
    <cfRule type="expression" dxfId="654" priority="786">
      <formula>IF(AND(AL531&lt;0, RIGHT(TEXT(AL531,"0.#"),1)="."),TRUE,FALSE)</formula>
    </cfRule>
  </conditionalFormatting>
  <conditionalFormatting sqref="Y531:Y532">
    <cfRule type="expression" dxfId="653" priority="781">
      <formula>IF(RIGHT(TEXT(Y531,"0.#"),1)=".",FALSE,TRUE)</formula>
    </cfRule>
    <cfRule type="expression" dxfId="652" priority="782">
      <formula>IF(RIGHT(TEXT(Y531,"0.#"),1)=".",TRUE,FALSE)</formula>
    </cfRule>
  </conditionalFormatting>
  <conditionalFormatting sqref="AL566:AO593">
    <cfRule type="expression" dxfId="651" priority="777">
      <formula>IF(AND(AL566&gt;=0, RIGHT(TEXT(AL566,"0.#"),1)&lt;&gt;"."),TRUE,FALSE)</formula>
    </cfRule>
    <cfRule type="expression" dxfId="650" priority="778">
      <formula>IF(AND(AL566&gt;=0, RIGHT(TEXT(AL566,"0.#"),1)="."),TRUE,FALSE)</formula>
    </cfRule>
    <cfRule type="expression" dxfId="649" priority="779">
      <formula>IF(AND(AL566&lt;0, RIGHT(TEXT(AL566,"0.#"),1)&lt;&gt;"."),TRUE,FALSE)</formula>
    </cfRule>
    <cfRule type="expression" dxfId="648" priority="780">
      <formula>IF(AND(AL566&lt;0, RIGHT(TEXT(AL566,"0.#"),1)="."),TRUE,FALSE)</formula>
    </cfRule>
  </conditionalFormatting>
  <conditionalFormatting sqref="Y566:Y593">
    <cfRule type="expression" dxfId="647" priority="775">
      <formula>IF(RIGHT(TEXT(Y566,"0.#"),1)=".",FALSE,TRUE)</formula>
    </cfRule>
    <cfRule type="expression" dxfId="646" priority="776">
      <formula>IF(RIGHT(TEXT(Y566,"0.#"),1)=".",TRUE,FALSE)</formula>
    </cfRule>
  </conditionalFormatting>
  <conditionalFormatting sqref="AL564:AO565">
    <cfRule type="expression" dxfId="645" priority="771">
      <formula>IF(AND(AL564&gt;=0, RIGHT(TEXT(AL564,"0.#"),1)&lt;&gt;"."),TRUE,FALSE)</formula>
    </cfRule>
    <cfRule type="expression" dxfId="644" priority="772">
      <formula>IF(AND(AL564&gt;=0, RIGHT(TEXT(AL564,"0.#"),1)="."),TRUE,FALSE)</formula>
    </cfRule>
    <cfRule type="expression" dxfId="643" priority="773">
      <formula>IF(AND(AL564&lt;0, RIGHT(TEXT(AL564,"0.#"),1)&lt;&gt;"."),TRUE,FALSE)</formula>
    </cfRule>
    <cfRule type="expression" dxfId="642" priority="774">
      <formula>IF(AND(AL564&lt;0, RIGHT(TEXT(AL564,"0.#"),1)="."),TRUE,FALSE)</formula>
    </cfRule>
  </conditionalFormatting>
  <conditionalFormatting sqref="Y564:Y565">
    <cfRule type="expression" dxfId="641" priority="769">
      <formula>IF(RIGHT(TEXT(Y564,"0.#"),1)=".",FALSE,TRUE)</formula>
    </cfRule>
    <cfRule type="expression" dxfId="640" priority="770">
      <formula>IF(RIGHT(TEXT(Y564,"0.#"),1)=".",TRUE,FALSE)</formula>
    </cfRule>
  </conditionalFormatting>
  <conditionalFormatting sqref="AL599:AO626">
    <cfRule type="expression" dxfId="639" priority="765">
      <formula>IF(AND(AL599&gt;=0, RIGHT(TEXT(AL599,"0.#"),1)&lt;&gt;"."),TRUE,FALSE)</formula>
    </cfRule>
    <cfRule type="expression" dxfId="638" priority="766">
      <formula>IF(AND(AL599&gt;=0, RIGHT(TEXT(AL599,"0.#"),1)="."),TRUE,FALSE)</formula>
    </cfRule>
    <cfRule type="expression" dxfId="637" priority="767">
      <formula>IF(AND(AL599&lt;0, RIGHT(TEXT(AL599,"0.#"),1)&lt;&gt;"."),TRUE,FALSE)</formula>
    </cfRule>
    <cfRule type="expression" dxfId="636" priority="768">
      <formula>IF(AND(AL599&lt;0, RIGHT(TEXT(AL599,"0.#"),1)="."),TRUE,FALSE)</formula>
    </cfRule>
  </conditionalFormatting>
  <conditionalFormatting sqref="Y599:Y626">
    <cfRule type="expression" dxfId="635" priority="763">
      <formula>IF(RIGHT(TEXT(Y599,"0.#"),1)=".",FALSE,TRUE)</formula>
    </cfRule>
    <cfRule type="expression" dxfId="634" priority="764">
      <formula>IF(RIGHT(TEXT(Y599,"0.#"),1)=".",TRUE,FALSE)</formula>
    </cfRule>
  </conditionalFormatting>
  <conditionalFormatting sqref="AL597:AO598">
    <cfRule type="expression" dxfId="633" priority="759">
      <formula>IF(AND(AL597&gt;=0, RIGHT(TEXT(AL597,"0.#"),1)&lt;&gt;"."),TRUE,FALSE)</formula>
    </cfRule>
    <cfRule type="expression" dxfId="632" priority="760">
      <formula>IF(AND(AL597&gt;=0, RIGHT(TEXT(AL597,"0.#"),1)="."),TRUE,FALSE)</formula>
    </cfRule>
    <cfRule type="expression" dxfId="631" priority="761">
      <formula>IF(AND(AL597&lt;0, RIGHT(TEXT(AL597,"0.#"),1)&lt;&gt;"."),TRUE,FALSE)</formula>
    </cfRule>
    <cfRule type="expression" dxfId="630" priority="762">
      <formula>IF(AND(AL597&lt;0, RIGHT(TEXT(AL597,"0.#"),1)="."),TRUE,FALSE)</formula>
    </cfRule>
  </conditionalFormatting>
  <conditionalFormatting sqref="Y597:Y598">
    <cfRule type="expression" dxfId="629" priority="757">
      <formula>IF(RIGHT(TEXT(Y597,"0.#"),1)=".",FALSE,TRUE)</formula>
    </cfRule>
    <cfRule type="expression" dxfId="628" priority="758">
      <formula>IF(RIGHT(TEXT(Y597,"0.#"),1)=".",TRUE,FALSE)</formula>
    </cfRule>
  </conditionalFormatting>
  <conditionalFormatting sqref="AU33">
    <cfRule type="expression" dxfId="627" priority="753">
      <formula>IF(RIGHT(TEXT(AU33,"0.#"),1)=".",FALSE,TRUE)</formula>
    </cfRule>
    <cfRule type="expression" dxfId="626" priority="754">
      <formula>IF(RIGHT(TEXT(AU33,"0.#"),1)=".",TRUE,FALSE)</formula>
    </cfRule>
  </conditionalFormatting>
  <conditionalFormatting sqref="AU32">
    <cfRule type="expression" dxfId="625" priority="755">
      <formula>IF(RIGHT(TEXT(AU32,"0.#"),1)=".",FALSE,TRUE)</formula>
    </cfRule>
    <cfRule type="expression" dxfId="624" priority="756">
      <formula>IF(RIGHT(TEXT(AU32,"0.#"),1)=".",TRUE,FALSE)</formula>
    </cfRule>
  </conditionalFormatting>
  <conditionalFormatting sqref="P29:AC29">
    <cfRule type="expression" dxfId="623" priority="751">
      <formula>IF(RIGHT(TEXT(P29,"0.#"),1)=".",FALSE,TRUE)</formula>
    </cfRule>
    <cfRule type="expression" dxfId="622" priority="752">
      <formula>IF(RIGHT(TEXT(P29,"0.#"),1)=".",TRUE,FALSE)</formula>
    </cfRule>
  </conditionalFormatting>
  <conditionalFormatting sqref="AM41">
    <cfRule type="expression" dxfId="621" priority="733">
      <formula>IF(RIGHT(TEXT(AM41,"0.#"),1)=".",FALSE,TRUE)</formula>
    </cfRule>
    <cfRule type="expression" dxfId="620" priority="734">
      <formula>IF(RIGHT(TEXT(AM41,"0.#"),1)=".",TRUE,FALSE)</formula>
    </cfRule>
  </conditionalFormatting>
  <conditionalFormatting sqref="AM40">
    <cfRule type="expression" dxfId="619" priority="735">
      <formula>IF(RIGHT(TEXT(AM40,"0.#"),1)=".",FALSE,TRUE)</formula>
    </cfRule>
    <cfRule type="expression" dxfId="618" priority="736">
      <formula>IF(RIGHT(TEXT(AM40,"0.#"),1)=".",TRUE,FALSE)</formula>
    </cfRule>
  </conditionalFormatting>
  <conditionalFormatting sqref="AE39">
    <cfRule type="expression" dxfId="617" priority="749">
      <formula>IF(RIGHT(TEXT(AE39,"0.#"),1)=".",FALSE,TRUE)</formula>
    </cfRule>
    <cfRule type="expression" dxfId="616" priority="750">
      <formula>IF(RIGHT(TEXT(AE39,"0.#"),1)=".",TRUE,FALSE)</formula>
    </cfRule>
  </conditionalFormatting>
  <conditionalFormatting sqref="AQ39:AQ41">
    <cfRule type="expression" dxfId="615" priority="731">
      <formula>IF(RIGHT(TEXT(AQ39,"0.#"),1)=".",FALSE,TRUE)</formula>
    </cfRule>
    <cfRule type="expression" dxfId="614" priority="732">
      <formula>IF(RIGHT(TEXT(AQ39,"0.#"),1)=".",TRUE,FALSE)</formula>
    </cfRule>
  </conditionalFormatting>
  <conditionalFormatting sqref="AU39:AU41">
    <cfRule type="expression" dxfId="613" priority="729">
      <formula>IF(RIGHT(TEXT(AU39,"0.#"),1)=".",FALSE,TRUE)</formula>
    </cfRule>
    <cfRule type="expression" dxfId="612" priority="730">
      <formula>IF(RIGHT(TEXT(AU39,"0.#"),1)=".",TRUE,FALSE)</formula>
    </cfRule>
  </conditionalFormatting>
  <conditionalFormatting sqref="AI41">
    <cfRule type="expression" dxfId="611" priority="743">
      <formula>IF(RIGHT(TEXT(AI41,"0.#"),1)=".",FALSE,TRUE)</formula>
    </cfRule>
    <cfRule type="expression" dxfId="610" priority="744">
      <formula>IF(RIGHT(TEXT(AI41,"0.#"),1)=".",TRUE,FALSE)</formula>
    </cfRule>
  </conditionalFormatting>
  <conditionalFormatting sqref="AE40">
    <cfRule type="expression" dxfId="609" priority="747">
      <formula>IF(RIGHT(TEXT(AE40,"0.#"),1)=".",FALSE,TRUE)</formula>
    </cfRule>
    <cfRule type="expression" dxfId="608" priority="748">
      <formula>IF(RIGHT(TEXT(AE40,"0.#"),1)=".",TRUE,FALSE)</formula>
    </cfRule>
  </conditionalFormatting>
  <conditionalFormatting sqref="AE41">
    <cfRule type="expression" dxfId="607" priority="745">
      <formula>IF(RIGHT(TEXT(AE41,"0.#"),1)=".",FALSE,TRUE)</formula>
    </cfRule>
    <cfRule type="expression" dxfId="606" priority="746">
      <formula>IF(RIGHT(TEXT(AE41,"0.#"),1)=".",TRUE,FALSE)</formula>
    </cfRule>
  </conditionalFormatting>
  <conditionalFormatting sqref="AM39">
    <cfRule type="expression" dxfId="605" priority="737">
      <formula>IF(RIGHT(TEXT(AM39,"0.#"),1)=".",FALSE,TRUE)</formula>
    </cfRule>
    <cfRule type="expression" dxfId="604" priority="738">
      <formula>IF(RIGHT(TEXT(AM39,"0.#"),1)=".",TRUE,FALSE)</formula>
    </cfRule>
  </conditionalFormatting>
  <conditionalFormatting sqref="AI39">
    <cfRule type="expression" dxfId="603" priority="739">
      <formula>IF(RIGHT(TEXT(AI39,"0.#"),1)=".",FALSE,TRUE)</formula>
    </cfRule>
    <cfRule type="expression" dxfId="602" priority="740">
      <formula>IF(RIGHT(TEXT(AI39,"0.#"),1)=".",TRUE,FALSE)</formula>
    </cfRule>
  </conditionalFormatting>
  <conditionalFormatting sqref="AI40">
    <cfRule type="expression" dxfId="601" priority="741">
      <formula>IF(RIGHT(TEXT(AI40,"0.#"),1)=".",FALSE,TRUE)</formula>
    </cfRule>
    <cfRule type="expression" dxfId="600" priority="742">
      <formula>IF(RIGHT(TEXT(AI40,"0.#"),1)=".",TRUE,FALSE)</formula>
    </cfRule>
  </conditionalFormatting>
  <conditionalFormatting sqref="AM69">
    <cfRule type="expression" dxfId="599" priority="701">
      <formula>IF(RIGHT(TEXT(AM69,"0.#"),1)=".",FALSE,TRUE)</formula>
    </cfRule>
    <cfRule type="expression" dxfId="598" priority="702">
      <formula>IF(RIGHT(TEXT(AM69,"0.#"),1)=".",TRUE,FALSE)</formula>
    </cfRule>
  </conditionalFormatting>
  <conditionalFormatting sqref="AE70 AM70">
    <cfRule type="expression" dxfId="597" priority="699">
      <formula>IF(RIGHT(TEXT(AE70,"0.#"),1)=".",FALSE,TRUE)</formula>
    </cfRule>
    <cfRule type="expression" dxfId="596" priority="700">
      <formula>IF(RIGHT(TEXT(AE70,"0.#"),1)=".",TRUE,FALSE)</formula>
    </cfRule>
  </conditionalFormatting>
  <conditionalFormatting sqref="AI70">
    <cfRule type="expression" dxfId="595" priority="697">
      <formula>IF(RIGHT(TEXT(AI70,"0.#"),1)=".",FALSE,TRUE)</formula>
    </cfRule>
    <cfRule type="expression" dxfId="594" priority="698">
      <formula>IF(RIGHT(TEXT(AI70,"0.#"),1)=".",TRUE,FALSE)</formula>
    </cfRule>
  </conditionalFormatting>
  <conditionalFormatting sqref="AQ70">
    <cfRule type="expression" dxfId="593" priority="695">
      <formula>IF(RIGHT(TEXT(AQ70,"0.#"),1)=".",FALSE,TRUE)</formula>
    </cfRule>
    <cfRule type="expression" dxfId="592" priority="696">
      <formula>IF(RIGHT(TEXT(AQ70,"0.#"),1)=".",TRUE,FALSE)</formula>
    </cfRule>
  </conditionalFormatting>
  <conditionalFormatting sqref="AE69 AQ69">
    <cfRule type="expression" dxfId="591" priority="705">
      <formula>IF(RIGHT(TEXT(AE69,"0.#"),1)=".",FALSE,TRUE)</formula>
    </cfRule>
    <cfRule type="expression" dxfId="590" priority="706">
      <formula>IF(RIGHT(TEXT(AE69,"0.#"),1)=".",TRUE,FALSE)</formula>
    </cfRule>
  </conditionalFormatting>
  <conditionalFormatting sqref="AI69">
    <cfRule type="expression" dxfId="589" priority="703">
      <formula>IF(RIGHT(TEXT(AI69,"0.#"),1)=".",FALSE,TRUE)</formula>
    </cfRule>
    <cfRule type="expression" dxfId="588" priority="704">
      <formula>IF(RIGHT(TEXT(AI69,"0.#"),1)=".",TRUE,FALSE)</formula>
    </cfRule>
  </conditionalFormatting>
  <conditionalFormatting sqref="AE66 AQ66">
    <cfRule type="expression" dxfId="587" priority="693">
      <formula>IF(RIGHT(TEXT(AE66,"0.#"),1)=".",FALSE,TRUE)</formula>
    </cfRule>
    <cfRule type="expression" dxfId="586" priority="694">
      <formula>IF(RIGHT(TEXT(AE66,"0.#"),1)=".",TRUE,FALSE)</formula>
    </cfRule>
  </conditionalFormatting>
  <conditionalFormatting sqref="AI66">
    <cfRule type="expression" dxfId="585" priority="691">
      <formula>IF(RIGHT(TEXT(AI66,"0.#"),1)=".",FALSE,TRUE)</formula>
    </cfRule>
    <cfRule type="expression" dxfId="584" priority="692">
      <formula>IF(RIGHT(TEXT(AI66,"0.#"),1)=".",TRUE,FALSE)</formula>
    </cfRule>
  </conditionalFormatting>
  <conditionalFormatting sqref="AM66">
    <cfRule type="expression" dxfId="583" priority="689">
      <formula>IF(RIGHT(TEXT(AM66,"0.#"),1)=".",FALSE,TRUE)</formula>
    </cfRule>
    <cfRule type="expression" dxfId="582" priority="690">
      <formula>IF(RIGHT(TEXT(AM66,"0.#"),1)=".",TRUE,FALSE)</formula>
    </cfRule>
  </conditionalFormatting>
  <conditionalFormatting sqref="AE67">
    <cfRule type="expression" dxfId="581" priority="687">
      <formula>IF(RIGHT(TEXT(AE67,"0.#"),1)=".",FALSE,TRUE)</formula>
    </cfRule>
    <cfRule type="expression" dxfId="580" priority="688">
      <formula>IF(RIGHT(TEXT(AE67,"0.#"),1)=".",TRUE,FALSE)</formula>
    </cfRule>
  </conditionalFormatting>
  <conditionalFormatting sqref="AI67">
    <cfRule type="expression" dxfId="579" priority="685">
      <formula>IF(RIGHT(TEXT(AI67,"0.#"),1)=".",FALSE,TRUE)</formula>
    </cfRule>
    <cfRule type="expression" dxfId="578" priority="686">
      <formula>IF(RIGHT(TEXT(AI67,"0.#"),1)=".",TRUE,FALSE)</formula>
    </cfRule>
  </conditionalFormatting>
  <conditionalFormatting sqref="AM67">
    <cfRule type="expression" dxfId="577" priority="683">
      <formula>IF(RIGHT(TEXT(AM67,"0.#"),1)=".",FALSE,TRUE)</formula>
    </cfRule>
    <cfRule type="expression" dxfId="576" priority="684">
      <formula>IF(RIGHT(TEXT(AM67,"0.#"),1)=".",TRUE,FALSE)</formula>
    </cfRule>
  </conditionalFormatting>
  <conditionalFormatting sqref="AQ67">
    <cfRule type="expression" dxfId="575" priority="681">
      <formula>IF(RIGHT(TEXT(AQ67,"0.#"),1)=".",FALSE,TRUE)</formula>
    </cfRule>
    <cfRule type="expression" dxfId="574" priority="682">
      <formula>IF(RIGHT(TEXT(AQ67,"0.#"),1)=".",TRUE,FALSE)</formula>
    </cfRule>
  </conditionalFormatting>
  <conditionalFormatting sqref="AU66">
    <cfRule type="expression" dxfId="573" priority="679">
      <formula>IF(RIGHT(TEXT(AU66,"0.#"),1)=".",FALSE,TRUE)</formula>
    </cfRule>
    <cfRule type="expression" dxfId="572" priority="680">
      <formula>IF(RIGHT(TEXT(AU66,"0.#"),1)=".",TRUE,FALSE)</formula>
    </cfRule>
  </conditionalFormatting>
  <conditionalFormatting sqref="AU67">
    <cfRule type="expression" dxfId="571" priority="677">
      <formula>IF(RIGHT(TEXT(AU67,"0.#"),1)=".",FALSE,TRUE)</formula>
    </cfRule>
    <cfRule type="expression" dxfId="570" priority="678">
      <formula>IF(RIGHT(TEXT(AU67,"0.#"),1)=".",TRUE,FALSE)</formula>
    </cfRule>
  </conditionalFormatting>
  <conditionalFormatting sqref="AE100 AQ100">
    <cfRule type="expression" dxfId="569" priority="639">
      <formula>IF(RIGHT(TEXT(AE100,"0.#"),1)=".",FALSE,TRUE)</formula>
    </cfRule>
    <cfRule type="expression" dxfId="568" priority="640">
      <formula>IF(RIGHT(TEXT(AE100,"0.#"),1)=".",TRUE,FALSE)</formula>
    </cfRule>
  </conditionalFormatting>
  <conditionalFormatting sqref="AI100">
    <cfRule type="expression" dxfId="567" priority="637">
      <formula>IF(RIGHT(TEXT(AI100,"0.#"),1)=".",FALSE,TRUE)</formula>
    </cfRule>
    <cfRule type="expression" dxfId="566" priority="638">
      <formula>IF(RIGHT(TEXT(AI100,"0.#"),1)=".",TRUE,FALSE)</formula>
    </cfRule>
  </conditionalFormatting>
  <conditionalFormatting sqref="AM100">
    <cfRule type="expression" dxfId="565" priority="635">
      <formula>IF(RIGHT(TEXT(AM100,"0.#"),1)=".",FALSE,TRUE)</formula>
    </cfRule>
    <cfRule type="expression" dxfId="564" priority="636">
      <formula>IF(RIGHT(TEXT(AM100,"0.#"),1)=".",TRUE,FALSE)</formula>
    </cfRule>
  </conditionalFormatting>
  <conditionalFormatting sqref="AE101">
    <cfRule type="expression" dxfId="563" priority="633">
      <formula>IF(RIGHT(TEXT(AE101,"0.#"),1)=".",FALSE,TRUE)</formula>
    </cfRule>
    <cfRule type="expression" dxfId="562" priority="634">
      <formula>IF(RIGHT(TEXT(AE101,"0.#"),1)=".",TRUE,FALSE)</formula>
    </cfRule>
  </conditionalFormatting>
  <conditionalFormatting sqref="AI101">
    <cfRule type="expression" dxfId="561" priority="631">
      <formula>IF(RIGHT(TEXT(AI101,"0.#"),1)=".",FALSE,TRUE)</formula>
    </cfRule>
    <cfRule type="expression" dxfId="560" priority="632">
      <formula>IF(RIGHT(TEXT(AI101,"0.#"),1)=".",TRUE,FALSE)</formula>
    </cfRule>
  </conditionalFormatting>
  <conditionalFormatting sqref="AM101">
    <cfRule type="expression" dxfId="559" priority="629">
      <formula>IF(RIGHT(TEXT(AM101,"0.#"),1)=".",FALSE,TRUE)</formula>
    </cfRule>
    <cfRule type="expression" dxfId="558" priority="630">
      <formula>IF(RIGHT(TEXT(AM101,"0.#"),1)=".",TRUE,FALSE)</formula>
    </cfRule>
  </conditionalFormatting>
  <conditionalFormatting sqref="AQ101">
    <cfRule type="expression" dxfId="557" priority="627">
      <formula>IF(RIGHT(TEXT(AQ101,"0.#"),1)=".",FALSE,TRUE)</formula>
    </cfRule>
    <cfRule type="expression" dxfId="556" priority="628">
      <formula>IF(RIGHT(TEXT(AQ101,"0.#"),1)=".",TRUE,FALSE)</formula>
    </cfRule>
  </conditionalFormatting>
  <conditionalFormatting sqref="AU100">
    <cfRule type="expression" dxfId="555" priority="625">
      <formula>IF(RIGHT(TEXT(AU100,"0.#"),1)=".",FALSE,TRUE)</formula>
    </cfRule>
    <cfRule type="expression" dxfId="554" priority="626">
      <formula>IF(RIGHT(TEXT(AU100,"0.#"),1)=".",TRUE,FALSE)</formula>
    </cfRule>
  </conditionalFormatting>
  <conditionalFormatting sqref="AU101">
    <cfRule type="expression" dxfId="553" priority="623">
      <formula>IF(RIGHT(TEXT(AU101,"0.#"),1)=".",FALSE,TRUE)</formula>
    </cfRule>
    <cfRule type="expression" dxfId="552" priority="624">
      <formula>IF(RIGHT(TEXT(AU101,"0.#"),1)=".",TRUE,FALSE)</formula>
    </cfRule>
  </conditionalFormatting>
  <conditionalFormatting sqref="AM35">
    <cfRule type="expression" dxfId="551" priority="617">
      <formula>IF(RIGHT(TEXT(AM35,"0.#"),1)=".",FALSE,TRUE)</formula>
    </cfRule>
    <cfRule type="expression" dxfId="550" priority="618">
      <formula>IF(RIGHT(TEXT(AM35,"0.#"),1)=".",TRUE,FALSE)</formula>
    </cfRule>
  </conditionalFormatting>
  <conditionalFormatting sqref="AE36 AM36">
    <cfRule type="expression" dxfId="549" priority="615">
      <formula>IF(RIGHT(TEXT(AE36,"0.#"),1)=".",FALSE,TRUE)</formula>
    </cfRule>
    <cfRule type="expression" dxfId="548" priority="616">
      <formula>IF(RIGHT(TEXT(AE36,"0.#"),1)=".",TRUE,FALSE)</formula>
    </cfRule>
  </conditionalFormatting>
  <conditionalFormatting sqref="AI36">
    <cfRule type="expression" dxfId="547" priority="613">
      <formula>IF(RIGHT(TEXT(AI36,"0.#"),1)=".",FALSE,TRUE)</formula>
    </cfRule>
    <cfRule type="expression" dxfId="546" priority="614">
      <formula>IF(RIGHT(TEXT(AI36,"0.#"),1)=".",TRUE,FALSE)</formula>
    </cfRule>
  </conditionalFormatting>
  <conditionalFormatting sqref="AQ36">
    <cfRule type="expression" dxfId="545" priority="611">
      <formula>IF(RIGHT(TEXT(AQ36,"0.#"),1)=".",FALSE,TRUE)</formula>
    </cfRule>
    <cfRule type="expression" dxfId="544" priority="612">
      <formula>IF(RIGHT(TEXT(AQ36,"0.#"),1)=".",TRUE,FALSE)</formula>
    </cfRule>
  </conditionalFormatting>
  <conditionalFormatting sqref="AE35 AQ35">
    <cfRule type="expression" dxfId="543" priority="621">
      <formula>IF(RIGHT(TEXT(AE35,"0.#"),1)=".",FALSE,TRUE)</formula>
    </cfRule>
    <cfRule type="expression" dxfId="542" priority="622">
      <formula>IF(RIGHT(TEXT(AE35,"0.#"),1)=".",TRUE,FALSE)</formula>
    </cfRule>
  </conditionalFormatting>
  <conditionalFormatting sqref="AI35">
    <cfRule type="expression" dxfId="541" priority="619">
      <formula>IF(RIGHT(TEXT(AI35,"0.#"),1)=".",FALSE,TRUE)</formula>
    </cfRule>
    <cfRule type="expression" dxfId="540" priority="620">
      <formula>IF(RIGHT(TEXT(AI35,"0.#"),1)=".",TRUE,FALSE)</formula>
    </cfRule>
  </conditionalFormatting>
  <conditionalFormatting sqref="AM103">
    <cfRule type="expression" dxfId="539" priority="605">
      <formula>IF(RIGHT(TEXT(AM103,"0.#"),1)=".",FALSE,TRUE)</formula>
    </cfRule>
    <cfRule type="expression" dxfId="538" priority="606">
      <formula>IF(RIGHT(TEXT(AM103,"0.#"),1)=".",TRUE,FALSE)</formula>
    </cfRule>
  </conditionalFormatting>
  <conditionalFormatting sqref="AE104 AM104">
    <cfRule type="expression" dxfId="537" priority="603">
      <formula>IF(RIGHT(TEXT(AE104,"0.#"),1)=".",FALSE,TRUE)</formula>
    </cfRule>
    <cfRule type="expression" dxfId="536" priority="604">
      <formula>IF(RIGHT(TEXT(AE104,"0.#"),1)=".",TRUE,FALSE)</formula>
    </cfRule>
  </conditionalFormatting>
  <conditionalFormatting sqref="AI104">
    <cfRule type="expression" dxfId="535" priority="601">
      <formula>IF(RIGHT(TEXT(AI104,"0.#"),1)=".",FALSE,TRUE)</formula>
    </cfRule>
    <cfRule type="expression" dxfId="534" priority="602">
      <formula>IF(RIGHT(TEXT(AI104,"0.#"),1)=".",TRUE,FALSE)</formula>
    </cfRule>
  </conditionalFormatting>
  <conditionalFormatting sqref="AQ104">
    <cfRule type="expression" dxfId="533" priority="599">
      <formula>IF(RIGHT(TEXT(AQ104,"0.#"),1)=".",FALSE,TRUE)</formula>
    </cfRule>
    <cfRule type="expression" dxfId="532" priority="600">
      <formula>IF(RIGHT(TEXT(AQ104,"0.#"),1)=".",TRUE,FALSE)</formula>
    </cfRule>
  </conditionalFormatting>
  <conditionalFormatting sqref="AE103 AQ103">
    <cfRule type="expression" dxfId="531" priority="609">
      <formula>IF(RIGHT(TEXT(AE103,"0.#"),1)=".",FALSE,TRUE)</formula>
    </cfRule>
    <cfRule type="expression" dxfId="530" priority="610">
      <formula>IF(RIGHT(TEXT(AE103,"0.#"),1)=".",TRUE,FALSE)</formula>
    </cfRule>
  </conditionalFormatting>
  <conditionalFormatting sqref="AI103">
    <cfRule type="expression" dxfId="529" priority="607">
      <formula>IF(RIGHT(TEXT(AI103,"0.#"),1)=".",FALSE,TRUE)</formula>
    </cfRule>
    <cfRule type="expression" dxfId="528" priority="608">
      <formula>IF(RIGHT(TEXT(AI103,"0.#"),1)=".",TRUE,FALSE)</formula>
    </cfRule>
  </conditionalFormatting>
  <conditionalFormatting sqref="AM137">
    <cfRule type="expression" dxfId="527" priority="593">
      <formula>IF(RIGHT(TEXT(AM137,"0.#"),1)=".",FALSE,TRUE)</formula>
    </cfRule>
    <cfRule type="expression" dxfId="526" priority="594">
      <formula>IF(RIGHT(TEXT(AM137,"0.#"),1)=".",TRUE,FALSE)</formula>
    </cfRule>
  </conditionalFormatting>
  <conditionalFormatting sqref="AE138 AM138">
    <cfRule type="expression" dxfId="525" priority="591">
      <formula>IF(RIGHT(TEXT(AE138,"0.#"),1)=".",FALSE,TRUE)</formula>
    </cfRule>
    <cfRule type="expression" dxfId="524" priority="592">
      <formula>IF(RIGHT(TEXT(AE138,"0.#"),1)=".",TRUE,FALSE)</formula>
    </cfRule>
  </conditionalFormatting>
  <conditionalFormatting sqref="AI138">
    <cfRule type="expression" dxfId="523" priority="589">
      <formula>IF(RIGHT(TEXT(AI138,"0.#"),1)=".",FALSE,TRUE)</formula>
    </cfRule>
    <cfRule type="expression" dxfId="522" priority="590">
      <formula>IF(RIGHT(TEXT(AI138,"0.#"),1)=".",TRUE,FALSE)</formula>
    </cfRule>
  </conditionalFormatting>
  <conditionalFormatting sqref="AQ138">
    <cfRule type="expression" dxfId="521" priority="587">
      <formula>IF(RIGHT(TEXT(AQ138,"0.#"),1)=".",FALSE,TRUE)</formula>
    </cfRule>
    <cfRule type="expression" dxfId="520" priority="588">
      <formula>IF(RIGHT(TEXT(AQ138,"0.#"),1)=".",TRUE,FALSE)</formula>
    </cfRule>
  </conditionalFormatting>
  <conditionalFormatting sqref="AE137 AQ137">
    <cfRule type="expression" dxfId="519" priority="597">
      <formula>IF(RIGHT(TEXT(AE137,"0.#"),1)=".",FALSE,TRUE)</formula>
    </cfRule>
    <cfRule type="expression" dxfId="518" priority="598">
      <formula>IF(RIGHT(TEXT(AE137,"0.#"),1)=".",TRUE,FALSE)</formula>
    </cfRule>
  </conditionalFormatting>
  <conditionalFormatting sqref="AI137">
    <cfRule type="expression" dxfId="517" priority="595">
      <formula>IF(RIGHT(TEXT(AI137,"0.#"),1)=".",FALSE,TRUE)</formula>
    </cfRule>
    <cfRule type="expression" dxfId="516" priority="596">
      <formula>IF(RIGHT(TEXT(AI137,"0.#"),1)=".",TRUE,FALSE)</formula>
    </cfRule>
  </conditionalFormatting>
  <conditionalFormatting sqref="AM171">
    <cfRule type="expression" dxfId="515" priority="581">
      <formula>IF(RIGHT(TEXT(AM171,"0.#"),1)=".",FALSE,TRUE)</formula>
    </cfRule>
    <cfRule type="expression" dxfId="514" priority="582">
      <formula>IF(RIGHT(TEXT(AM171,"0.#"),1)=".",TRUE,FALSE)</formula>
    </cfRule>
  </conditionalFormatting>
  <conditionalFormatting sqref="AE172 AM172">
    <cfRule type="expression" dxfId="513" priority="579">
      <formula>IF(RIGHT(TEXT(AE172,"0.#"),1)=".",FALSE,TRUE)</formula>
    </cfRule>
    <cfRule type="expression" dxfId="512" priority="580">
      <formula>IF(RIGHT(TEXT(AE172,"0.#"),1)=".",TRUE,FALSE)</formula>
    </cfRule>
  </conditionalFormatting>
  <conditionalFormatting sqref="AI172">
    <cfRule type="expression" dxfId="511" priority="577">
      <formula>IF(RIGHT(TEXT(AI172,"0.#"),1)=".",FALSE,TRUE)</formula>
    </cfRule>
    <cfRule type="expression" dxfId="510" priority="578">
      <formula>IF(RIGHT(TEXT(AI172,"0.#"),1)=".",TRUE,FALSE)</formula>
    </cfRule>
  </conditionalFormatting>
  <conditionalFormatting sqref="AQ172">
    <cfRule type="expression" dxfId="509" priority="575">
      <formula>IF(RIGHT(TEXT(AQ172,"0.#"),1)=".",FALSE,TRUE)</formula>
    </cfRule>
    <cfRule type="expression" dxfId="508" priority="576">
      <formula>IF(RIGHT(TEXT(AQ172,"0.#"),1)=".",TRUE,FALSE)</formula>
    </cfRule>
  </conditionalFormatting>
  <conditionalFormatting sqref="AE171 AQ171">
    <cfRule type="expression" dxfId="507" priority="585">
      <formula>IF(RIGHT(TEXT(AE171,"0.#"),1)=".",FALSE,TRUE)</formula>
    </cfRule>
    <cfRule type="expression" dxfId="506" priority="586">
      <formula>IF(RIGHT(TEXT(AE171,"0.#"),1)=".",TRUE,FALSE)</formula>
    </cfRule>
  </conditionalFormatting>
  <conditionalFormatting sqref="AI171">
    <cfRule type="expression" dxfId="505" priority="583">
      <formula>IF(RIGHT(TEXT(AI171,"0.#"),1)=".",FALSE,TRUE)</formula>
    </cfRule>
    <cfRule type="expression" dxfId="504" priority="584">
      <formula>IF(RIGHT(TEXT(AI171,"0.#"),1)=".",TRUE,FALSE)</formula>
    </cfRule>
  </conditionalFormatting>
  <conditionalFormatting sqref="AE73">
    <cfRule type="expression" dxfId="503" priority="573">
      <formula>IF(RIGHT(TEXT(AE73,"0.#"),1)=".",FALSE,TRUE)</formula>
    </cfRule>
    <cfRule type="expression" dxfId="502" priority="574">
      <formula>IF(RIGHT(TEXT(AE73,"0.#"),1)=".",TRUE,FALSE)</formula>
    </cfRule>
  </conditionalFormatting>
  <conditionalFormatting sqref="AM75">
    <cfRule type="expression" dxfId="501" priority="557">
      <formula>IF(RIGHT(TEXT(AM75,"0.#"),1)=".",FALSE,TRUE)</formula>
    </cfRule>
    <cfRule type="expression" dxfId="500" priority="558">
      <formula>IF(RIGHT(TEXT(AM75,"0.#"),1)=".",TRUE,FALSE)</formula>
    </cfRule>
  </conditionalFormatting>
  <conditionalFormatting sqref="AE74">
    <cfRule type="expression" dxfId="499" priority="571">
      <formula>IF(RIGHT(TEXT(AE74,"0.#"),1)=".",FALSE,TRUE)</formula>
    </cfRule>
    <cfRule type="expression" dxfId="498" priority="572">
      <formula>IF(RIGHT(TEXT(AE74,"0.#"),1)=".",TRUE,FALSE)</formula>
    </cfRule>
  </conditionalFormatting>
  <conditionalFormatting sqref="AE75">
    <cfRule type="expression" dxfId="497" priority="569">
      <formula>IF(RIGHT(TEXT(AE75,"0.#"),1)=".",FALSE,TRUE)</formula>
    </cfRule>
    <cfRule type="expression" dxfId="496" priority="570">
      <formula>IF(RIGHT(TEXT(AE75,"0.#"),1)=".",TRUE,FALSE)</formula>
    </cfRule>
  </conditionalFormatting>
  <conditionalFormatting sqref="AI75">
    <cfRule type="expression" dxfId="495" priority="567">
      <formula>IF(RIGHT(TEXT(AI75,"0.#"),1)=".",FALSE,TRUE)</formula>
    </cfRule>
    <cfRule type="expression" dxfId="494" priority="568">
      <formula>IF(RIGHT(TEXT(AI75,"0.#"),1)=".",TRUE,FALSE)</formula>
    </cfRule>
  </conditionalFormatting>
  <conditionalFormatting sqref="AI74">
    <cfRule type="expression" dxfId="493" priority="565">
      <formula>IF(RIGHT(TEXT(AI74,"0.#"),1)=".",FALSE,TRUE)</formula>
    </cfRule>
    <cfRule type="expression" dxfId="492" priority="566">
      <formula>IF(RIGHT(TEXT(AI74,"0.#"),1)=".",TRUE,FALSE)</formula>
    </cfRule>
  </conditionalFormatting>
  <conditionalFormatting sqref="AI73">
    <cfRule type="expression" dxfId="491" priority="563">
      <formula>IF(RIGHT(TEXT(AI73,"0.#"),1)=".",FALSE,TRUE)</formula>
    </cfRule>
    <cfRule type="expression" dxfId="490" priority="564">
      <formula>IF(RIGHT(TEXT(AI73,"0.#"),1)=".",TRUE,FALSE)</formula>
    </cfRule>
  </conditionalFormatting>
  <conditionalFormatting sqref="AM73">
    <cfRule type="expression" dxfId="489" priority="561">
      <formula>IF(RIGHT(TEXT(AM73,"0.#"),1)=".",FALSE,TRUE)</formula>
    </cfRule>
    <cfRule type="expression" dxfId="488" priority="562">
      <formula>IF(RIGHT(TEXT(AM73,"0.#"),1)=".",TRUE,FALSE)</formula>
    </cfRule>
  </conditionalFormatting>
  <conditionalFormatting sqref="AM74">
    <cfRule type="expression" dxfId="487" priority="559">
      <formula>IF(RIGHT(TEXT(AM74,"0.#"),1)=".",FALSE,TRUE)</formula>
    </cfRule>
    <cfRule type="expression" dxfId="486" priority="560">
      <formula>IF(RIGHT(TEXT(AM74,"0.#"),1)=".",TRUE,FALSE)</formula>
    </cfRule>
  </conditionalFormatting>
  <conditionalFormatting sqref="AQ73:AQ75">
    <cfRule type="expression" dxfId="485" priority="555">
      <formula>IF(RIGHT(TEXT(AQ73,"0.#"),1)=".",FALSE,TRUE)</formula>
    </cfRule>
    <cfRule type="expression" dxfId="484" priority="556">
      <formula>IF(RIGHT(TEXT(AQ73,"0.#"),1)=".",TRUE,FALSE)</formula>
    </cfRule>
  </conditionalFormatting>
  <conditionalFormatting sqref="AU73:AU75">
    <cfRule type="expression" dxfId="483" priority="553">
      <formula>IF(RIGHT(TEXT(AU73,"0.#"),1)=".",FALSE,TRUE)</formula>
    </cfRule>
    <cfRule type="expression" dxfId="482" priority="554">
      <formula>IF(RIGHT(TEXT(AU73,"0.#"),1)=".",TRUE,FALSE)</formula>
    </cfRule>
  </conditionalFormatting>
  <conditionalFormatting sqref="AE107">
    <cfRule type="expression" dxfId="481" priority="551">
      <formula>IF(RIGHT(TEXT(AE107,"0.#"),1)=".",FALSE,TRUE)</formula>
    </cfRule>
    <cfRule type="expression" dxfId="480" priority="552">
      <formula>IF(RIGHT(TEXT(AE107,"0.#"),1)=".",TRUE,FALSE)</formula>
    </cfRule>
  </conditionalFormatting>
  <conditionalFormatting sqref="AM109">
    <cfRule type="expression" dxfId="479" priority="535">
      <formula>IF(RIGHT(TEXT(AM109,"0.#"),1)=".",FALSE,TRUE)</formula>
    </cfRule>
    <cfRule type="expression" dxfId="478" priority="536">
      <formula>IF(RIGHT(TEXT(AM109,"0.#"),1)=".",TRUE,FALSE)</formula>
    </cfRule>
  </conditionalFormatting>
  <conditionalFormatting sqref="AE108">
    <cfRule type="expression" dxfId="477" priority="549">
      <formula>IF(RIGHT(TEXT(AE108,"0.#"),1)=".",FALSE,TRUE)</formula>
    </cfRule>
    <cfRule type="expression" dxfId="476" priority="550">
      <formula>IF(RIGHT(TEXT(AE108,"0.#"),1)=".",TRUE,FALSE)</formula>
    </cfRule>
  </conditionalFormatting>
  <conditionalFormatting sqref="AE109">
    <cfRule type="expression" dxfId="475" priority="547">
      <formula>IF(RIGHT(TEXT(AE109,"0.#"),1)=".",FALSE,TRUE)</formula>
    </cfRule>
    <cfRule type="expression" dxfId="474" priority="548">
      <formula>IF(RIGHT(TEXT(AE109,"0.#"),1)=".",TRUE,FALSE)</formula>
    </cfRule>
  </conditionalFormatting>
  <conditionalFormatting sqref="AI109">
    <cfRule type="expression" dxfId="473" priority="545">
      <formula>IF(RIGHT(TEXT(AI109,"0.#"),1)=".",FALSE,TRUE)</formula>
    </cfRule>
    <cfRule type="expression" dxfId="472" priority="546">
      <formula>IF(RIGHT(TEXT(AI109,"0.#"),1)=".",TRUE,FALSE)</formula>
    </cfRule>
  </conditionalFormatting>
  <conditionalFormatting sqref="AI108">
    <cfRule type="expression" dxfId="471" priority="543">
      <formula>IF(RIGHT(TEXT(AI108,"0.#"),1)=".",FALSE,TRUE)</formula>
    </cfRule>
    <cfRule type="expression" dxfId="470" priority="544">
      <formula>IF(RIGHT(TEXT(AI108,"0.#"),1)=".",TRUE,FALSE)</formula>
    </cfRule>
  </conditionalFormatting>
  <conditionalFormatting sqref="AI107">
    <cfRule type="expression" dxfId="469" priority="541">
      <formula>IF(RIGHT(TEXT(AI107,"0.#"),1)=".",FALSE,TRUE)</formula>
    </cfRule>
    <cfRule type="expression" dxfId="468" priority="542">
      <formula>IF(RIGHT(TEXT(AI107,"0.#"),1)=".",TRUE,FALSE)</formula>
    </cfRule>
  </conditionalFormatting>
  <conditionalFormatting sqref="AM107">
    <cfRule type="expression" dxfId="467" priority="539">
      <formula>IF(RIGHT(TEXT(AM107,"0.#"),1)=".",FALSE,TRUE)</formula>
    </cfRule>
    <cfRule type="expression" dxfId="466" priority="540">
      <formula>IF(RIGHT(TEXT(AM107,"0.#"),1)=".",TRUE,FALSE)</formula>
    </cfRule>
  </conditionalFormatting>
  <conditionalFormatting sqref="AM108">
    <cfRule type="expression" dxfId="465" priority="537">
      <formula>IF(RIGHT(TEXT(AM108,"0.#"),1)=".",FALSE,TRUE)</formula>
    </cfRule>
    <cfRule type="expression" dxfId="464" priority="538">
      <formula>IF(RIGHT(TEXT(AM108,"0.#"),1)=".",TRUE,FALSE)</formula>
    </cfRule>
  </conditionalFormatting>
  <conditionalFormatting sqref="AQ107:AQ109">
    <cfRule type="expression" dxfId="463" priority="533">
      <formula>IF(RIGHT(TEXT(AQ107,"0.#"),1)=".",FALSE,TRUE)</formula>
    </cfRule>
    <cfRule type="expression" dxfId="462" priority="534">
      <formula>IF(RIGHT(TEXT(AQ107,"0.#"),1)=".",TRUE,FALSE)</formula>
    </cfRule>
  </conditionalFormatting>
  <conditionalFormatting sqref="AU107:AU109">
    <cfRule type="expression" dxfId="461" priority="531">
      <formula>IF(RIGHT(TEXT(AU107,"0.#"),1)=".",FALSE,TRUE)</formula>
    </cfRule>
    <cfRule type="expression" dxfId="460" priority="532">
      <formula>IF(RIGHT(TEXT(AU107,"0.#"),1)=".",TRUE,FALSE)</formula>
    </cfRule>
  </conditionalFormatting>
  <conditionalFormatting sqref="AE141">
    <cfRule type="expression" dxfId="459" priority="529">
      <formula>IF(RIGHT(TEXT(AE141,"0.#"),1)=".",FALSE,TRUE)</formula>
    </cfRule>
    <cfRule type="expression" dxfId="458" priority="530">
      <formula>IF(RIGHT(TEXT(AE141,"0.#"),1)=".",TRUE,FALSE)</formula>
    </cfRule>
  </conditionalFormatting>
  <conditionalFormatting sqref="AM143">
    <cfRule type="expression" dxfId="457" priority="513">
      <formula>IF(RIGHT(TEXT(AM143,"0.#"),1)=".",FALSE,TRUE)</formula>
    </cfRule>
    <cfRule type="expression" dxfId="456" priority="514">
      <formula>IF(RIGHT(TEXT(AM143,"0.#"),1)=".",TRUE,FALSE)</formula>
    </cfRule>
  </conditionalFormatting>
  <conditionalFormatting sqref="AE142">
    <cfRule type="expression" dxfId="455" priority="527">
      <formula>IF(RIGHT(TEXT(AE142,"0.#"),1)=".",FALSE,TRUE)</formula>
    </cfRule>
    <cfRule type="expression" dxfId="454" priority="528">
      <formula>IF(RIGHT(TEXT(AE142,"0.#"),1)=".",TRUE,FALSE)</formula>
    </cfRule>
  </conditionalFormatting>
  <conditionalFormatting sqref="AE143">
    <cfRule type="expression" dxfId="453" priority="525">
      <formula>IF(RIGHT(TEXT(AE143,"0.#"),1)=".",FALSE,TRUE)</formula>
    </cfRule>
    <cfRule type="expression" dxfId="452" priority="526">
      <formula>IF(RIGHT(TEXT(AE143,"0.#"),1)=".",TRUE,FALSE)</formula>
    </cfRule>
  </conditionalFormatting>
  <conditionalFormatting sqref="AI143">
    <cfRule type="expression" dxfId="451" priority="523">
      <formula>IF(RIGHT(TEXT(AI143,"0.#"),1)=".",FALSE,TRUE)</formula>
    </cfRule>
    <cfRule type="expression" dxfId="450" priority="524">
      <formula>IF(RIGHT(TEXT(AI143,"0.#"),1)=".",TRUE,FALSE)</formula>
    </cfRule>
  </conditionalFormatting>
  <conditionalFormatting sqref="AI142">
    <cfRule type="expression" dxfId="449" priority="521">
      <formula>IF(RIGHT(TEXT(AI142,"0.#"),1)=".",FALSE,TRUE)</formula>
    </cfRule>
    <cfRule type="expression" dxfId="448" priority="522">
      <formula>IF(RIGHT(TEXT(AI142,"0.#"),1)=".",TRUE,FALSE)</formula>
    </cfRule>
  </conditionalFormatting>
  <conditionalFormatting sqref="AI141">
    <cfRule type="expression" dxfId="447" priority="519">
      <formula>IF(RIGHT(TEXT(AI141,"0.#"),1)=".",FALSE,TRUE)</formula>
    </cfRule>
    <cfRule type="expression" dxfId="446" priority="520">
      <formula>IF(RIGHT(TEXT(AI141,"0.#"),1)=".",TRUE,FALSE)</formula>
    </cfRule>
  </conditionalFormatting>
  <conditionalFormatting sqref="AM141">
    <cfRule type="expression" dxfId="445" priority="517">
      <formula>IF(RIGHT(TEXT(AM141,"0.#"),1)=".",FALSE,TRUE)</formula>
    </cfRule>
    <cfRule type="expression" dxfId="444" priority="518">
      <formula>IF(RIGHT(TEXT(AM141,"0.#"),1)=".",TRUE,FALSE)</formula>
    </cfRule>
  </conditionalFormatting>
  <conditionalFormatting sqref="AM142">
    <cfRule type="expression" dxfId="443" priority="515">
      <formula>IF(RIGHT(TEXT(AM142,"0.#"),1)=".",FALSE,TRUE)</formula>
    </cfRule>
    <cfRule type="expression" dxfId="442" priority="516">
      <formula>IF(RIGHT(TEXT(AM142,"0.#"),1)=".",TRUE,FALSE)</formula>
    </cfRule>
  </conditionalFormatting>
  <conditionalFormatting sqref="AQ141:AQ143">
    <cfRule type="expression" dxfId="441" priority="511">
      <formula>IF(RIGHT(TEXT(AQ141,"0.#"),1)=".",FALSE,TRUE)</formula>
    </cfRule>
    <cfRule type="expression" dxfId="440" priority="512">
      <formula>IF(RIGHT(TEXT(AQ141,"0.#"),1)=".",TRUE,FALSE)</formula>
    </cfRule>
  </conditionalFormatting>
  <conditionalFormatting sqref="AU141:AU143">
    <cfRule type="expression" dxfId="439" priority="509">
      <formula>IF(RIGHT(TEXT(AU141,"0.#"),1)=".",FALSE,TRUE)</formula>
    </cfRule>
    <cfRule type="expression" dxfId="438" priority="510">
      <formula>IF(RIGHT(TEXT(AU141,"0.#"),1)=".",TRUE,FALSE)</formula>
    </cfRule>
  </conditionalFormatting>
  <conditionalFormatting sqref="AE175">
    <cfRule type="expression" dxfId="437" priority="507">
      <formula>IF(RIGHT(TEXT(AE175,"0.#"),1)=".",FALSE,TRUE)</formula>
    </cfRule>
    <cfRule type="expression" dxfId="436" priority="508">
      <formula>IF(RIGHT(TEXT(AE175,"0.#"),1)=".",TRUE,FALSE)</formula>
    </cfRule>
  </conditionalFormatting>
  <conditionalFormatting sqref="AM177">
    <cfRule type="expression" dxfId="435" priority="491">
      <formula>IF(RIGHT(TEXT(AM177,"0.#"),1)=".",FALSE,TRUE)</formula>
    </cfRule>
    <cfRule type="expression" dxfId="434" priority="492">
      <formula>IF(RIGHT(TEXT(AM177,"0.#"),1)=".",TRUE,FALSE)</formula>
    </cfRule>
  </conditionalFormatting>
  <conditionalFormatting sqref="AE176">
    <cfRule type="expression" dxfId="433" priority="505">
      <formula>IF(RIGHT(TEXT(AE176,"0.#"),1)=".",FALSE,TRUE)</formula>
    </cfRule>
    <cfRule type="expression" dxfId="432" priority="506">
      <formula>IF(RIGHT(TEXT(AE176,"0.#"),1)=".",TRUE,FALSE)</formula>
    </cfRule>
  </conditionalFormatting>
  <conditionalFormatting sqref="AE177">
    <cfRule type="expression" dxfId="431" priority="503">
      <formula>IF(RIGHT(TEXT(AE177,"0.#"),1)=".",FALSE,TRUE)</formula>
    </cfRule>
    <cfRule type="expression" dxfId="430" priority="504">
      <formula>IF(RIGHT(TEXT(AE177,"0.#"),1)=".",TRUE,FALSE)</formula>
    </cfRule>
  </conditionalFormatting>
  <conditionalFormatting sqref="AI177">
    <cfRule type="expression" dxfId="429" priority="501">
      <formula>IF(RIGHT(TEXT(AI177,"0.#"),1)=".",FALSE,TRUE)</formula>
    </cfRule>
    <cfRule type="expression" dxfId="428" priority="502">
      <formula>IF(RIGHT(TEXT(AI177,"0.#"),1)=".",TRUE,FALSE)</formula>
    </cfRule>
  </conditionalFormatting>
  <conditionalFormatting sqref="AI176">
    <cfRule type="expression" dxfId="427" priority="499">
      <formula>IF(RIGHT(TEXT(AI176,"0.#"),1)=".",FALSE,TRUE)</formula>
    </cfRule>
    <cfRule type="expression" dxfId="426" priority="500">
      <formula>IF(RIGHT(TEXT(AI176,"0.#"),1)=".",TRUE,FALSE)</formula>
    </cfRule>
  </conditionalFormatting>
  <conditionalFormatting sqref="AI175">
    <cfRule type="expression" dxfId="425" priority="497">
      <formula>IF(RIGHT(TEXT(AI175,"0.#"),1)=".",FALSE,TRUE)</formula>
    </cfRule>
    <cfRule type="expression" dxfId="424" priority="498">
      <formula>IF(RIGHT(TEXT(AI175,"0.#"),1)=".",TRUE,FALSE)</formula>
    </cfRule>
  </conditionalFormatting>
  <conditionalFormatting sqref="AM175">
    <cfRule type="expression" dxfId="423" priority="495">
      <formula>IF(RIGHT(TEXT(AM175,"0.#"),1)=".",FALSE,TRUE)</formula>
    </cfRule>
    <cfRule type="expression" dxfId="422" priority="496">
      <formula>IF(RIGHT(TEXT(AM175,"0.#"),1)=".",TRUE,FALSE)</formula>
    </cfRule>
  </conditionalFormatting>
  <conditionalFormatting sqref="AM176">
    <cfRule type="expression" dxfId="421" priority="493">
      <formula>IF(RIGHT(TEXT(AM176,"0.#"),1)=".",FALSE,TRUE)</formula>
    </cfRule>
    <cfRule type="expression" dxfId="420" priority="494">
      <formula>IF(RIGHT(TEXT(AM176,"0.#"),1)=".",TRUE,FALSE)</formula>
    </cfRule>
  </conditionalFormatting>
  <conditionalFormatting sqref="AQ175:AQ177">
    <cfRule type="expression" dxfId="419" priority="489">
      <formula>IF(RIGHT(TEXT(AQ175,"0.#"),1)=".",FALSE,TRUE)</formula>
    </cfRule>
    <cfRule type="expression" dxfId="418" priority="490">
      <formula>IF(RIGHT(TEXT(AQ175,"0.#"),1)=".",TRUE,FALSE)</formula>
    </cfRule>
  </conditionalFormatting>
  <conditionalFormatting sqref="AU175:AU177">
    <cfRule type="expression" dxfId="417" priority="487">
      <formula>IF(RIGHT(TEXT(AU175,"0.#"),1)=".",FALSE,TRUE)</formula>
    </cfRule>
    <cfRule type="expression" dxfId="416" priority="488">
      <formula>IF(RIGHT(TEXT(AU175,"0.#"),1)=".",TRUE,FALSE)</formula>
    </cfRule>
  </conditionalFormatting>
  <conditionalFormatting sqref="AE61">
    <cfRule type="expression" dxfId="415" priority="441">
      <formula>IF(RIGHT(TEXT(AE61,"0.#"),1)=".",FALSE,TRUE)</formula>
    </cfRule>
    <cfRule type="expression" dxfId="414" priority="442">
      <formula>IF(RIGHT(TEXT(AE61,"0.#"),1)=".",TRUE,FALSE)</formula>
    </cfRule>
  </conditionalFormatting>
  <conditionalFormatting sqref="AE62">
    <cfRule type="expression" dxfId="413" priority="439">
      <formula>IF(RIGHT(TEXT(AE62,"0.#"),1)=".",FALSE,TRUE)</formula>
    </cfRule>
    <cfRule type="expression" dxfId="412" priority="440">
      <formula>IF(RIGHT(TEXT(AE62,"0.#"),1)=".",TRUE,FALSE)</formula>
    </cfRule>
  </conditionalFormatting>
  <conditionalFormatting sqref="AM61">
    <cfRule type="expression" dxfId="411" priority="429">
      <formula>IF(RIGHT(TEXT(AM61,"0.#"),1)=".",FALSE,TRUE)</formula>
    </cfRule>
    <cfRule type="expression" dxfId="410" priority="430">
      <formula>IF(RIGHT(TEXT(AM61,"0.#"),1)=".",TRUE,FALSE)</formula>
    </cfRule>
  </conditionalFormatting>
  <conditionalFormatting sqref="AE63">
    <cfRule type="expression" dxfId="409" priority="437">
      <formula>IF(RIGHT(TEXT(AE63,"0.#"),1)=".",FALSE,TRUE)</formula>
    </cfRule>
    <cfRule type="expression" dxfId="408" priority="438">
      <formula>IF(RIGHT(TEXT(AE63,"0.#"),1)=".",TRUE,FALSE)</formula>
    </cfRule>
  </conditionalFormatting>
  <conditionalFormatting sqref="AI63">
    <cfRule type="expression" dxfId="407" priority="435">
      <formula>IF(RIGHT(TEXT(AI63,"0.#"),1)=".",FALSE,TRUE)</formula>
    </cfRule>
    <cfRule type="expression" dxfId="406" priority="436">
      <formula>IF(RIGHT(TEXT(AI63,"0.#"),1)=".",TRUE,FALSE)</formula>
    </cfRule>
  </conditionalFormatting>
  <conditionalFormatting sqref="AI62">
    <cfRule type="expression" dxfId="405" priority="433">
      <formula>IF(RIGHT(TEXT(AI62,"0.#"),1)=".",FALSE,TRUE)</formula>
    </cfRule>
    <cfRule type="expression" dxfId="404" priority="434">
      <formula>IF(RIGHT(TEXT(AI62,"0.#"),1)=".",TRUE,FALSE)</formula>
    </cfRule>
  </conditionalFormatting>
  <conditionalFormatting sqref="AI61">
    <cfRule type="expression" dxfId="403" priority="431">
      <formula>IF(RIGHT(TEXT(AI61,"0.#"),1)=".",FALSE,TRUE)</formula>
    </cfRule>
    <cfRule type="expression" dxfId="402" priority="432">
      <formula>IF(RIGHT(TEXT(AI61,"0.#"),1)=".",TRUE,FALSE)</formula>
    </cfRule>
  </conditionalFormatting>
  <conditionalFormatting sqref="AM62">
    <cfRule type="expression" dxfId="401" priority="427">
      <formula>IF(RIGHT(TEXT(AM62,"0.#"),1)=".",FALSE,TRUE)</formula>
    </cfRule>
    <cfRule type="expression" dxfId="400" priority="428">
      <formula>IF(RIGHT(TEXT(AM62,"0.#"),1)=".",TRUE,FALSE)</formula>
    </cfRule>
  </conditionalFormatting>
  <conditionalFormatting sqref="AM63">
    <cfRule type="expression" dxfId="399" priority="425">
      <formula>IF(RIGHT(TEXT(AM63,"0.#"),1)=".",FALSE,TRUE)</formula>
    </cfRule>
    <cfRule type="expression" dxfId="398" priority="426">
      <formula>IF(RIGHT(TEXT(AM63,"0.#"),1)=".",TRUE,FALSE)</formula>
    </cfRule>
  </conditionalFormatting>
  <conditionalFormatting sqref="AQ61:AQ63">
    <cfRule type="expression" dxfId="397" priority="423">
      <formula>IF(RIGHT(TEXT(AQ61,"0.#"),1)=".",FALSE,TRUE)</formula>
    </cfRule>
    <cfRule type="expression" dxfId="396" priority="424">
      <formula>IF(RIGHT(TEXT(AQ61,"0.#"),1)=".",TRUE,FALSE)</formula>
    </cfRule>
  </conditionalFormatting>
  <conditionalFormatting sqref="AU61:AU63">
    <cfRule type="expression" dxfId="395" priority="421">
      <formula>IF(RIGHT(TEXT(AU61,"0.#"),1)=".",FALSE,TRUE)</formula>
    </cfRule>
    <cfRule type="expression" dxfId="394" priority="422">
      <formula>IF(RIGHT(TEXT(AU61,"0.#"),1)=".",TRUE,FALSE)</formula>
    </cfRule>
  </conditionalFormatting>
  <conditionalFormatting sqref="AE95">
    <cfRule type="expression" dxfId="393" priority="419">
      <formula>IF(RIGHT(TEXT(AE95,"0.#"),1)=".",FALSE,TRUE)</formula>
    </cfRule>
    <cfRule type="expression" dxfId="392" priority="420">
      <formula>IF(RIGHT(TEXT(AE95,"0.#"),1)=".",TRUE,FALSE)</formula>
    </cfRule>
  </conditionalFormatting>
  <conditionalFormatting sqref="AE96">
    <cfRule type="expression" dxfId="391" priority="417">
      <formula>IF(RIGHT(TEXT(AE96,"0.#"),1)=".",FALSE,TRUE)</formula>
    </cfRule>
    <cfRule type="expression" dxfId="390" priority="418">
      <formula>IF(RIGHT(TEXT(AE96,"0.#"),1)=".",TRUE,FALSE)</formula>
    </cfRule>
  </conditionalFormatting>
  <conditionalFormatting sqref="AM95">
    <cfRule type="expression" dxfId="389" priority="407">
      <formula>IF(RIGHT(TEXT(AM95,"0.#"),1)=".",FALSE,TRUE)</formula>
    </cfRule>
    <cfRule type="expression" dxfId="388" priority="408">
      <formula>IF(RIGHT(TEXT(AM95,"0.#"),1)=".",TRUE,FALSE)</formula>
    </cfRule>
  </conditionalFormatting>
  <conditionalFormatting sqref="AE97">
    <cfRule type="expression" dxfId="387" priority="415">
      <formula>IF(RIGHT(TEXT(AE97,"0.#"),1)=".",FALSE,TRUE)</formula>
    </cfRule>
    <cfRule type="expression" dxfId="386" priority="416">
      <formula>IF(RIGHT(TEXT(AE97,"0.#"),1)=".",TRUE,FALSE)</formula>
    </cfRule>
  </conditionalFormatting>
  <conditionalFormatting sqref="AI97">
    <cfRule type="expression" dxfId="385" priority="413">
      <formula>IF(RIGHT(TEXT(AI97,"0.#"),1)=".",FALSE,TRUE)</formula>
    </cfRule>
    <cfRule type="expression" dxfId="384" priority="414">
      <formula>IF(RIGHT(TEXT(AI97,"0.#"),1)=".",TRUE,FALSE)</formula>
    </cfRule>
  </conditionalFormatting>
  <conditionalFormatting sqref="AI96">
    <cfRule type="expression" dxfId="383" priority="411">
      <formula>IF(RIGHT(TEXT(AI96,"0.#"),1)=".",FALSE,TRUE)</formula>
    </cfRule>
    <cfRule type="expression" dxfId="382" priority="412">
      <formula>IF(RIGHT(TEXT(AI96,"0.#"),1)=".",TRUE,FALSE)</formula>
    </cfRule>
  </conditionalFormatting>
  <conditionalFormatting sqref="AI95">
    <cfRule type="expression" dxfId="381" priority="409">
      <formula>IF(RIGHT(TEXT(AI95,"0.#"),1)=".",FALSE,TRUE)</formula>
    </cfRule>
    <cfRule type="expression" dxfId="380" priority="410">
      <formula>IF(RIGHT(TEXT(AI95,"0.#"),1)=".",TRUE,FALSE)</formula>
    </cfRule>
  </conditionalFormatting>
  <conditionalFormatting sqref="AM96">
    <cfRule type="expression" dxfId="379" priority="405">
      <formula>IF(RIGHT(TEXT(AM96,"0.#"),1)=".",FALSE,TRUE)</formula>
    </cfRule>
    <cfRule type="expression" dxfId="378" priority="406">
      <formula>IF(RIGHT(TEXT(AM96,"0.#"),1)=".",TRUE,FALSE)</formula>
    </cfRule>
  </conditionalFormatting>
  <conditionalFormatting sqref="AM97">
    <cfRule type="expression" dxfId="377" priority="403">
      <formula>IF(RIGHT(TEXT(AM97,"0.#"),1)=".",FALSE,TRUE)</formula>
    </cfRule>
    <cfRule type="expression" dxfId="376" priority="404">
      <formula>IF(RIGHT(TEXT(AM97,"0.#"),1)=".",TRUE,FALSE)</formula>
    </cfRule>
  </conditionalFormatting>
  <conditionalFormatting sqref="AQ95:AQ97">
    <cfRule type="expression" dxfId="375" priority="401">
      <formula>IF(RIGHT(TEXT(AQ95,"0.#"),1)=".",FALSE,TRUE)</formula>
    </cfRule>
    <cfRule type="expression" dxfId="374" priority="402">
      <formula>IF(RIGHT(TEXT(AQ95,"0.#"),1)=".",TRUE,FALSE)</formula>
    </cfRule>
  </conditionalFormatting>
  <conditionalFormatting sqref="AU95:AU97">
    <cfRule type="expression" dxfId="373" priority="399">
      <formula>IF(RIGHT(TEXT(AU95,"0.#"),1)=".",FALSE,TRUE)</formula>
    </cfRule>
    <cfRule type="expression" dxfId="372" priority="400">
      <formula>IF(RIGHT(TEXT(AU95,"0.#"),1)=".",TRUE,FALSE)</formula>
    </cfRule>
  </conditionalFormatting>
  <conditionalFormatting sqref="AE129">
    <cfRule type="expression" dxfId="371" priority="397">
      <formula>IF(RIGHT(TEXT(AE129,"0.#"),1)=".",FALSE,TRUE)</formula>
    </cfRule>
    <cfRule type="expression" dxfId="370" priority="398">
      <formula>IF(RIGHT(TEXT(AE129,"0.#"),1)=".",TRUE,FALSE)</formula>
    </cfRule>
  </conditionalFormatting>
  <conditionalFormatting sqref="AE130">
    <cfRule type="expression" dxfId="369" priority="395">
      <formula>IF(RIGHT(TEXT(AE130,"0.#"),1)=".",FALSE,TRUE)</formula>
    </cfRule>
    <cfRule type="expression" dxfId="368" priority="396">
      <formula>IF(RIGHT(TEXT(AE130,"0.#"),1)=".",TRUE,FALSE)</formula>
    </cfRule>
  </conditionalFormatting>
  <conditionalFormatting sqref="AM129">
    <cfRule type="expression" dxfId="367" priority="385">
      <formula>IF(RIGHT(TEXT(AM129,"0.#"),1)=".",FALSE,TRUE)</formula>
    </cfRule>
    <cfRule type="expression" dxfId="366" priority="386">
      <formula>IF(RIGHT(TEXT(AM129,"0.#"),1)=".",TRUE,FALSE)</formula>
    </cfRule>
  </conditionalFormatting>
  <conditionalFormatting sqref="AE131">
    <cfRule type="expression" dxfId="365" priority="393">
      <formula>IF(RIGHT(TEXT(AE131,"0.#"),1)=".",FALSE,TRUE)</formula>
    </cfRule>
    <cfRule type="expression" dxfId="364" priority="394">
      <formula>IF(RIGHT(TEXT(AE131,"0.#"),1)=".",TRUE,FALSE)</formula>
    </cfRule>
  </conditionalFormatting>
  <conditionalFormatting sqref="AI131">
    <cfRule type="expression" dxfId="363" priority="391">
      <formula>IF(RIGHT(TEXT(AI131,"0.#"),1)=".",FALSE,TRUE)</formula>
    </cfRule>
    <cfRule type="expression" dxfId="362" priority="392">
      <formula>IF(RIGHT(TEXT(AI131,"0.#"),1)=".",TRUE,FALSE)</formula>
    </cfRule>
  </conditionalFormatting>
  <conditionalFormatting sqref="AI130">
    <cfRule type="expression" dxfId="361" priority="389">
      <formula>IF(RIGHT(TEXT(AI130,"0.#"),1)=".",FALSE,TRUE)</formula>
    </cfRule>
    <cfRule type="expression" dxfId="360" priority="390">
      <formula>IF(RIGHT(TEXT(AI130,"0.#"),1)=".",TRUE,FALSE)</formula>
    </cfRule>
  </conditionalFormatting>
  <conditionalFormatting sqref="AI129">
    <cfRule type="expression" dxfId="359" priority="387">
      <formula>IF(RIGHT(TEXT(AI129,"0.#"),1)=".",FALSE,TRUE)</formula>
    </cfRule>
    <cfRule type="expression" dxfId="358" priority="388">
      <formula>IF(RIGHT(TEXT(AI129,"0.#"),1)=".",TRUE,FALSE)</formula>
    </cfRule>
  </conditionalFormatting>
  <conditionalFormatting sqref="AM130">
    <cfRule type="expression" dxfId="357" priority="383">
      <formula>IF(RIGHT(TEXT(AM130,"0.#"),1)=".",FALSE,TRUE)</formula>
    </cfRule>
    <cfRule type="expression" dxfId="356" priority="384">
      <formula>IF(RIGHT(TEXT(AM130,"0.#"),1)=".",TRUE,FALSE)</formula>
    </cfRule>
  </conditionalFormatting>
  <conditionalFormatting sqref="AM131">
    <cfRule type="expression" dxfId="355" priority="381">
      <formula>IF(RIGHT(TEXT(AM131,"0.#"),1)=".",FALSE,TRUE)</formula>
    </cfRule>
    <cfRule type="expression" dxfId="354" priority="382">
      <formula>IF(RIGHT(TEXT(AM131,"0.#"),1)=".",TRUE,FALSE)</formula>
    </cfRule>
  </conditionalFormatting>
  <conditionalFormatting sqref="AQ129:AQ131">
    <cfRule type="expression" dxfId="353" priority="379">
      <formula>IF(RIGHT(TEXT(AQ129,"0.#"),1)=".",FALSE,TRUE)</formula>
    </cfRule>
    <cfRule type="expression" dxfId="352" priority="380">
      <formula>IF(RIGHT(TEXT(AQ129,"0.#"),1)=".",TRUE,FALSE)</formula>
    </cfRule>
  </conditionalFormatting>
  <conditionalFormatting sqref="AU129:AU131">
    <cfRule type="expression" dxfId="351" priority="377">
      <formula>IF(RIGHT(TEXT(AU129,"0.#"),1)=".",FALSE,TRUE)</formula>
    </cfRule>
    <cfRule type="expression" dxfId="350" priority="378">
      <formula>IF(RIGHT(TEXT(AU129,"0.#"),1)=".",TRUE,FALSE)</formula>
    </cfRule>
  </conditionalFormatting>
  <conditionalFormatting sqref="AE163">
    <cfRule type="expression" dxfId="349" priority="375">
      <formula>IF(RIGHT(TEXT(AE163,"0.#"),1)=".",FALSE,TRUE)</formula>
    </cfRule>
    <cfRule type="expression" dxfId="348" priority="376">
      <formula>IF(RIGHT(TEXT(AE163,"0.#"),1)=".",TRUE,FALSE)</formula>
    </cfRule>
  </conditionalFormatting>
  <conditionalFormatting sqref="AE164">
    <cfRule type="expression" dxfId="347" priority="373">
      <formula>IF(RIGHT(TEXT(AE164,"0.#"),1)=".",FALSE,TRUE)</formula>
    </cfRule>
    <cfRule type="expression" dxfId="346" priority="374">
      <formula>IF(RIGHT(TEXT(AE164,"0.#"),1)=".",TRUE,FALSE)</formula>
    </cfRule>
  </conditionalFormatting>
  <conditionalFormatting sqref="AM163">
    <cfRule type="expression" dxfId="345" priority="363">
      <formula>IF(RIGHT(TEXT(AM163,"0.#"),1)=".",FALSE,TRUE)</formula>
    </cfRule>
    <cfRule type="expression" dxfId="344" priority="364">
      <formula>IF(RIGHT(TEXT(AM163,"0.#"),1)=".",TRUE,FALSE)</formula>
    </cfRule>
  </conditionalFormatting>
  <conditionalFormatting sqref="AE165">
    <cfRule type="expression" dxfId="343" priority="371">
      <formula>IF(RIGHT(TEXT(AE165,"0.#"),1)=".",FALSE,TRUE)</formula>
    </cfRule>
    <cfRule type="expression" dxfId="342" priority="372">
      <formula>IF(RIGHT(TEXT(AE165,"0.#"),1)=".",TRUE,FALSE)</formula>
    </cfRule>
  </conditionalFormatting>
  <conditionalFormatting sqref="AI165">
    <cfRule type="expression" dxfId="341" priority="369">
      <formula>IF(RIGHT(TEXT(AI165,"0.#"),1)=".",FALSE,TRUE)</formula>
    </cfRule>
    <cfRule type="expression" dxfId="340" priority="370">
      <formula>IF(RIGHT(TEXT(AI165,"0.#"),1)=".",TRUE,FALSE)</formula>
    </cfRule>
  </conditionalFormatting>
  <conditionalFormatting sqref="AI164">
    <cfRule type="expression" dxfId="339" priority="367">
      <formula>IF(RIGHT(TEXT(AI164,"0.#"),1)=".",FALSE,TRUE)</formula>
    </cfRule>
    <cfRule type="expression" dxfId="338" priority="368">
      <formula>IF(RIGHT(TEXT(AI164,"0.#"),1)=".",TRUE,FALSE)</formula>
    </cfRule>
  </conditionalFormatting>
  <conditionalFormatting sqref="AI163">
    <cfRule type="expression" dxfId="337" priority="365">
      <formula>IF(RIGHT(TEXT(AI163,"0.#"),1)=".",FALSE,TRUE)</formula>
    </cfRule>
    <cfRule type="expression" dxfId="336" priority="366">
      <formula>IF(RIGHT(TEXT(AI163,"0.#"),1)=".",TRUE,FALSE)</formula>
    </cfRule>
  </conditionalFormatting>
  <conditionalFormatting sqref="AM164">
    <cfRule type="expression" dxfId="335" priority="361">
      <formula>IF(RIGHT(TEXT(AM164,"0.#"),1)=".",FALSE,TRUE)</formula>
    </cfRule>
    <cfRule type="expression" dxfId="334" priority="362">
      <formula>IF(RIGHT(TEXT(AM164,"0.#"),1)=".",TRUE,FALSE)</formula>
    </cfRule>
  </conditionalFormatting>
  <conditionalFormatting sqref="AM165">
    <cfRule type="expression" dxfId="333" priority="359">
      <formula>IF(RIGHT(TEXT(AM165,"0.#"),1)=".",FALSE,TRUE)</formula>
    </cfRule>
    <cfRule type="expression" dxfId="332" priority="360">
      <formula>IF(RIGHT(TEXT(AM165,"0.#"),1)=".",TRUE,FALSE)</formula>
    </cfRule>
  </conditionalFormatting>
  <conditionalFormatting sqref="AQ163:AQ165">
    <cfRule type="expression" dxfId="331" priority="357">
      <formula>IF(RIGHT(TEXT(AQ163,"0.#"),1)=".",FALSE,TRUE)</formula>
    </cfRule>
    <cfRule type="expression" dxfId="330" priority="358">
      <formula>IF(RIGHT(TEXT(AQ163,"0.#"),1)=".",TRUE,FALSE)</formula>
    </cfRule>
  </conditionalFormatting>
  <conditionalFormatting sqref="AU163:AU165">
    <cfRule type="expression" dxfId="329" priority="355">
      <formula>IF(RIGHT(TEXT(AU163,"0.#"),1)=".",FALSE,TRUE)</formula>
    </cfRule>
    <cfRule type="expression" dxfId="328" priority="356">
      <formula>IF(RIGHT(TEXT(AU163,"0.#"),1)=".",TRUE,FALSE)</formula>
    </cfRule>
  </conditionalFormatting>
  <conditionalFormatting sqref="AE197">
    <cfRule type="expression" dxfId="327" priority="353">
      <formula>IF(RIGHT(TEXT(AE197,"0.#"),1)=".",FALSE,TRUE)</formula>
    </cfRule>
    <cfRule type="expression" dxfId="326" priority="354">
      <formula>IF(RIGHT(TEXT(AE197,"0.#"),1)=".",TRUE,FALSE)</formula>
    </cfRule>
  </conditionalFormatting>
  <conditionalFormatting sqref="AE198">
    <cfRule type="expression" dxfId="325" priority="351">
      <formula>IF(RIGHT(TEXT(AE198,"0.#"),1)=".",FALSE,TRUE)</formula>
    </cfRule>
    <cfRule type="expression" dxfId="324" priority="352">
      <formula>IF(RIGHT(TEXT(AE198,"0.#"),1)=".",TRUE,FALSE)</formula>
    </cfRule>
  </conditionalFormatting>
  <conditionalFormatting sqref="AM197">
    <cfRule type="expression" dxfId="323" priority="341">
      <formula>IF(RIGHT(TEXT(AM197,"0.#"),1)=".",FALSE,TRUE)</formula>
    </cfRule>
    <cfRule type="expression" dxfId="322" priority="342">
      <formula>IF(RIGHT(TEXT(AM197,"0.#"),1)=".",TRUE,FALSE)</formula>
    </cfRule>
  </conditionalFormatting>
  <conditionalFormatting sqref="AE199">
    <cfRule type="expression" dxfId="321" priority="349">
      <formula>IF(RIGHT(TEXT(AE199,"0.#"),1)=".",FALSE,TRUE)</formula>
    </cfRule>
    <cfRule type="expression" dxfId="320" priority="350">
      <formula>IF(RIGHT(TEXT(AE199,"0.#"),1)=".",TRUE,FALSE)</formula>
    </cfRule>
  </conditionalFormatting>
  <conditionalFormatting sqref="AI199">
    <cfRule type="expression" dxfId="319" priority="347">
      <formula>IF(RIGHT(TEXT(AI199,"0.#"),1)=".",FALSE,TRUE)</formula>
    </cfRule>
    <cfRule type="expression" dxfId="318" priority="348">
      <formula>IF(RIGHT(TEXT(AI199,"0.#"),1)=".",TRUE,FALSE)</formula>
    </cfRule>
  </conditionalFormatting>
  <conditionalFormatting sqref="AI198">
    <cfRule type="expression" dxfId="317" priority="345">
      <formula>IF(RIGHT(TEXT(AI198,"0.#"),1)=".",FALSE,TRUE)</formula>
    </cfRule>
    <cfRule type="expression" dxfId="316" priority="346">
      <formula>IF(RIGHT(TEXT(AI198,"0.#"),1)=".",TRUE,FALSE)</formula>
    </cfRule>
  </conditionalFormatting>
  <conditionalFormatting sqref="AI197">
    <cfRule type="expression" dxfId="315" priority="343">
      <formula>IF(RIGHT(TEXT(AI197,"0.#"),1)=".",FALSE,TRUE)</formula>
    </cfRule>
    <cfRule type="expression" dxfId="314" priority="344">
      <formula>IF(RIGHT(TEXT(AI197,"0.#"),1)=".",TRUE,FALSE)</formula>
    </cfRule>
  </conditionalFormatting>
  <conditionalFormatting sqref="AM198">
    <cfRule type="expression" dxfId="313" priority="339">
      <formula>IF(RIGHT(TEXT(AM198,"0.#"),1)=".",FALSE,TRUE)</formula>
    </cfRule>
    <cfRule type="expression" dxfId="312" priority="340">
      <formula>IF(RIGHT(TEXT(AM198,"0.#"),1)=".",TRUE,FALSE)</formula>
    </cfRule>
  </conditionalFormatting>
  <conditionalFormatting sqref="AM199">
    <cfRule type="expression" dxfId="311" priority="337">
      <formula>IF(RIGHT(TEXT(AM199,"0.#"),1)=".",FALSE,TRUE)</formula>
    </cfRule>
    <cfRule type="expression" dxfId="310" priority="338">
      <formula>IF(RIGHT(TEXT(AM199,"0.#"),1)=".",TRUE,FALSE)</formula>
    </cfRule>
  </conditionalFormatting>
  <conditionalFormatting sqref="AQ197:AQ199">
    <cfRule type="expression" dxfId="309" priority="335">
      <formula>IF(RIGHT(TEXT(AQ197,"0.#"),1)=".",FALSE,TRUE)</formula>
    </cfRule>
    <cfRule type="expression" dxfId="308" priority="336">
      <formula>IF(RIGHT(TEXT(AQ197,"0.#"),1)=".",TRUE,FALSE)</formula>
    </cfRule>
  </conditionalFormatting>
  <conditionalFormatting sqref="AU197:AU199">
    <cfRule type="expression" dxfId="307" priority="333">
      <formula>IF(RIGHT(TEXT(AU197,"0.#"),1)=".",FALSE,TRUE)</formula>
    </cfRule>
    <cfRule type="expression" dxfId="306" priority="334">
      <formula>IF(RIGHT(TEXT(AU197,"0.#"),1)=".",TRUE,FALSE)</formula>
    </cfRule>
  </conditionalFormatting>
  <conditionalFormatting sqref="AE134 AQ134">
    <cfRule type="expression" dxfId="305" priority="331">
      <formula>IF(RIGHT(TEXT(AE134,"0.#"),1)=".",FALSE,TRUE)</formula>
    </cfRule>
    <cfRule type="expression" dxfId="304" priority="332">
      <formula>IF(RIGHT(TEXT(AE134,"0.#"),1)=".",TRUE,FALSE)</formula>
    </cfRule>
  </conditionalFormatting>
  <conditionalFormatting sqref="AI134">
    <cfRule type="expression" dxfId="303" priority="329">
      <formula>IF(RIGHT(TEXT(AI134,"0.#"),1)=".",FALSE,TRUE)</formula>
    </cfRule>
    <cfRule type="expression" dxfId="302" priority="330">
      <formula>IF(RIGHT(TEXT(AI134,"0.#"),1)=".",TRUE,FALSE)</formula>
    </cfRule>
  </conditionalFormatting>
  <conditionalFormatting sqref="AM134">
    <cfRule type="expression" dxfId="301" priority="327">
      <formula>IF(RIGHT(TEXT(AM134,"0.#"),1)=".",FALSE,TRUE)</formula>
    </cfRule>
    <cfRule type="expression" dxfId="300" priority="328">
      <formula>IF(RIGHT(TEXT(AM134,"0.#"),1)=".",TRUE,FALSE)</formula>
    </cfRule>
  </conditionalFormatting>
  <conditionalFormatting sqref="AE135">
    <cfRule type="expression" dxfId="299" priority="325">
      <formula>IF(RIGHT(TEXT(AE135,"0.#"),1)=".",FALSE,TRUE)</formula>
    </cfRule>
    <cfRule type="expression" dxfId="298" priority="326">
      <formula>IF(RIGHT(TEXT(AE135,"0.#"),1)=".",TRUE,FALSE)</formula>
    </cfRule>
  </conditionalFormatting>
  <conditionalFormatting sqref="AI135">
    <cfRule type="expression" dxfId="297" priority="323">
      <formula>IF(RIGHT(TEXT(AI135,"0.#"),1)=".",FALSE,TRUE)</formula>
    </cfRule>
    <cfRule type="expression" dxfId="296" priority="324">
      <formula>IF(RIGHT(TEXT(AI135,"0.#"),1)=".",TRUE,FALSE)</formula>
    </cfRule>
  </conditionalFormatting>
  <conditionalFormatting sqref="AM135">
    <cfRule type="expression" dxfId="295" priority="321">
      <formula>IF(RIGHT(TEXT(AM135,"0.#"),1)=".",FALSE,TRUE)</formula>
    </cfRule>
    <cfRule type="expression" dxfId="294" priority="322">
      <formula>IF(RIGHT(TEXT(AM135,"0.#"),1)=".",TRUE,FALSE)</formula>
    </cfRule>
  </conditionalFormatting>
  <conditionalFormatting sqref="AQ135">
    <cfRule type="expression" dxfId="293" priority="319">
      <formula>IF(RIGHT(TEXT(AQ135,"0.#"),1)=".",FALSE,TRUE)</formula>
    </cfRule>
    <cfRule type="expression" dxfId="292" priority="320">
      <formula>IF(RIGHT(TEXT(AQ135,"0.#"),1)=".",TRUE,FALSE)</formula>
    </cfRule>
  </conditionalFormatting>
  <conditionalFormatting sqref="AU134">
    <cfRule type="expression" dxfId="291" priority="317">
      <formula>IF(RIGHT(TEXT(AU134,"0.#"),1)=".",FALSE,TRUE)</formula>
    </cfRule>
    <cfRule type="expression" dxfId="290" priority="318">
      <formula>IF(RIGHT(TEXT(AU134,"0.#"),1)=".",TRUE,FALSE)</formula>
    </cfRule>
  </conditionalFormatting>
  <conditionalFormatting sqref="AU135">
    <cfRule type="expression" dxfId="289" priority="315">
      <formula>IF(RIGHT(TEXT(AU135,"0.#"),1)=".",FALSE,TRUE)</formula>
    </cfRule>
    <cfRule type="expression" dxfId="288" priority="316">
      <formula>IF(RIGHT(TEXT(AU135,"0.#"),1)=".",TRUE,FALSE)</formula>
    </cfRule>
  </conditionalFormatting>
  <conditionalFormatting sqref="AE168 AQ168">
    <cfRule type="expression" dxfId="287" priority="313">
      <formula>IF(RIGHT(TEXT(AE168,"0.#"),1)=".",FALSE,TRUE)</formula>
    </cfRule>
    <cfRule type="expression" dxfId="286" priority="314">
      <formula>IF(RIGHT(TEXT(AE168,"0.#"),1)=".",TRUE,FALSE)</formula>
    </cfRule>
  </conditionalFormatting>
  <conditionalFormatting sqref="AI168">
    <cfRule type="expression" dxfId="285" priority="311">
      <formula>IF(RIGHT(TEXT(AI168,"0.#"),1)=".",FALSE,TRUE)</formula>
    </cfRule>
    <cfRule type="expression" dxfId="284" priority="312">
      <formula>IF(RIGHT(TEXT(AI168,"0.#"),1)=".",TRUE,FALSE)</formula>
    </cfRule>
  </conditionalFormatting>
  <conditionalFormatting sqref="AM168">
    <cfRule type="expression" dxfId="283" priority="309">
      <formula>IF(RIGHT(TEXT(AM168,"0.#"),1)=".",FALSE,TRUE)</formula>
    </cfRule>
    <cfRule type="expression" dxfId="282" priority="310">
      <formula>IF(RIGHT(TEXT(AM168,"0.#"),1)=".",TRUE,FALSE)</formula>
    </cfRule>
  </conditionalFormatting>
  <conditionalFormatting sqref="AE169">
    <cfRule type="expression" dxfId="281" priority="307">
      <formula>IF(RIGHT(TEXT(AE169,"0.#"),1)=".",FALSE,TRUE)</formula>
    </cfRule>
    <cfRule type="expression" dxfId="280" priority="308">
      <formula>IF(RIGHT(TEXT(AE169,"0.#"),1)=".",TRUE,FALSE)</formula>
    </cfRule>
  </conditionalFormatting>
  <conditionalFormatting sqref="AI169">
    <cfRule type="expression" dxfId="279" priority="305">
      <formula>IF(RIGHT(TEXT(AI169,"0.#"),1)=".",FALSE,TRUE)</formula>
    </cfRule>
    <cfRule type="expression" dxfId="278" priority="306">
      <formula>IF(RIGHT(TEXT(AI169,"0.#"),1)=".",TRUE,FALSE)</formula>
    </cfRule>
  </conditionalFormatting>
  <conditionalFormatting sqref="AM169">
    <cfRule type="expression" dxfId="277" priority="303">
      <formula>IF(RIGHT(TEXT(AM169,"0.#"),1)=".",FALSE,TRUE)</formula>
    </cfRule>
    <cfRule type="expression" dxfId="276" priority="304">
      <formula>IF(RIGHT(TEXT(AM169,"0.#"),1)=".",TRUE,FALSE)</formula>
    </cfRule>
  </conditionalFormatting>
  <conditionalFormatting sqref="AQ169">
    <cfRule type="expression" dxfId="275" priority="301">
      <formula>IF(RIGHT(TEXT(AQ169,"0.#"),1)=".",FALSE,TRUE)</formula>
    </cfRule>
    <cfRule type="expression" dxfId="274" priority="302">
      <formula>IF(RIGHT(TEXT(AQ169,"0.#"),1)=".",TRUE,FALSE)</formula>
    </cfRule>
  </conditionalFormatting>
  <conditionalFormatting sqref="AU168">
    <cfRule type="expression" dxfId="273" priority="299">
      <formula>IF(RIGHT(TEXT(AU168,"0.#"),1)=".",FALSE,TRUE)</formula>
    </cfRule>
    <cfRule type="expression" dxfId="272" priority="300">
      <formula>IF(RIGHT(TEXT(AU168,"0.#"),1)=".",TRUE,FALSE)</formula>
    </cfRule>
  </conditionalFormatting>
  <conditionalFormatting sqref="AU169">
    <cfRule type="expression" dxfId="271" priority="297">
      <formula>IF(RIGHT(TEXT(AU169,"0.#"),1)=".",FALSE,TRUE)</formula>
    </cfRule>
    <cfRule type="expression" dxfId="270" priority="298">
      <formula>IF(RIGHT(TEXT(AU169,"0.#"),1)=".",TRUE,FALSE)</formula>
    </cfRule>
  </conditionalFormatting>
  <conditionalFormatting sqref="AE90">
    <cfRule type="expression" dxfId="269" priority="295">
      <formula>IF(RIGHT(TEXT(AE90,"0.#"),1)=".",FALSE,TRUE)</formula>
    </cfRule>
    <cfRule type="expression" dxfId="268" priority="296">
      <formula>IF(RIGHT(TEXT(AE90,"0.#"),1)=".",TRUE,FALSE)</formula>
    </cfRule>
  </conditionalFormatting>
  <conditionalFormatting sqref="AE91">
    <cfRule type="expression" dxfId="267" priority="293">
      <formula>IF(RIGHT(TEXT(AE91,"0.#"),1)=".",FALSE,TRUE)</formula>
    </cfRule>
    <cfRule type="expression" dxfId="266" priority="294">
      <formula>IF(RIGHT(TEXT(AE91,"0.#"),1)=".",TRUE,FALSE)</formula>
    </cfRule>
  </conditionalFormatting>
  <conditionalFormatting sqref="AM90">
    <cfRule type="expression" dxfId="265" priority="283">
      <formula>IF(RIGHT(TEXT(AM90,"0.#"),1)=".",FALSE,TRUE)</formula>
    </cfRule>
    <cfRule type="expression" dxfId="264" priority="284">
      <formula>IF(RIGHT(TEXT(AM90,"0.#"),1)=".",TRUE,FALSE)</formula>
    </cfRule>
  </conditionalFormatting>
  <conditionalFormatting sqref="AE92">
    <cfRule type="expression" dxfId="263" priority="291">
      <formula>IF(RIGHT(TEXT(AE92,"0.#"),1)=".",FALSE,TRUE)</formula>
    </cfRule>
    <cfRule type="expression" dxfId="262" priority="292">
      <formula>IF(RIGHT(TEXT(AE92,"0.#"),1)=".",TRUE,FALSE)</formula>
    </cfRule>
  </conditionalFormatting>
  <conditionalFormatting sqref="AI92">
    <cfRule type="expression" dxfId="261" priority="289">
      <formula>IF(RIGHT(TEXT(AI92,"0.#"),1)=".",FALSE,TRUE)</formula>
    </cfRule>
    <cfRule type="expression" dxfId="260" priority="290">
      <formula>IF(RIGHT(TEXT(AI92,"0.#"),1)=".",TRUE,FALSE)</formula>
    </cfRule>
  </conditionalFormatting>
  <conditionalFormatting sqref="AI91">
    <cfRule type="expression" dxfId="259" priority="287">
      <formula>IF(RIGHT(TEXT(AI91,"0.#"),1)=".",FALSE,TRUE)</formula>
    </cfRule>
    <cfRule type="expression" dxfId="258" priority="288">
      <formula>IF(RIGHT(TEXT(AI91,"0.#"),1)=".",TRUE,FALSE)</formula>
    </cfRule>
  </conditionalFormatting>
  <conditionalFormatting sqref="AI90">
    <cfRule type="expression" dxfId="257" priority="285">
      <formula>IF(RIGHT(TEXT(AI90,"0.#"),1)=".",FALSE,TRUE)</formula>
    </cfRule>
    <cfRule type="expression" dxfId="256" priority="286">
      <formula>IF(RIGHT(TEXT(AI90,"0.#"),1)=".",TRUE,FALSE)</formula>
    </cfRule>
  </conditionalFormatting>
  <conditionalFormatting sqref="AM91">
    <cfRule type="expression" dxfId="255" priority="281">
      <formula>IF(RIGHT(TEXT(AM91,"0.#"),1)=".",FALSE,TRUE)</formula>
    </cfRule>
    <cfRule type="expression" dxfId="254" priority="282">
      <formula>IF(RIGHT(TEXT(AM91,"0.#"),1)=".",TRUE,FALSE)</formula>
    </cfRule>
  </conditionalFormatting>
  <conditionalFormatting sqref="AM92">
    <cfRule type="expression" dxfId="253" priority="279">
      <formula>IF(RIGHT(TEXT(AM92,"0.#"),1)=".",FALSE,TRUE)</formula>
    </cfRule>
    <cfRule type="expression" dxfId="252" priority="280">
      <formula>IF(RIGHT(TEXT(AM92,"0.#"),1)=".",TRUE,FALSE)</formula>
    </cfRule>
  </conditionalFormatting>
  <conditionalFormatting sqref="AQ90:AQ92">
    <cfRule type="expression" dxfId="251" priority="277">
      <formula>IF(RIGHT(TEXT(AQ90,"0.#"),1)=".",FALSE,TRUE)</formula>
    </cfRule>
    <cfRule type="expression" dxfId="250" priority="278">
      <formula>IF(RIGHT(TEXT(AQ90,"0.#"),1)=".",TRUE,FALSE)</formula>
    </cfRule>
  </conditionalFormatting>
  <conditionalFormatting sqref="AU90:AU92">
    <cfRule type="expression" dxfId="249" priority="275">
      <formula>IF(RIGHT(TEXT(AU90,"0.#"),1)=".",FALSE,TRUE)</formula>
    </cfRule>
    <cfRule type="expression" dxfId="248" priority="276">
      <formula>IF(RIGHT(TEXT(AU90,"0.#"),1)=".",TRUE,FALSE)</formula>
    </cfRule>
  </conditionalFormatting>
  <conditionalFormatting sqref="AE85">
    <cfRule type="expression" dxfId="247" priority="273">
      <formula>IF(RIGHT(TEXT(AE85,"0.#"),1)=".",FALSE,TRUE)</formula>
    </cfRule>
    <cfRule type="expression" dxfId="246" priority="274">
      <formula>IF(RIGHT(TEXT(AE85,"0.#"),1)=".",TRUE,FALSE)</formula>
    </cfRule>
  </conditionalFormatting>
  <conditionalFormatting sqref="AE86">
    <cfRule type="expression" dxfId="245" priority="271">
      <formula>IF(RIGHT(TEXT(AE86,"0.#"),1)=".",FALSE,TRUE)</formula>
    </cfRule>
    <cfRule type="expression" dxfId="244" priority="272">
      <formula>IF(RIGHT(TEXT(AE86,"0.#"),1)=".",TRUE,FALSE)</formula>
    </cfRule>
  </conditionalFormatting>
  <conditionalFormatting sqref="AM85">
    <cfRule type="expression" dxfId="243" priority="261">
      <formula>IF(RIGHT(TEXT(AM85,"0.#"),1)=".",FALSE,TRUE)</formula>
    </cfRule>
    <cfRule type="expression" dxfId="242" priority="262">
      <formula>IF(RIGHT(TEXT(AM85,"0.#"),1)=".",TRUE,FALSE)</formula>
    </cfRule>
  </conditionalFormatting>
  <conditionalFormatting sqref="AE87">
    <cfRule type="expression" dxfId="241" priority="269">
      <formula>IF(RIGHT(TEXT(AE87,"0.#"),1)=".",FALSE,TRUE)</formula>
    </cfRule>
    <cfRule type="expression" dxfId="240" priority="270">
      <formula>IF(RIGHT(TEXT(AE87,"0.#"),1)=".",TRUE,FALSE)</formula>
    </cfRule>
  </conditionalFormatting>
  <conditionalFormatting sqref="AI87">
    <cfRule type="expression" dxfId="239" priority="267">
      <formula>IF(RIGHT(TEXT(AI87,"0.#"),1)=".",FALSE,TRUE)</formula>
    </cfRule>
    <cfRule type="expression" dxfId="238" priority="268">
      <formula>IF(RIGHT(TEXT(AI87,"0.#"),1)=".",TRUE,FALSE)</formula>
    </cfRule>
  </conditionalFormatting>
  <conditionalFormatting sqref="AI86">
    <cfRule type="expression" dxfId="237" priority="265">
      <formula>IF(RIGHT(TEXT(AI86,"0.#"),1)=".",FALSE,TRUE)</formula>
    </cfRule>
    <cfRule type="expression" dxfId="236" priority="266">
      <formula>IF(RIGHT(TEXT(AI86,"0.#"),1)=".",TRUE,FALSE)</formula>
    </cfRule>
  </conditionalFormatting>
  <conditionalFormatting sqref="AI85">
    <cfRule type="expression" dxfId="235" priority="263">
      <formula>IF(RIGHT(TEXT(AI85,"0.#"),1)=".",FALSE,TRUE)</formula>
    </cfRule>
    <cfRule type="expression" dxfId="234" priority="264">
      <formula>IF(RIGHT(TEXT(AI85,"0.#"),1)=".",TRUE,FALSE)</formula>
    </cfRule>
  </conditionalFormatting>
  <conditionalFormatting sqref="AM86">
    <cfRule type="expression" dxfId="233" priority="259">
      <formula>IF(RIGHT(TEXT(AM86,"0.#"),1)=".",FALSE,TRUE)</formula>
    </cfRule>
    <cfRule type="expression" dxfId="232" priority="260">
      <formula>IF(RIGHT(TEXT(AM86,"0.#"),1)=".",TRUE,FALSE)</formula>
    </cfRule>
  </conditionalFormatting>
  <conditionalFormatting sqref="AM87">
    <cfRule type="expression" dxfId="231" priority="257">
      <formula>IF(RIGHT(TEXT(AM87,"0.#"),1)=".",FALSE,TRUE)</formula>
    </cfRule>
    <cfRule type="expression" dxfId="230" priority="258">
      <formula>IF(RIGHT(TEXT(AM87,"0.#"),1)=".",TRUE,FALSE)</formula>
    </cfRule>
  </conditionalFormatting>
  <conditionalFormatting sqref="AQ85:AQ87">
    <cfRule type="expression" dxfId="229" priority="255">
      <formula>IF(RIGHT(TEXT(AQ85,"0.#"),1)=".",FALSE,TRUE)</formula>
    </cfRule>
    <cfRule type="expression" dxfId="228" priority="256">
      <formula>IF(RIGHT(TEXT(AQ85,"0.#"),1)=".",TRUE,FALSE)</formula>
    </cfRule>
  </conditionalFormatting>
  <conditionalFormatting sqref="AU85:AU87">
    <cfRule type="expression" dxfId="227" priority="253">
      <formula>IF(RIGHT(TEXT(AU85,"0.#"),1)=".",FALSE,TRUE)</formula>
    </cfRule>
    <cfRule type="expression" dxfId="226" priority="254">
      <formula>IF(RIGHT(TEXT(AU85,"0.#"),1)=".",TRUE,FALSE)</formula>
    </cfRule>
  </conditionalFormatting>
  <conditionalFormatting sqref="AE124">
    <cfRule type="expression" dxfId="225" priority="251">
      <formula>IF(RIGHT(TEXT(AE124,"0.#"),1)=".",FALSE,TRUE)</formula>
    </cfRule>
    <cfRule type="expression" dxfId="224" priority="252">
      <formula>IF(RIGHT(TEXT(AE124,"0.#"),1)=".",TRUE,FALSE)</formula>
    </cfRule>
  </conditionalFormatting>
  <conditionalFormatting sqref="AE125">
    <cfRule type="expression" dxfId="223" priority="249">
      <formula>IF(RIGHT(TEXT(AE125,"0.#"),1)=".",FALSE,TRUE)</formula>
    </cfRule>
    <cfRule type="expression" dxfId="222" priority="250">
      <formula>IF(RIGHT(TEXT(AE125,"0.#"),1)=".",TRUE,FALSE)</formula>
    </cfRule>
  </conditionalFormatting>
  <conditionalFormatting sqref="AM124">
    <cfRule type="expression" dxfId="221" priority="239">
      <formula>IF(RIGHT(TEXT(AM124,"0.#"),1)=".",FALSE,TRUE)</formula>
    </cfRule>
    <cfRule type="expression" dxfId="220" priority="240">
      <formula>IF(RIGHT(TEXT(AM124,"0.#"),1)=".",TRUE,FALSE)</formula>
    </cfRule>
  </conditionalFormatting>
  <conditionalFormatting sqref="AE126">
    <cfRule type="expression" dxfId="219" priority="247">
      <formula>IF(RIGHT(TEXT(AE126,"0.#"),1)=".",FALSE,TRUE)</formula>
    </cfRule>
    <cfRule type="expression" dxfId="218" priority="248">
      <formula>IF(RIGHT(TEXT(AE126,"0.#"),1)=".",TRUE,FALSE)</formula>
    </cfRule>
  </conditionalFormatting>
  <conditionalFormatting sqref="AI126">
    <cfRule type="expression" dxfId="217" priority="245">
      <formula>IF(RIGHT(TEXT(AI126,"0.#"),1)=".",FALSE,TRUE)</formula>
    </cfRule>
    <cfRule type="expression" dxfId="216" priority="246">
      <formula>IF(RIGHT(TEXT(AI126,"0.#"),1)=".",TRUE,FALSE)</formula>
    </cfRule>
  </conditionalFormatting>
  <conditionalFormatting sqref="AI125">
    <cfRule type="expression" dxfId="215" priority="243">
      <formula>IF(RIGHT(TEXT(AI125,"0.#"),1)=".",FALSE,TRUE)</formula>
    </cfRule>
    <cfRule type="expression" dxfId="214" priority="244">
      <formula>IF(RIGHT(TEXT(AI125,"0.#"),1)=".",TRUE,FALSE)</formula>
    </cfRule>
  </conditionalFormatting>
  <conditionalFormatting sqref="AI124">
    <cfRule type="expression" dxfId="213" priority="241">
      <formula>IF(RIGHT(TEXT(AI124,"0.#"),1)=".",FALSE,TRUE)</formula>
    </cfRule>
    <cfRule type="expression" dxfId="212" priority="242">
      <formula>IF(RIGHT(TEXT(AI124,"0.#"),1)=".",TRUE,FALSE)</formula>
    </cfRule>
  </conditionalFormatting>
  <conditionalFormatting sqref="AM125">
    <cfRule type="expression" dxfId="211" priority="237">
      <formula>IF(RIGHT(TEXT(AM125,"0.#"),1)=".",FALSE,TRUE)</formula>
    </cfRule>
    <cfRule type="expression" dxfId="210" priority="238">
      <formula>IF(RIGHT(TEXT(AM125,"0.#"),1)=".",TRUE,FALSE)</formula>
    </cfRule>
  </conditionalFormatting>
  <conditionalFormatting sqref="AM126">
    <cfRule type="expression" dxfId="209" priority="235">
      <formula>IF(RIGHT(TEXT(AM126,"0.#"),1)=".",FALSE,TRUE)</formula>
    </cfRule>
    <cfRule type="expression" dxfId="208" priority="236">
      <formula>IF(RIGHT(TEXT(AM126,"0.#"),1)=".",TRUE,FALSE)</formula>
    </cfRule>
  </conditionalFormatting>
  <conditionalFormatting sqref="AQ124:AQ126">
    <cfRule type="expression" dxfId="207" priority="233">
      <formula>IF(RIGHT(TEXT(AQ124,"0.#"),1)=".",FALSE,TRUE)</formula>
    </cfRule>
    <cfRule type="expression" dxfId="206" priority="234">
      <formula>IF(RIGHT(TEXT(AQ124,"0.#"),1)=".",TRUE,FALSE)</formula>
    </cfRule>
  </conditionalFormatting>
  <conditionalFormatting sqref="AU124:AU126">
    <cfRule type="expression" dxfId="205" priority="231">
      <formula>IF(RIGHT(TEXT(AU124,"0.#"),1)=".",FALSE,TRUE)</formula>
    </cfRule>
    <cfRule type="expression" dxfId="204" priority="232">
      <formula>IF(RIGHT(TEXT(AU124,"0.#"),1)=".",TRUE,FALSE)</formula>
    </cfRule>
  </conditionalFormatting>
  <conditionalFormatting sqref="AE119">
    <cfRule type="expression" dxfId="203" priority="229">
      <formula>IF(RIGHT(TEXT(AE119,"0.#"),1)=".",FALSE,TRUE)</formula>
    </cfRule>
    <cfRule type="expression" dxfId="202" priority="230">
      <formula>IF(RIGHT(TEXT(AE119,"0.#"),1)=".",TRUE,FALSE)</formula>
    </cfRule>
  </conditionalFormatting>
  <conditionalFormatting sqref="AE120">
    <cfRule type="expression" dxfId="201" priority="227">
      <formula>IF(RIGHT(TEXT(AE120,"0.#"),1)=".",FALSE,TRUE)</formula>
    </cfRule>
    <cfRule type="expression" dxfId="200" priority="228">
      <formula>IF(RIGHT(TEXT(AE120,"0.#"),1)=".",TRUE,FALSE)</formula>
    </cfRule>
  </conditionalFormatting>
  <conditionalFormatting sqref="AM119">
    <cfRule type="expression" dxfId="199" priority="217">
      <formula>IF(RIGHT(TEXT(AM119,"0.#"),1)=".",FALSE,TRUE)</formula>
    </cfRule>
    <cfRule type="expression" dxfId="198" priority="218">
      <formula>IF(RIGHT(TEXT(AM119,"0.#"),1)=".",TRUE,FALSE)</formula>
    </cfRule>
  </conditionalFormatting>
  <conditionalFormatting sqref="AE121">
    <cfRule type="expression" dxfId="197" priority="225">
      <formula>IF(RIGHT(TEXT(AE121,"0.#"),1)=".",FALSE,TRUE)</formula>
    </cfRule>
    <cfRule type="expression" dxfId="196" priority="226">
      <formula>IF(RIGHT(TEXT(AE121,"0.#"),1)=".",TRUE,FALSE)</formula>
    </cfRule>
  </conditionalFormatting>
  <conditionalFormatting sqref="AI121">
    <cfRule type="expression" dxfId="195" priority="223">
      <formula>IF(RIGHT(TEXT(AI121,"0.#"),1)=".",FALSE,TRUE)</formula>
    </cfRule>
    <cfRule type="expression" dxfId="194" priority="224">
      <formula>IF(RIGHT(TEXT(AI121,"0.#"),1)=".",TRUE,FALSE)</formula>
    </cfRule>
  </conditionalFormatting>
  <conditionalFormatting sqref="AI120">
    <cfRule type="expression" dxfId="193" priority="221">
      <formula>IF(RIGHT(TEXT(AI120,"0.#"),1)=".",FALSE,TRUE)</formula>
    </cfRule>
    <cfRule type="expression" dxfId="192" priority="222">
      <formula>IF(RIGHT(TEXT(AI120,"0.#"),1)=".",TRUE,FALSE)</formula>
    </cfRule>
  </conditionalFormatting>
  <conditionalFormatting sqref="AI119">
    <cfRule type="expression" dxfId="191" priority="219">
      <formula>IF(RIGHT(TEXT(AI119,"0.#"),1)=".",FALSE,TRUE)</formula>
    </cfRule>
    <cfRule type="expression" dxfId="190" priority="220">
      <formula>IF(RIGHT(TEXT(AI119,"0.#"),1)=".",TRUE,FALSE)</formula>
    </cfRule>
  </conditionalFormatting>
  <conditionalFormatting sqref="AM120">
    <cfRule type="expression" dxfId="189" priority="215">
      <formula>IF(RIGHT(TEXT(AM120,"0.#"),1)=".",FALSE,TRUE)</formula>
    </cfRule>
    <cfRule type="expression" dxfId="188" priority="216">
      <formula>IF(RIGHT(TEXT(AM120,"0.#"),1)=".",TRUE,FALSE)</formula>
    </cfRule>
  </conditionalFormatting>
  <conditionalFormatting sqref="AM121">
    <cfRule type="expression" dxfId="187" priority="213">
      <formula>IF(RIGHT(TEXT(AM121,"0.#"),1)=".",FALSE,TRUE)</formula>
    </cfRule>
    <cfRule type="expression" dxfId="186" priority="214">
      <formula>IF(RIGHT(TEXT(AM121,"0.#"),1)=".",TRUE,FALSE)</formula>
    </cfRule>
  </conditionalFormatting>
  <conditionalFormatting sqref="AQ119:AQ121">
    <cfRule type="expression" dxfId="185" priority="211">
      <formula>IF(RIGHT(TEXT(AQ119,"0.#"),1)=".",FALSE,TRUE)</formula>
    </cfRule>
    <cfRule type="expression" dxfId="184" priority="212">
      <formula>IF(RIGHT(TEXT(AQ119,"0.#"),1)=".",TRUE,FALSE)</formula>
    </cfRule>
  </conditionalFormatting>
  <conditionalFormatting sqref="AU119:AU121">
    <cfRule type="expression" dxfId="183" priority="209">
      <formula>IF(RIGHT(TEXT(AU119,"0.#"),1)=".",FALSE,TRUE)</formula>
    </cfRule>
    <cfRule type="expression" dxfId="182" priority="210">
      <formula>IF(RIGHT(TEXT(AU119,"0.#"),1)=".",TRUE,FALSE)</formula>
    </cfRule>
  </conditionalFormatting>
  <conditionalFormatting sqref="AE158">
    <cfRule type="expression" dxfId="181" priority="207">
      <formula>IF(RIGHT(TEXT(AE158,"0.#"),1)=".",FALSE,TRUE)</formula>
    </cfRule>
    <cfRule type="expression" dxfId="180" priority="208">
      <formula>IF(RIGHT(TEXT(AE158,"0.#"),1)=".",TRUE,FALSE)</formula>
    </cfRule>
  </conditionalFormatting>
  <conditionalFormatting sqref="AE159">
    <cfRule type="expression" dxfId="179" priority="205">
      <formula>IF(RIGHT(TEXT(AE159,"0.#"),1)=".",FALSE,TRUE)</formula>
    </cfRule>
    <cfRule type="expression" dxfId="178" priority="206">
      <formula>IF(RIGHT(TEXT(AE159,"0.#"),1)=".",TRUE,FALSE)</formula>
    </cfRule>
  </conditionalFormatting>
  <conditionalFormatting sqref="AM158">
    <cfRule type="expression" dxfId="177" priority="195">
      <formula>IF(RIGHT(TEXT(AM158,"0.#"),1)=".",FALSE,TRUE)</formula>
    </cfRule>
    <cfRule type="expression" dxfId="176" priority="196">
      <formula>IF(RIGHT(TEXT(AM158,"0.#"),1)=".",TRUE,FALSE)</formula>
    </cfRule>
  </conditionalFormatting>
  <conditionalFormatting sqref="AE160">
    <cfRule type="expression" dxfId="175" priority="203">
      <formula>IF(RIGHT(TEXT(AE160,"0.#"),1)=".",FALSE,TRUE)</formula>
    </cfRule>
    <cfRule type="expression" dxfId="174" priority="204">
      <formula>IF(RIGHT(TEXT(AE160,"0.#"),1)=".",TRUE,FALSE)</formula>
    </cfRule>
  </conditionalFormatting>
  <conditionalFormatting sqref="AI160">
    <cfRule type="expression" dxfId="173" priority="201">
      <formula>IF(RIGHT(TEXT(AI160,"0.#"),1)=".",FALSE,TRUE)</formula>
    </cfRule>
    <cfRule type="expression" dxfId="172" priority="202">
      <formula>IF(RIGHT(TEXT(AI160,"0.#"),1)=".",TRUE,FALSE)</formula>
    </cfRule>
  </conditionalFormatting>
  <conditionalFormatting sqref="AI159">
    <cfRule type="expression" dxfId="171" priority="199">
      <formula>IF(RIGHT(TEXT(AI159,"0.#"),1)=".",FALSE,TRUE)</formula>
    </cfRule>
    <cfRule type="expression" dxfId="170" priority="200">
      <formula>IF(RIGHT(TEXT(AI159,"0.#"),1)=".",TRUE,FALSE)</formula>
    </cfRule>
  </conditionalFormatting>
  <conditionalFormatting sqref="AI158">
    <cfRule type="expression" dxfId="169" priority="197">
      <formula>IF(RIGHT(TEXT(AI158,"0.#"),1)=".",FALSE,TRUE)</formula>
    </cfRule>
    <cfRule type="expression" dxfId="168" priority="198">
      <formula>IF(RIGHT(TEXT(AI158,"0.#"),1)=".",TRUE,FALSE)</formula>
    </cfRule>
  </conditionalFormatting>
  <conditionalFormatting sqref="AM159">
    <cfRule type="expression" dxfId="167" priority="193">
      <formula>IF(RIGHT(TEXT(AM159,"0.#"),1)=".",FALSE,TRUE)</formula>
    </cfRule>
    <cfRule type="expression" dxfId="166" priority="194">
      <formula>IF(RIGHT(TEXT(AM159,"0.#"),1)=".",TRUE,FALSE)</formula>
    </cfRule>
  </conditionalFormatting>
  <conditionalFormatting sqref="AM160">
    <cfRule type="expression" dxfId="165" priority="191">
      <formula>IF(RIGHT(TEXT(AM160,"0.#"),1)=".",FALSE,TRUE)</formula>
    </cfRule>
    <cfRule type="expression" dxfId="164" priority="192">
      <formula>IF(RIGHT(TEXT(AM160,"0.#"),1)=".",TRUE,FALSE)</formula>
    </cfRule>
  </conditionalFormatting>
  <conditionalFormatting sqref="AQ158:AQ160">
    <cfRule type="expression" dxfId="163" priority="189">
      <formula>IF(RIGHT(TEXT(AQ158,"0.#"),1)=".",FALSE,TRUE)</formula>
    </cfRule>
    <cfRule type="expression" dxfId="162" priority="190">
      <formula>IF(RIGHT(TEXT(AQ158,"0.#"),1)=".",TRUE,FALSE)</formula>
    </cfRule>
  </conditionalFormatting>
  <conditionalFormatting sqref="AU158:AU160">
    <cfRule type="expression" dxfId="161" priority="187">
      <formula>IF(RIGHT(TEXT(AU158,"0.#"),1)=".",FALSE,TRUE)</formula>
    </cfRule>
    <cfRule type="expression" dxfId="160" priority="188">
      <formula>IF(RIGHT(TEXT(AU158,"0.#"),1)=".",TRUE,FALSE)</formula>
    </cfRule>
  </conditionalFormatting>
  <conditionalFormatting sqref="AE153">
    <cfRule type="expression" dxfId="159" priority="185">
      <formula>IF(RIGHT(TEXT(AE153,"0.#"),1)=".",FALSE,TRUE)</formula>
    </cfRule>
    <cfRule type="expression" dxfId="158" priority="186">
      <formula>IF(RIGHT(TEXT(AE153,"0.#"),1)=".",TRUE,FALSE)</formula>
    </cfRule>
  </conditionalFormatting>
  <conditionalFormatting sqref="AE154">
    <cfRule type="expression" dxfId="157" priority="183">
      <formula>IF(RIGHT(TEXT(AE154,"0.#"),1)=".",FALSE,TRUE)</formula>
    </cfRule>
    <cfRule type="expression" dxfId="156" priority="184">
      <formula>IF(RIGHT(TEXT(AE154,"0.#"),1)=".",TRUE,FALSE)</formula>
    </cfRule>
  </conditionalFormatting>
  <conditionalFormatting sqref="AM153">
    <cfRule type="expression" dxfId="155" priority="173">
      <formula>IF(RIGHT(TEXT(AM153,"0.#"),1)=".",FALSE,TRUE)</formula>
    </cfRule>
    <cfRule type="expression" dxfId="154" priority="174">
      <formula>IF(RIGHT(TEXT(AM153,"0.#"),1)=".",TRUE,FALSE)</formula>
    </cfRule>
  </conditionalFormatting>
  <conditionalFormatting sqref="AE155">
    <cfRule type="expression" dxfId="153" priority="181">
      <formula>IF(RIGHT(TEXT(AE155,"0.#"),1)=".",FALSE,TRUE)</formula>
    </cfRule>
    <cfRule type="expression" dxfId="152" priority="182">
      <formula>IF(RIGHT(TEXT(AE155,"0.#"),1)=".",TRUE,FALSE)</formula>
    </cfRule>
  </conditionalFormatting>
  <conditionalFormatting sqref="AI155">
    <cfRule type="expression" dxfId="151" priority="179">
      <formula>IF(RIGHT(TEXT(AI155,"0.#"),1)=".",FALSE,TRUE)</formula>
    </cfRule>
    <cfRule type="expression" dxfId="150" priority="180">
      <formula>IF(RIGHT(TEXT(AI155,"0.#"),1)=".",TRUE,FALSE)</formula>
    </cfRule>
  </conditionalFormatting>
  <conditionalFormatting sqref="AI154">
    <cfRule type="expression" dxfId="149" priority="177">
      <formula>IF(RIGHT(TEXT(AI154,"0.#"),1)=".",FALSE,TRUE)</formula>
    </cfRule>
    <cfRule type="expression" dxfId="148" priority="178">
      <formula>IF(RIGHT(TEXT(AI154,"0.#"),1)=".",TRUE,FALSE)</formula>
    </cfRule>
  </conditionalFormatting>
  <conditionalFormatting sqref="AI153">
    <cfRule type="expression" dxfId="147" priority="175">
      <formula>IF(RIGHT(TEXT(AI153,"0.#"),1)=".",FALSE,TRUE)</formula>
    </cfRule>
    <cfRule type="expression" dxfId="146" priority="176">
      <formula>IF(RIGHT(TEXT(AI153,"0.#"),1)=".",TRUE,FALSE)</formula>
    </cfRule>
  </conditionalFormatting>
  <conditionalFormatting sqref="AM154">
    <cfRule type="expression" dxfId="145" priority="171">
      <formula>IF(RIGHT(TEXT(AM154,"0.#"),1)=".",FALSE,TRUE)</formula>
    </cfRule>
    <cfRule type="expression" dxfId="144" priority="172">
      <formula>IF(RIGHT(TEXT(AM154,"0.#"),1)=".",TRUE,FALSE)</formula>
    </cfRule>
  </conditionalFormatting>
  <conditionalFormatting sqref="AM155">
    <cfRule type="expression" dxfId="143" priority="169">
      <formula>IF(RIGHT(TEXT(AM155,"0.#"),1)=".",FALSE,TRUE)</formula>
    </cfRule>
    <cfRule type="expression" dxfId="142" priority="170">
      <formula>IF(RIGHT(TEXT(AM155,"0.#"),1)=".",TRUE,FALSE)</formula>
    </cfRule>
  </conditionalFormatting>
  <conditionalFormatting sqref="AQ153:AQ155">
    <cfRule type="expression" dxfId="141" priority="167">
      <formula>IF(RIGHT(TEXT(AQ153,"0.#"),1)=".",FALSE,TRUE)</formula>
    </cfRule>
    <cfRule type="expression" dxfId="140" priority="168">
      <formula>IF(RIGHT(TEXT(AQ153,"0.#"),1)=".",TRUE,FALSE)</formula>
    </cfRule>
  </conditionalFormatting>
  <conditionalFormatting sqref="AU153:AU155">
    <cfRule type="expression" dxfId="139" priority="165">
      <formula>IF(RIGHT(TEXT(AU153,"0.#"),1)=".",FALSE,TRUE)</formula>
    </cfRule>
    <cfRule type="expression" dxfId="138" priority="166">
      <formula>IF(RIGHT(TEXT(AU153,"0.#"),1)=".",TRUE,FALSE)</formula>
    </cfRule>
  </conditionalFormatting>
  <conditionalFormatting sqref="AE192">
    <cfRule type="expression" dxfId="137" priority="163">
      <formula>IF(RIGHT(TEXT(AE192,"0.#"),1)=".",FALSE,TRUE)</formula>
    </cfRule>
    <cfRule type="expression" dxfId="136" priority="164">
      <formula>IF(RIGHT(TEXT(AE192,"0.#"),1)=".",TRUE,FALSE)</formula>
    </cfRule>
  </conditionalFormatting>
  <conditionalFormatting sqref="AE193">
    <cfRule type="expression" dxfId="135" priority="161">
      <formula>IF(RIGHT(TEXT(AE193,"0.#"),1)=".",FALSE,TRUE)</formula>
    </cfRule>
    <cfRule type="expression" dxfId="134" priority="162">
      <formula>IF(RIGHT(TEXT(AE193,"0.#"),1)=".",TRUE,FALSE)</formula>
    </cfRule>
  </conditionalFormatting>
  <conditionalFormatting sqref="AM192">
    <cfRule type="expression" dxfId="133" priority="151">
      <formula>IF(RIGHT(TEXT(AM192,"0.#"),1)=".",FALSE,TRUE)</formula>
    </cfRule>
    <cfRule type="expression" dxfId="132" priority="152">
      <formula>IF(RIGHT(TEXT(AM192,"0.#"),1)=".",TRUE,FALSE)</formula>
    </cfRule>
  </conditionalFormatting>
  <conditionalFormatting sqref="AE194">
    <cfRule type="expression" dxfId="131" priority="159">
      <formula>IF(RIGHT(TEXT(AE194,"0.#"),1)=".",FALSE,TRUE)</formula>
    </cfRule>
    <cfRule type="expression" dxfId="130" priority="160">
      <formula>IF(RIGHT(TEXT(AE194,"0.#"),1)=".",TRUE,FALSE)</formula>
    </cfRule>
  </conditionalFormatting>
  <conditionalFormatting sqref="AI194">
    <cfRule type="expression" dxfId="129" priority="157">
      <formula>IF(RIGHT(TEXT(AI194,"0.#"),1)=".",FALSE,TRUE)</formula>
    </cfRule>
    <cfRule type="expression" dxfId="128" priority="158">
      <formula>IF(RIGHT(TEXT(AI194,"0.#"),1)=".",TRUE,FALSE)</formula>
    </cfRule>
  </conditionalFormatting>
  <conditionalFormatting sqref="AI193">
    <cfRule type="expression" dxfId="127" priority="155">
      <formula>IF(RIGHT(TEXT(AI193,"0.#"),1)=".",FALSE,TRUE)</formula>
    </cfRule>
    <cfRule type="expression" dxfId="126" priority="156">
      <formula>IF(RIGHT(TEXT(AI193,"0.#"),1)=".",TRUE,FALSE)</formula>
    </cfRule>
  </conditionalFormatting>
  <conditionalFormatting sqref="AI192">
    <cfRule type="expression" dxfId="125" priority="153">
      <formula>IF(RIGHT(TEXT(AI192,"0.#"),1)=".",FALSE,TRUE)</formula>
    </cfRule>
    <cfRule type="expression" dxfId="124" priority="154">
      <formula>IF(RIGHT(TEXT(AI192,"0.#"),1)=".",TRUE,FALSE)</formula>
    </cfRule>
  </conditionalFormatting>
  <conditionalFormatting sqref="AM193">
    <cfRule type="expression" dxfId="123" priority="149">
      <formula>IF(RIGHT(TEXT(AM193,"0.#"),1)=".",FALSE,TRUE)</formula>
    </cfRule>
    <cfRule type="expression" dxfId="122" priority="150">
      <formula>IF(RIGHT(TEXT(AM193,"0.#"),1)=".",TRUE,FALSE)</formula>
    </cfRule>
  </conditionalFormatting>
  <conditionalFormatting sqref="AM194">
    <cfRule type="expression" dxfId="121" priority="147">
      <formula>IF(RIGHT(TEXT(AM194,"0.#"),1)=".",FALSE,TRUE)</formula>
    </cfRule>
    <cfRule type="expression" dxfId="120" priority="148">
      <formula>IF(RIGHT(TEXT(AM194,"0.#"),1)=".",TRUE,FALSE)</formula>
    </cfRule>
  </conditionalFormatting>
  <conditionalFormatting sqref="AQ192:AQ194">
    <cfRule type="expression" dxfId="119" priority="145">
      <formula>IF(RIGHT(TEXT(AQ192,"0.#"),1)=".",FALSE,TRUE)</formula>
    </cfRule>
    <cfRule type="expression" dxfId="118" priority="146">
      <formula>IF(RIGHT(TEXT(AQ192,"0.#"),1)=".",TRUE,FALSE)</formula>
    </cfRule>
  </conditionalFormatting>
  <conditionalFormatting sqref="AU192:AU194">
    <cfRule type="expression" dxfId="117" priority="143">
      <formula>IF(RIGHT(TEXT(AU192,"0.#"),1)=".",FALSE,TRUE)</formula>
    </cfRule>
    <cfRule type="expression" dxfId="116" priority="144">
      <formula>IF(RIGHT(TEXT(AU192,"0.#"),1)=".",TRUE,FALSE)</formula>
    </cfRule>
  </conditionalFormatting>
  <conditionalFormatting sqref="AE187">
    <cfRule type="expression" dxfId="115" priority="141">
      <formula>IF(RIGHT(TEXT(AE187,"0.#"),1)=".",FALSE,TRUE)</formula>
    </cfRule>
    <cfRule type="expression" dxfId="114" priority="142">
      <formula>IF(RIGHT(TEXT(AE187,"0.#"),1)=".",TRUE,FALSE)</formula>
    </cfRule>
  </conditionalFormatting>
  <conditionalFormatting sqref="AE188">
    <cfRule type="expression" dxfId="113" priority="139">
      <formula>IF(RIGHT(TEXT(AE188,"0.#"),1)=".",FALSE,TRUE)</formula>
    </cfRule>
    <cfRule type="expression" dxfId="112" priority="140">
      <formula>IF(RIGHT(TEXT(AE188,"0.#"),1)=".",TRUE,FALSE)</formula>
    </cfRule>
  </conditionalFormatting>
  <conditionalFormatting sqref="AM187">
    <cfRule type="expression" dxfId="111" priority="129">
      <formula>IF(RIGHT(TEXT(AM187,"0.#"),1)=".",FALSE,TRUE)</formula>
    </cfRule>
    <cfRule type="expression" dxfId="110" priority="130">
      <formula>IF(RIGHT(TEXT(AM187,"0.#"),1)=".",TRUE,FALSE)</formula>
    </cfRule>
  </conditionalFormatting>
  <conditionalFormatting sqref="AE189">
    <cfRule type="expression" dxfId="109" priority="137">
      <formula>IF(RIGHT(TEXT(AE189,"0.#"),1)=".",FALSE,TRUE)</formula>
    </cfRule>
    <cfRule type="expression" dxfId="108" priority="138">
      <formula>IF(RIGHT(TEXT(AE189,"0.#"),1)=".",TRUE,FALSE)</formula>
    </cfRule>
  </conditionalFormatting>
  <conditionalFormatting sqref="AI189">
    <cfRule type="expression" dxfId="107" priority="135">
      <formula>IF(RIGHT(TEXT(AI189,"0.#"),1)=".",FALSE,TRUE)</formula>
    </cfRule>
    <cfRule type="expression" dxfId="106" priority="136">
      <formula>IF(RIGHT(TEXT(AI189,"0.#"),1)=".",TRUE,FALSE)</formula>
    </cfRule>
  </conditionalFormatting>
  <conditionalFormatting sqref="AI188">
    <cfRule type="expression" dxfId="105" priority="133">
      <formula>IF(RIGHT(TEXT(AI188,"0.#"),1)=".",FALSE,TRUE)</formula>
    </cfRule>
    <cfRule type="expression" dxfId="104" priority="134">
      <formula>IF(RIGHT(TEXT(AI188,"0.#"),1)=".",TRUE,FALSE)</formula>
    </cfRule>
  </conditionalFormatting>
  <conditionalFormatting sqref="AI187">
    <cfRule type="expression" dxfId="103" priority="131">
      <formula>IF(RIGHT(TEXT(AI187,"0.#"),1)=".",FALSE,TRUE)</formula>
    </cfRule>
    <cfRule type="expression" dxfId="102" priority="132">
      <formula>IF(RIGHT(TEXT(AI187,"0.#"),1)=".",TRUE,FALSE)</formula>
    </cfRule>
  </conditionalFormatting>
  <conditionalFormatting sqref="AM188">
    <cfRule type="expression" dxfId="101" priority="127">
      <formula>IF(RIGHT(TEXT(AM188,"0.#"),1)=".",FALSE,TRUE)</formula>
    </cfRule>
    <cfRule type="expression" dxfId="100" priority="128">
      <formula>IF(RIGHT(TEXT(AM188,"0.#"),1)=".",TRUE,FALSE)</formula>
    </cfRule>
  </conditionalFormatting>
  <conditionalFormatting sqref="AM189">
    <cfRule type="expression" dxfId="99" priority="125">
      <formula>IF(RIGHT(TEXT(AM189,"0.#"),1)=".",FALSE,TRUE)</formula>
    </cfRule>
    <cfRule type="expression" dxfId="98" priority="126">
      <formula>IF(RIGHT(TEXT(AM189,"0.#"),1)=".",TRUE,FALSE)</formula>
    </cfRule>
  </conditionalFormatting>
  <conditionalFormatting sqref="AQ187:AQ189">
    <cfRule type="expression" dxfId="97" priority="123">
      <formula>IF(RIGHT(TEXT(AQ187,"0.#"),1)=".",FALSE,TRUE)</formula>
    </cfRule>
    <cfRule type="expression" dxfId="96" priority="124">
      <formula>IF(RIGHT(TEXT(AQ187,"0.#"),1)=".",TRUE,FALSE)</formula>
    </cfRule>
  </conditionalFormatting>
  <conditionalFormatting sqref="AU187:AU189">
    <cfRule type="expression" dxfId="95" priority="121">
      <formula>IF(RIGHT(TEXT(AU187,"0.#"),1)=".",FALSE,TRUE)</formula>
    </cfRule>
    <cfRule type="expression" dxfId="94" priority="122">
      <formula>IF(RIGHT(TEXT(AU187,"0.#"),1)=".",TRUE,FALSE)</formula>
    </cfRule>
  </conditionalFormatting>
  <conditionalFormatting sqref="AE56">
    <cfRule type="expression" dxfId="93" priority="119">
      <formula>IF(RIGHT(TEXT(AE56,"0.#"),1)=".",FALSE,TRUE)</formula>
    </cfRule>
    <cfRule type="expression" dxfId="92" priority="120">
      <formula>IF(RIGHT(TEXT(AE56,"0.#"),1)=".",TRUE,FALSE)</formula>
    </cfRule>
  </conditionalFormatting>
  <conditionalFormatting sqref="AE57">
    <cfRule type="expression" dxfId="91" priority="117">
      <formula>IF(RIGHT(TEXT(AE57,"0.#"),1)=".",FALSE,TRUE)</formula>
    </cfRule>
    <cfRule type="expression" dxfId="90" priority="118">
      <formula>IF(RIGHT(TEXT(AE57,"0.#"),1)=".",TRUE,FALSE)</formula>
    </cfRule>
  </conditionalFormatting>
  <conditionalFormatting sqref="AM56">
    <cfRule type="expression" dxfId="89" priority="107">
      <formula>IF(RIGHT(TEXT(AM56,"0.#"),1)=".",FALSE,TRUE)</formula>
    </cfRule>
    <cfRule type="expression" dxfId="88" priority="108">
      <formula>IF(RIGHT(TEXT(AM56,"0.#"),1)=".",TRUE,FALSE)</formula>
    </cfRule>
  </conditionalFormatting>
  <conditionalFormatting sqref="AE58">
    <cfRule type="expression" dxfId="87" priority="115">
      <formula>IF(RIGHT(TEXT(AE58,"0.#"),1)=".",FALSE,TRUE)</formula>
    </cfRule>
    <cfRule type="expression" dxfId="86" priority="116">
      <formula>IF(RIGHT(TEXT(AE58,"0.#"),1)=".",TRUE,FALSE)</formula>
    </cfRule>
  </conditionalFormatting>
  <conditionalFormatting sqref="AI58">
    <cfRule type="expression" dxfId="85" priority="113">
      <formula>IF(RIGHT(TEXT(AI58,"0.#"),1)=".",FALSE,TRUE)</formula>
    </cfRule>
    <cfRule type="expression" dxfId="84" priority="114">
      <formula>IF(RIGHT(TEXT(AI58,"0.#"),1)=".",TRUE,FALSE)</formula>
    </cfRule>
  </conditionalFormatting>
  <conditionalFormatting sqref="AI57">
    <cfRule type="expression" dxfId="83" priority="111">
      <formula>IF(RIGHT(TEXT(AI57,"0.#"),1)=".",FALSE,TRUE)</formula>
    </cfRule>
    <cfRule type="expression" dxfId="82" priority="112">
      <formula>IF(RIGHT(TEXT(AI57,"0.#"),1)=".",TRUE,FALSE)</formula>
    </cfRule>
  </conditionalFormatting>
  <conditionalFormatting sqref="AI56">
    <cfRule type="expression" dxfId="81" priority="109">
      <formula>IF(RIGHT(TEXT(AI56,"0.#"),1)=".",FALSE,TRUE)</formula>
    </cfRule>
    <cfRule type="expression" dxfId="80" priority="110">
      <formula>IF(RIGHT(TEXT(AI56,"0.#"),1)=".",TRUE,FALSE)</formula>
    </cfRule>
  </conditionalFormatting>
  <conditionalFormatting sqref="AM57">
    <cfRule type="expression" dxfId="79" priority="105">
      <formula>IF(RIGHT(TEXT(AM57,"0.#"),1)=".",FALSE,TRUE)</formula>
    </cfRule>
    <cfRule type="expression" dxfId="78" priority="106">
      <formula>IF(RIGHT(TEXT(AM57,"0.#"),1)=".",TRUE,FALSE)</formula>
    </cfRule>
  </conditionalFormatting>
  <conditionalFormatting sqref="AM58">
    <cfRule type="expression" dxfId="77" priority="103">
      <formula>IF(RIGHT(TEXT(AM58,"0.#"),1)=".",FALSE,TRUE)</formula>
    </cfRule>
    <cfRule type="expression" dxfId="76" priority="104">
      <formula>IF(RIGHT(TEXT(AM58,"0.#"),1)=".",TRUE,FALSE)</formula>
    </cfRule>
  </conditionalFormatting>
  <conditionalFormatting sqref="AQ56:AQ58">
    <cfRule type="expression" dxfId="75" priority="101">
      <formula>IF(RIGHT(TEXT(AQ56,"0.#"),1)=".",FALSE,TRUE)</formula>
    </cfRule>
    <cfRule type="expression" dxfId="74" priority="102">
      <formula>IF(RIGHT(TEXT(AQ56,"0.#"),1)=".",TRUE,FALSE)</formula>
    </cfRule>
  </conditionalFormatting>
  <conditionalFormatting sqref="AU56:AU58">
    <cfRule type="expression" dxfId="73" priority="99">
      <formula>IF(RIGHT(TEXT(AU56,"0.#"),1)=".",FALSE,TRUE)</formula>
    </cfRule>
    <cfRule type="expression" dxfId="72" priority="100">
      <formula>IF(RIGHT(TEXT(AU56,"0.#"),1)=".",TRUE,FALSE)</formula>
    </cfRule>
  </conditionalFormatting>
  <conditionalFormatting sqref="AE51">
    <cfRule type="expression" dxfId="71" priority="97">
      <formula>IF(RIGHT(TEXT(AE51,"0.#"),1)=".",FALSE,TRUE)</formula>
    </cfRule>
    <cfRule type="expression" dxfId="70" priority="98">
      <formula>IF(RIGHT(TEXT(AE51,"0.#"),1)=".",TRUE,FALSE)</formula>
    </cfRule>
  </conditionalFormatting>
  <conditionalFormatting sqref="AE52">
    <cfRule type="expression" dxfId="69" priority="95">
      <formula>IF(RIGHT(TEXT(AE52,"0.#"),1)=".",FALSE,TRUE)</formula>
    </cfRule>
    <cfRule type="expression" dxfId="68" priority="96">
      <formula>IF(RIGHT(TEXT(AE52,"0.#"),1)=".",TRUE,FALSE)</formula>
    </cfRule>
  </conditionalFormatting>
  <conditionalFormatting sqref="AM51">
    <cfRule type="expression" dxfId="67" priority="85">
      <formula>IF(RIGHT(TEXT(AM51,"0.#"),1)=".",FALSE,TRUE)</formula>
    </cfRule>
    <cfRule type="expression" dxfId="66" priority="86">
      <formula>IF(RIGHT(TEXT(AM51,"0.#"),1)=".",TRUE,FALSE)</formula>
    </cfRule>
  </conditionalFormatting>
  <conditionalFormatting sqref="AE53">
    <cfRule type="expression" dxfId="65" priority="93">
      <formula>IF(RIGHT(TEXT(AE53,"0.#"),1)=".",FALSE,TRUE)</formula>
    </cfRule>
    <cfRule type="expression" dxfId="64" priority="94">
      <formula>IF(RIGHT(TEXT(AE53,"0.#"),1)=".",TRUE,FALSE)</formula>
    </cfRule>
  </conditionalFormatting>
  <conditionalFormatting sqref="AI53">
    <cfRule type="expression" dxfId="63" priority="91">
      <formula>IF(RIGHT(TEXT(AI53,"0.#"),1)=".",FALSE,TRUE)</formula>
    </cfRule>
    <cfRule type="expression" dxfId="62" priority="92">
      <formula>IF(RIGHT(TEXT(AI53,"0.#"),1)=".",TRUE,FALSE)</formula>
    </cfRule>
  </conditionalFormatting>
  <conditionalFormatting sqref="AI52">
    <cfRule type="expression" dxfId="61" priority="89">
      <formula>IF(RIGHT(TEXT(AI52,"0.#"),1)=".",FALSE,TRUE)</formula>
    </cfRule>
    <cfRule type="expression" dxfId="60" priority="90">
      <formula>IF(RIGHT(TEXT(AI52,"0.#"),1)=".",TRUE,FALSE)</formula>
    </cfRule>
  </conditionalFormatting>
  <conditionalFormatting sqref="AI51">
    <cfRule type="expression" dxfId="59" priority="87">
      <formula>IF(RIGHT(TEXT(AI51,"0.#"),1)=".",FALSE,TRUE)</formula>
    </cfRule>
    <cfRule type="expression" dxfId="58" priority="88">
      <formula>IF(RIGHT(TEXT(AI51,"0.#"),1)=".",TRUE,FALSE)</formula>
    </cfRule>
  </conditionalFormatting>
  <conditionalFormatting sqref="AM52">
    <cfRule type="expression" dxfId="57" priority="83">
      <formula>IF(RIGHT(TEXT(AM52,"0.#"),1)=".",FALSE,TRUE)</formula>
    </cfRule>
    <cfRule type="expression" dxfId="56" priority="84">
      <formula>IF(RIGHT(TEXT(AM52,"0.#"),1)=".",TRUE,FALSE)</formula>
    </cfRule>
  </conditionalFormatting>
  <conditionalFormatting sqref="AM53">
    <cfRule type="expression" dxfId="55" priority="81">
      <formula>IF(RIGHT(TEXT(AM53,"0.#"),1)=".",FALSE,TRUE)</formula>
    </cfRule>
    <cfRule type="expression" dxfId="54" priority="82">
      <formula>IF(RIGHT(TEXT(AM53,"0.#"),1)=".",TRUE,FALSE)</formula>
    </cfRule>
  </conditionalFormatting>
  <conditionalFormatting sqref="AQ51:AQ53">
    <cfRule type="expression" dxfId="53" priority="79">
      <formula>IF(RIGHT(TEXT(AQ51,"0.#"),1)=".",FALSE,TRUE)</formula>
    </cfRule>
    <cfRule type="expression" dxfId="52" priority="80">
      <formula>IF(RIGHT(TEXT(AQ51,"0.#"),1)=".",TRUE,FALSE)</formula>
    </cfRule>
  </conditionalFormatting>
  <conditionalFormatting sqref="AU51:AU53">
    <cfRule type="expression" dxfId="51" priority="77">
      <formula>IF(RIGHT(TEXT(AU51,"0.#"),1)=".",FALSE,TRUE)</formula>
    </cfRule>
    <cfRule type="expression" dxfId="50" priority="78">
      <formula>IF(RIGHT(TEXT(AU51,"0.#"),1)=".",TRUE,FALSE)</formula>
    </cfRule>
  </conditionalFormatting>
  <conditionalFormatting sqref="Y311">
    <cfRule type="expression" dxfId="49" priority="75">
      <formula>IF(RIGHT(TEXT(Y311,"0.#"),1)=".",FALSE,TRUE)</formula>
    </cfRule>
    <cfRule type="expression" dxfId="48" priority="76">
      <formula>IF(RIGHT(TEXT(Y311,"0.#"),1)=".",TRUE,FALSE)</formula>
    </cfRule>
  </conditionalFormatting>
  <conditionalFormatting sqref="Y312 Y310">
    <cfRule type="expression" dxfId="47" priority="73">
      <formula>IF(RIGHT(TEXT(Y310,"0.#"),1)=".",FALSE,TRUE)</formula>
    </cfRule>
    <cfRule type="expression" dxfId="46" priority="74">
      <formula>IF(RIGHT(TEXT(Y310,"0.#"),1)=".",TRUE,FALSE)</formula>
    </cfRule>
  </conditionalFormatting>
  <conditionalFormatting sqref="AU311">
    <cfRule type="expression" dxfId="45" priority="71">
      <formula>IF(RIGHT(TEXT(AU311,"0.#"),1)=".",FALSE,TRUE)</formula>
    </cfRule>
    <cfRule type="expression" dxfId="44" priority="72">
      <formula>IF(RIGHT(TEXT(AU311,"0.#"),1)=".",TRUE,FALSE)</formula>
    </cfRule>
  </conditionalFormatting>
  <conditionalFormatting sqref="AU312 AU310">
    <cfRule type="expression" dxfId="43" priority="69">
      <formula>IF(RIGHT(TEXT(AU310,"0.#"),1)=".",FALSE,TRUE)</formula>
    </cfRule>
    <cfRule type="expression" dxfId="42" priority="70">
      <formula>IF(RIGHT(TEXT(AU310,"0.#"),1)=".",TRUE,FALSE)</formula>
    </cfRule>
  </conditionalFormatting>
  <conditionalFormatting sqref="AL366:AO366">
    <cfRule type="expression" dxfId="41" priority="57">
      <formula>IF(AND(AL366&gt;=0, RIGHT(TEXT(AL366,"0.#"),1)&lt;&gt;"."),TRUE,FALSE)</formula>
    </cfRule>
    <cfRule type="expression" dxfId="40" priority="58">
      <formula>IF(AND(AL366&gt;=0, RIGHT(TEXT(AL366,"0.#"),1)="."),TRUE,FALSE)</formula>
    </cfRule>
    <cfRule type="expression" dxfId="39" priority="59">
      <formula>IF(AND(AL366&lt;0, RIGHT(TEXT(AL366,"0.#"),1)&lt;&gt;"."),TRUE,FALSE)</formula>
    </cfRule>
    <cfRule type="expression" dxfId="38" priority="60">
      <formula>IF(AND(AL366&lt;0, RIGHT(TEXT(AL366,"0.#"),1)="."),TRUE,FALSE)</formula>
    </cfRule>
  </conditionalFormatting>
  <conditionalFormatting sqref="Y366">
    <cfRule type="expression" dxfId="37" priority="55">
      <formula>IF(RIGHT(TEXT(Y366,"0.#"),1)=".",FALSE,TRUE)</formula>
    </cfRule>
    <cfRule type="expression" dxfId="36" priority="56">
      <formula>IF(RIGHT(TEXT(Y366,"0.#"),1)=".",TRUE,FALSE)</formula>
    </cfRule>
  </conditionalFormatting>
  <conditionalFormatting sqref="Y498">
    <cfRule type="expression" dxfId="35" priority="31">
      <formula>IF(RIGHT(TEXT(Y498,"0.#"),1)=".",FALSE,TRUE)</formula>
    </cfRule>
    <cfRule type="expression" dxfId="34" priority="32">
      <formula>IF(RIGHT(TEXT(Y498,"0.#"),1)=".",TRUE,FALSE)</formula>
    </cfRule>
  </conditionalFormatting>
  <conditionalFormatting sqref="AL498:AO498">
    <cfRule type="expression" dxfId="33" priority="33">
      <formula>IF(AND(AL498&gt;=0, RIGHT(TEXT(AL498,"0.#"),1)&lt;&gt;"."),TRUE,FALSE)</formula>
    </cfRule>
    <cfRule type="expression" dxfId="32" priority="34">
      <formula>IF(AND(AL498&gt;=0, RIGHT(TEXT(AL498,"0.#"),1)="."),TRUE,FALSE)</formula>
    </cfRule>
    <cfRule type="expression" dxfId="31" priority="35">
      <formula>IF(AND(AL498&lt;0, RIGHT(TEXT(AL498,"0.#"),1)&lt;&gt;"."),TRUE,FALSE)</formula>
    </cfRule>
    <cfRule type="expression" dxfId="30" priority="36">
      <formula>IF(AND(AL498&lt;0, RIGHT(TEXT(AL498,"0.#"),1)="."),TRUE,FALSE)</formula>
    </cfRule>
  </conditionalFormatting>
  <conditionalFormatting sqref="Y465">
    <cfRule type="expression" dxfId="29" priority="25">
      <formula>IF(RIGHT(TEXT(Y465,"0.#"),1)=".",FALSE,TRUE)</formula>
    </cfRule>
    <cfRule type="expression" dxfId="28" priority="26">
      <formula>IF(RIGHT(TEXT(Y465,"0.#"),1)=".",TRUE,FALSE)</formula>
    </cfRule>
  </conditionalFormatting>
  <conditionalFormatting sqref="AL465:AO465">
    <cfRule type="expression" dxfId="27" priority="27">
      <formula>IF(AND(AL465&gt;=0, RIGHT(TEXT(AL465,"0.#"),1)&lt;&gt;"."),TRUE,FALSE)</formula>
    </cfRule>
    <cfRule type="expression" dxfId="26" priority="28">
      <formula>IF(AND(AL465&gt;=0, RIGHT(TEXT(AL465,"0.#"),1)="."),TRUE,FALSE)</formula>
    </cfRule>
    <cfRule type="expression" dxfId="25" priority="29">
      <formula>IF(AND(AL465&lt;0, RIGHT(TEXT(AL465,"0.#"),1)&lt;&gt;"."),TRUE,FALSE)</formula>
    </cfRule>
    <cfRule type="expression" dxfId="24" priority="30">
      <formula>IF(AND(AL465&lt;0, RIGHT(TEXT(AL465,"0.#"),1)="."),TRUE,FALSE)</formula>
    </cfRule>
  </conditionalFormatting>
  <conditionalFormatting sqref="Y432">
    <cfRule type="expression" dxfId="23" priority="19">
      <formula>IF(RIGHT(TEXT(Y432,"0.#"),1)=".",FALSE,TRUE)</formula>
    </cfRule>
    <cfRule type="expression" dxfId="22" priority="20">
      <formula>IF(RIGHT(TEXT(Y432,"0.#"),1)=".",TRUE,FALSE)</formula>
    </cfRule>
  </conditionalFormatting>
  <conditionalFormatting sqref="AL432:AO432">
    <cfRule type="expression" dxfId="21" priority="21">
      <formula>IF(AND(AL432&gt;=0, RIGHT(TEXT(AL432,"0.#"),1)&lt;&gt;"."),TRUE,FALSE)</formula>
    </cfRule>
    <cfRule type="expression" dxfId="20" priority="22">
      <formula>IF(AND(AL432&gt;=0, RIGHT(TEXT(AL432,"0.#"),1)="."),TRUE,FALSE)</formula>
    </cfRule>
    <cfRule type="expression" dxfId="19" priority="23">
      <formula>IF(AND(AL432&lt;0, RIGHT(TEXT(AL432,"0.#"),1)&lt;&gt;"."),TRUE,FALSE)</formula>
    </cfRule>
    <cfRule type="expression" dxfId="18" priority="24">
      <formula>IF(AND(AL432&lt;0, RIGHT(TEXT(AL432,"0.#"),1)="."),TRUE,FALSE)</formula>
    </cfRule>
  </conditionalFormatting>
  <conditionalFormatting sqref="AL399:AO399">
    <cfRule type="expression" dxfId="17" priority="15">
      <formula>IF(AND(AL399&gt;=0, RIGHT(TEXT(AL399,"0.#"),1)&lt;&gt;"."),TRUE,FALSE)</formula>
    </cfRule>
    <cfRule type="expression" dxfId="16" priority="16">
      <formula>IF(AND(AL399&gt;=0, RIGHT(TEXT(AL399,"0.#"),1)="."),TRUE,FALSE)</formula>
    </cfRule>
    <cfRule type="expression" dxfId="15" priority="17">
      <formula>IF(AND(AL399&lt;0, RIGHT(TEXT(AL399,"0.#"),1)&lt;&gt;"."),TRUE,FALSE)</formula>
    </cfRule>
    <cfRule type="expression" dxfId="14" priority="18">
      <formula>IF(AND(AL399&lt;0, RIGHT(TEXT(AL399,"0.#"),1)="."),TRUE,FALSE)</formula>
    </cfRule>
  </conditionalFormatting>
  <conditionalFormatting sqref="Y399">
    <cfRule type="expression" dxfId="13" priority="13">
      <formula>IF(RIGHT(TEXT(Y399,"0.#"),1)=".",FALSE,TRUE)</formula>
    </cfRule>
    <cfRule type="expression" dxfId="12" priority="14">
      <formula>IF(RIGHT(TEXT(Y399,"0.#"),1)=".",TRUE,FALSE)</formula>
    </cfRule>
  </conditionalFormatting>
  <conditionalFormatting sqref="Y337">
    <cfRule type="expression" dxfId="11" priority="11">
      <formula>IF(RIGHT(TEXT(Y337,"0.#"),1)=".",FALSE,TRUE)</formula>
    </cfRule>
    <cfRule type="expression" dxfId="10" priority="12">
      <formula>IF(RIGHT(TEXT(Y337,"0.#"),1)=".",TRUE,FALSE)</formula>
    </cfRule>
  </conditionalFormatting>
  <conditionalFormatting sqref="Y338 Y336">
    <cfRule type="expression" dxfId="9" priority="9">
      <formula>IF(RIGHT(TEXT(Y336,"0.#"),1)=".",FALSE,TRUE)</formula>
    </cfRule>
    <cfRule type="expression" dxfId="8" priority="10">
      <formula>IF(RIGHT(TEXT(Y336,"0.#"),1)=".",TRUE,FALSE)</formula>
    </cfRule>
  </conditionalFormatting>
  <conditionalFormatting sqref="AU325 AU323">
    <cfRule type="expression" dxfId="7" priority="5">
      <formula>IF(RIGHT(TEXT(AU323,"0.#"),1)=".",FALSE,TRUE)</formula>
    </cfRule>
    <cfRule type="expression" dxfId="6" priority="6">
      <formula>IF(RIGHT(TEXT(AU323,"0.#"),1)=".",TRUE,FALSE)</formula>
    </cfRule>
  </conditionalFormatting>
  <conditionalFormatting sqref="AU324">
    <cfRule type="expression" dxfId="5" priority="7">
      <formula>IF(RIGHT(TEXT(AU324,"0.#"),1)=".",FALSE,TRUE)</formula>
    </cfRule>
    <cfRule type="expression" dxfId="4" priority="8">
      <formula>IF(RIGHT(TEXT(AU324,"0.#"),1)=".",TRUE,FALSE)</formula>
    </cfRule>
  </conditionalFormatting>
  <conditionalFormatting sqref="Y324">
    <cfRule type="expression" dxfId="3" priority="3">
      <formula>IF(RIGHT(TEXT(Y324,"0.#"),1)=".",FALSE,TRUE)</formula>
    </cfRule>
    <cfRule type="expression" dxfId="2" priority="4">
      <formula>IF(RIGHT(TEXT(Y324,"0.#"),1)=".",TRUE,FALSE)</formula>
    </cfRule>
  </conditionalFormatting>
  <conditionalFormatting sqref="Y325 Y323">
    <cfRule type="expression" dxfId="1" priority="1">
      <formula>IF(RIGHT(TEXT(Y323,"0.#"),1)=".",FALSE,TRUE)</formula>
    </cfRule>
    <cfRule type="expression" dxfId="0" priority="2">
      <formula>IF(RIGHT(TEXT(Y323,"0.#"),1)=".",TRUE,FALSE)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3" max="49" man="1"/>
    <brk id="239" max="49" man="1"/>
    <brk id="268" max="49" man="1"/>
    <brk id="307"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626</v>
      </c>
      <c r="M2" s="13" t="str">
        <f>IF(L2="","",K2)</f>
        <v>社会保障</v>
      </c>
      <c r="N2" s="13" t="str">
        <f>IF(M2="","",IF(N1&lt;&gt;"",CONCATENATE(N1,"、",M2),M2))</f>
        <v>社会保障</v>
      </c>
      <c r="O2" s="13"/>
      <c r="P2" s="12" t="s">
        <v>69</v>
      </c>
      <c r="Q2" s="17" t="s">
        <v>626</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626</v>
      </c>
      <c r="R3" s="13" t="str">
        <f t="shared" ref="R3:R8" si="3">IF(Q3="","",P3)</f>
        <v>委託・請負</v>
      </c>
      <c r="S3" s="13" t="str">
        <f t="shared" ref="S3:S8" si="4">IF(R3="",S2,IF(S2&lt;&gt;"",CONCATENATE(S2,"、",R3),R3))</f>
        <v>直接実施、委託・請負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111</v>
      </c>
      <c r="G10" s="17"/>
      <c r="H10" s="13" t="str">
        <f t="shared" si="1"/>
        <v/>
      </c>
      <c r="I10" s="13" t="str">
        <f t="shared" si="5"/>
        <v/>
      </c>
      <c r="K10" s="14" t="s">
        <v>223</v>
      </c>
      <c r="L10" s="15"/>
      <c r="M10" s="13" t="str">
        <f t="shared" si="2"/>
        <v/>
      </c>
      <c r="N10" s="13" t="str">
        <f t="shared" si="6"/>
        <v>社会保障</v>
      </c>
      <c r="O10" s="13"/>
      <c r="P10" s="13" t="str">
        <f>S8</f>
        <v>直接実施、委託・請負</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t="s">
        <v>626</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労働保険特別会計労災勘定</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労働保険特別会計労災勘定</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2022-06-27T07:56:41Z</cp:lastPrinted>
  <dcterms:created xsi:type="dcterms:W3CDTF">2012-03-13T00:50:25Z</dcterms:created>
  <dcterms:modified xsi:type="dcterms:W3CDTF">2022-08-18T06:12:23Z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