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5"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9" i="11"/>
  <c r="AY340" i="11"/>
  <c r="AY325" i="11"/>
  <c r="AY333"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2" i="11" s="1"/>
  <c r="AY166" i="11"/>
  <c r="AY161" i="11"/>
  <c r="AY162" i="11" s="1"/>
  <c r="AY156" i="11"/>
  <c r="AY158" i="11" s="1"/>
  <c r="AY146" i="11"/>
  <c r="AY150" i="11" s="1"/>
  <c r="AY130" i="11"/>
  <c r="AY127" i="11"/>
  <c r="AY129" i="11" s="1"/>
  <c r="AY122" i="11"/>
  <c r="AY125" i="11" s="1"/>
  <c r="AY119" i="11"/>
  <c r="AY118" i="11"/>
  <c r="AY115" i="11"/>
  <c r="AY114" i="11"/>
  <c r="AY112" i="11"/>
  <c r="AY121" i="11" s="1"/>
  <c r="AY99" i="11"/>
  <c r="AY101" i="11" s="1"/>
  <c r="AY98" i="11"/>
  <c r="AY102" i="11"/>
  <c r="AY104" i="11" s="1"/>
  <c r="AY171" i="11" l="1"/>
  <c r="AY137" i="11"/>
  <c r="AY153" i="11"/>
  <c r="AY152" i="11"/>
  <c r="AY135" i="11"/>
  <c r="AY126" i="11"/>
  <c r="AY177" i="11"/>
  <c r="AY204" i="11"/>
  <c r="AY212" i="11"/>
  <c r="AY123" i="11"/>
  <c r="AY131" i="11"/>
  <c r="AY174" i="11"/>
  <c r="AY178" i="11"/>
  <c r="AY193" i="11"/>
  <c r="AY201" i="11"/>
  <c r="AY205" i="11"/>
  <c r="AY209" i="11"/>
  <c r="AY213" i="11"/>
  <c r="AY116" i="11"/>
  <c r="AY120" i="11"/>
  <c r="AY124" i="11"/>
  <c r="AY128" i="11"/>
  <c r="AY154" i="11"/>
  <c r="AY163" i="11"/>
  <c r="AY175" i="11"/>
  <c r="AY179" i="11"/>
  <c r="AY202" i="11"/>
  <c r="AY206" i="11"/>
  <c r="AY210" i="11"/>
  <c r="AY113" i="11"/>
  <c r="AY117" i="11"/>
  <c r="AY151" i="11"/>
  <c r="AY155" i="11"/>
  <c r="AY164" i="11"/>
  <c r="AY198" i="11"/>
  <c r="AY203" i="11"/>
  <c r="AY100" i="11"/>
  <c r="AY143"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2" i="11" l="1"/>
  <c r="AY97" i="11"/>
  <c r="AY82" i="11"/>
  <c r="AY90" i="11"/>
  <c r="AY94" i="11"/>
  <c r="AY63" i="11"/>
  <c r="AY8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<sst xmlns="http://schemas.openxmlformats.org/spreadsheetml/2006/main" count="1500" uniqueCount="737">
  <si>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</si>
  <si>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</si>
  <si>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</si>
  <si>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</si>
  <si>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</si>
  <si>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</si>
  <si>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</si>
  <si>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</si>
  <si>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</si>
  <si>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</si>
  <si>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</si>
  <si>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</si>
  <si>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</si>
  <si>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</si>
  <si>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</si>
  <si>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</si>
  <si>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</si>
  <si>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</si>
  <si>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</si>
  <si>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</si>
  <si>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</si>
  <si>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</si>
  <si>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</si>
  <si>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</si>
  <si>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</si>
  <si>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</si>
  <si>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</si>
  <si>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</si>
  <si>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</si>
  <si>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</si>
  <si>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</si>
  <si>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</si>
  <si>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</si>
  <si>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</si>
  <si>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</si>
  <si>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</si>
  <si>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</si>
  <si>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</si>
  <si>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</si>
  <si>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</si>
  <si>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</si>
  <si>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</si>
  <si>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</si>
  <si>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</si>
  <si>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</si>
  <si>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</si>
  <si>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</si>
  <si>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</si>
  <si>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</si>
  <si>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</si>
  <si>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</si>
  <si>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</si>
  <si>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</si>
  <si>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</si>
  <si>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</si>
  <si>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</si>
  <si>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</si>
  <si>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</si>
  <si>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</si>
  <si>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</si>
  <si>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</si>
  <si>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</si>
  <si>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</si>
  <si>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</si>
  <si>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</si>
  <si>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</si>
  <si>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</si>
  <si>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</si>
  <si>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</si>
  <si>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</si>
  <si>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</si>
  <si>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</si>
  <si>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</si>
  <si>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</si>
  <si>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</si>
  <si>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</si>
  <si>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</si>
  <si>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</si>
  <si>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</si>
  <si>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</si>
  <si>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</si>
  <si>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</si>
  <si>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</si>
  <si>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</si>
  <si>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</si>
  <si>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</si>
  <si>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</si>
  <si>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</si>
  <si>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</si>
  <si>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</si>
  <si>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</si>
  <si>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</si>
  <si>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</si>
  <si>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</si>
  <si>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</si>
  <si>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</si>
  <si>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</si>
  <si>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</si>
  <si>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</si>
  <si>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</si>
  <si>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</si>
  <si>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</si>
  <si>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</si>
  <si>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</si>
  <si>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</si>
  <si>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</si>
  <si>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</si>
  <si>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</si>
  <si>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</si>
  <si>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</si>
  <si>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</si>
  <si>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</si>
  <si>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</si>
  <si>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</si>
  <si>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</si>
  <si>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</si>
  <si>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</si>
  <si>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</si>
  <si>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</si>
  <si>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</si>
  <si>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</si>
  <si>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</si>
  <si>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</si>
  <si>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</si>
  <si>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</si>
  <si>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</si>
  <si>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</si>
  <si>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</si>
  <si>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</si>
  <si>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</si>
  <si>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</si>
  <si>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</si>
  <si>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</si>
  <si>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</si>
  <si>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</si>
  <si>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</si>
  <si>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</si>
  <si>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</si>
  <si>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</si>
  <si>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</si>
  <si>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</si>
  <si>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</si>
  <si>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</si>
  <si>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</si>
  <si>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</si>
  <si>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</si>
  <si>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</si>
  <si>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</si>
  <si>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</si>
  <si>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</si>
  <si>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</si>
  <si>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</si>
  <si>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</si>
  <si>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</si>
  <si>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</si>
  <si>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</si>
  <si>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</si>
  <si>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</si>
  <si>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</si>
  <si>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</si>
  <si>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</si>
  <si>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</si>
  <si>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</si>
  <si>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</si>
  <si>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</si>
  <si>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</si>
  <si>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</si>
  <si>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</si>
  <si>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</si>
  <si>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</si>
  <si>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</si>
  <si>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</si>
  <si>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</si>
  <si>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</si>
  <si>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</si>
  <si>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</si>
  <si>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</si>
  <si>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</si>
  <si>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</si>
  <si>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</si>
  <si>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</si>
  <si>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</si>
  <si>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</si>
  <si>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</si>
  <si>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</si>
  <si>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</si>
  <si>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</si>
  <si>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</si>
  <si>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</si>
  <si>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</si>
  <si>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</si>
  <si>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</si>
  <si>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</si>
  <si>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</si>
  <si>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</si>
  <si>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</si>
  <si>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</si>
  <si>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</si>
  <si>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</si>
  <si>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</si>
  <si>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</si>
  <si>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</si>
  <si>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</si>
  <si>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</si>
  <si>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</si>
  <si>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</si>
  <si>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</si>
  <si>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</si>
  <si>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</si>
  <si>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</si>
  <si>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</si>
  <si>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</si>
  <si>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</si>
  <si>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</si>
  <si>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</si>
  <si>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</si>
  <si>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</si>
  <si>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</si>
  <si>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</si>
  <si>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</si>
  <si>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</si>
  <si>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</si>
  <si>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</si>
  <si>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</si>
  <si>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</si>
  <si>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</si>
  <si>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</si>
  <si>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</si>
  <si>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</si>
  <si>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</si>
  <si>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</si>
  <si>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</si>
  <si>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</si>
  <si>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</si>
  <si>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</si>
  <si>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</si>
  <si>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</si>
  <si>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</si>
  <si>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</si>
  <si>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</si>
  <si>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</si>
  <si>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</si>
  <si>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</si>
  <si>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</si>
  <si>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</si>
  <si>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</si>
  <si>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</si>
  <si>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</si>
  <si>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</si>
  <si>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</si>
  <si>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</si>
  <si>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</si>
  <si>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</si>
  <si>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</si>
  <si>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</si>
  <si>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</si>
  <si>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</si>
  <si>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</si>
  <si>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</si>
  <si>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</si>
  <si>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</si>
  <si>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</si>
  <si>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</si>
  <si>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</si>
  <si>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</si>
  <si>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</si>
  <si>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</si>
  <si>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</si>
  <si>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</si>
  <si>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</si>
  <si>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</si>
  <si>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</si>
  <si>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</si>
  <si>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</si>
  <si>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</si>
  <si>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</si>
  <si>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</si>
  <si>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</si>
  <si>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</si>
  <si>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</si>
  <si>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</si>
  <si>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</si>
  <si>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</si>
  <si>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</si>
  <si>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</si>
  <si>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</si>
  <si>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</si>
  <si>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</si>
  <si>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</si>
  <si>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</si>
  <si>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</si>
  <si>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</si>
  <si>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</si>
  <si>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</si>
  <si>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</si>
  <si>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</si>
  <si>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</si>
  <si>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</si>
  <si>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</si>
  <si>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</si>
  <si>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</si>
  <si>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</si>
  <si>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</si>
  <si>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</si>
  <si>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</si>
  <si>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</si>
  <si>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</si>
  <si>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</si>
  <si>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</si>
  <si>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</si>
  <si>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</si>
  <si>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</si>
  <si>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</si>
  <si>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</si>
  <si>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</si>
  <si>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</si>
  <si>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</si>
  <si>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</si>
  <si>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</si>
  <si>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</si>
  <si>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</si>
  <si>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</si>
  <si>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</si>
  <si>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</si>
  <si>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</si>
  <si>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</si>
  <si>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</si>
  <si>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</si>
  <si>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</si>
  <si>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</si>
  <si>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</si>
  <si>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</si>
  <si>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</si>
  <si>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</si>
  <si>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</si>
  <si>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</si>
  <si>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</si>
  <si>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</si>
  <si>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</si>
  <si>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</si>
  <si>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</si>
  <si>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</si>
  <si>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</si>
  <si>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</si>
  <si>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</si>
  <si>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</si>
  <si>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</si>
  <si>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</si>
  <si>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</si>
  <si>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</si>
  <si>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</si>
  <si>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</si>
  <si>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</si>
  <si>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</si>
  <si>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</si>
  <si>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</si>
  <si>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</si>
  <si>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</si>
  <si>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</si>
  <si>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</si>
  <si>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</si>
  <si>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</si>
  <si>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</si>
  <si>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</si>
  <si>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</si>
  <si>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</si>
  <si>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</si>
  <si>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</si>
  <si>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</si>
  <si>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</si>
  <si>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</si>
  <si>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</si>
  <si>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</si>
  <si>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</si>
  <si>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</si>
  <si>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</si>
  <si>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</si>
  <si>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</si>
  <si>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</si>
  <si>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</si>
  <si>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</si>
  <si>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</si>
  <si>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</si>
  <si>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</si>
  <si>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</si>
  <si>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</si>
  <si>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</si>
  <si>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</si>
  <si>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</si>
  <si>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</si>
  <si>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</si>
  <si>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</si>
  <si>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</si>
  <si>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</si>
  <si>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</si>
  <si>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</si>
  <si>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</si>
  <si>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</si>
  <si>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</si>
  <si>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</si>
  <si>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</si>
  <si>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</si>
  <si>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</si>
  <si>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</si>
  <si>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</si>
  <si>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</si>
  <si>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</si>
  <si>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</si>
  <si>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</si>
  <si>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</si>
  <si>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</si>
  <si>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</si>
  <si>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</si>
  <si>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</si>
  <si>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</si>
  <si>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</si>
  <si>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</si>
  <si>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</si>
  <si>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</si>
  <si>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</si>
  <si>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</si>
  <si>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</si>
  <si>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</si>
  <si>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</si>
  <si>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</si>
  <si>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</si>
  <si>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</si>
  <si>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</si>
  <si>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</si>
  <si>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</si>
  <si>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</si>
  <si>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</si>
  <si>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</si>
  <si>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</si>
  <si>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</si>
  <si>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</si>
  <si>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</si>
  <si>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</si>
  <si>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</si>
  <si>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</si>
  <si>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</si>
  <si>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</si>
  <si>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</si>
  <si>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</si>
  <si>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</si>
  <si>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</si>
  <si>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</si>
  <si>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</si>
  <si>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</si>
  <si>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</si>
  <si>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</si>
  <si>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</si>
  <si>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</si>
  <si>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</si>
  <si>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</si>
  <si>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</si>
  <si>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</si>
  <si>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</si>
  <si>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</si>
  <si>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</si>
  <si>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</si>
  <si>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</si>
  <si>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</si>
  <si>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</si>
  <si>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</si>
  <si>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</si>
  <si>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</si>
  <si>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</si>
  <si>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</si>
  <si>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</si>
  <si>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</si>
  <si>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</si>
  <si>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</si>
  <si>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</si>
  <si>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</si>
  <si>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</si>
  <si>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</si>
  <si>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</si>
  <si>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</si>
  <si>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</si>
  <si>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</si>
  <si>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</si>
  <si>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</si>
  <si>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</si>
  <si>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</si>
  <si>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</si>
  <si>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</si>
  <si>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</si>
  <si>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</si>
  <si>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</si>
  <si>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</si>
  <si>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</si>
  <si>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</si>
  <si>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</si>
  <si>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</si>
  <si>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</si>
  <si>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</si>
  <si>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</si>
  <si>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</si>
  <si>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</si>
  <si>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</si>
  <si>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</si>
  <si>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</si>
  <si>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</si>
  <si>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</si>
  <si>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</si>
  <si>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</si>
  <si>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</si>
  <si>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</si>
  <si>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</si>
  <si>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</si>
  <si>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</si>
  <si>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</si>
  <si>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</si>
  <si>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</si>
  <si>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</si>
  <si>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</si>
  <si>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</si>
  <si>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</si>
  <si>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</si>
  <si>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</si>
  <si>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</si>
  <si>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</si>
  <si>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</si>
  <si>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</si>
  <si>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</si>
  <si>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</si>
  <si>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</si>
  <si>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</si>
  <si>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</si>
  <si>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</si>
  <si>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</si>
  <si>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</si>
  <si>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</si>
  <si>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</si>
  <si>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</si>
  <si>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</si>
  <si>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</si>
  <si>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</si>
  <si>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</si>
  <si>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</si>
  <si>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</si>
  <si>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</si>
  <si>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</si>
  <si>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</si>
  <si>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</si>
  <si>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</si>
  <si>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</si>
  <si>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</si>
  <si>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</si>
  <si>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</si>
  <si>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</si>
  <si>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</si>
  <si>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</si>
  <si>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</si>
  <si>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</si>
  <si>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</si>
  <si>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</si>
  <si>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</si>
  <si>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</si>
  <si>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</si>
  <si>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</si>
  <si>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</si>
  <si>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</si>
  <si>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</si>
  <si>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</si>
  <si>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</si>
  <si>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</si>
  <si>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</si>
  <si>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</si>
  <si>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</si>
  <si>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</si>
  <si>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</si>
  <si>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</si>
  <si>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</si>
  <si>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</si>
  <si>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</si>
  <si>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</si>
  <si>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</si>
  <si>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</si>
  <si>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</si>
  <si>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</si>
  <si>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</si>
  <si>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</si>
  <si>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</si>
  <si>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</si>
  <si>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</si>
  <si>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</si>
  <si>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</si>
  <si>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</si>
  <si>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</si>
  <si>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</si>
  <si>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</si>
  <si>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</si>
  <si>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</si>
  <si>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</si>
  <si>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</si>
  <si>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</si>
  <si>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</si>
  <si>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</si>
  <si>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</si>
  <si>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平成２３年度</t>
  </si>
  <si>
    <t>終了予定なし</t>
  </si>
  <si>
    <t>労働衛生課</t>
  </si>
  <si>
    <t>労働者災害補償保険法第29条第１項第３号</t>
  </si>
  <si>
    <t>原子力被災者への対応に関する当面の取組方針
（平成23年５月17日　原子力災害対策本部決定）</t>
  </si>
  <si>
    <t>-</t>
  </si>
  <si>
    <t>情報処理業務庁費</t>
  </si>
  <si>
    <t>庁費</t>
  </si>
  <si>
    <t>労働災害防止対策事業
委託費</t>
  </si>
  <si>
    <t>職員旅費</t>
  </si>
  <si>
    <t>社会復帰促進等旅費</t>
  </si>
  <si>
    <t>緊急作業において100ミリシーベルトを超えて被ばくした労働者に厚生労働大臣指針に基づくがん検診等を受診いただく。</t>
  </si>
  <si>
    <t>厚生労働省調</t>
  </si>
  <si>
    <t>緊急作業従事者の健康支援相談窓口を設置し、健康支援を行う。
※令和３年度以降交付金事業により実施</t>
  </si>
  <si>
    <t>緊急作業従事者の健康支援相談窓口で対応した相談件数</t>
  </si>
  <si>
    <t>件数</t>
  </si>
  <si>
    <t>円/件</t>
  </si>
  <si>
    <t xml:space="preserve">     X / Y </t>
    <phoneticPr fontId="5"/>
  </si>
  <si>
    <t>33百万円
／
100件</t>
  </si>
  <si>
    <t>94、52</t>
  </si>
  <si>
    <t>936</t>
  </si>
  <si>
    <t>380</t>
  </si>
  <si>
    <t>385</t>
  </si>
  <si>
    <t>392</t>
  </si>
  <si>
    <t>387</t>
  </si>
  <si>
    <t>394</t>
  </si>
  <si>
    <t>0399</t>
  </si>
  <si>
    <t>○</t>
  </si>
  <si>
    <t>厚労</t>
    <rPh sb="0" eb="2">
      <t>コウロウ</t>
    </rPh>
    <phoneticPr fontId="5"/>
  </si>
  <si>
    <t>-</t>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</si>
  <si>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</si>
  <si>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</si>
  <si>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</si>
  <si>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</si>
  <si>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</si>
  <si>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</si>
  <si>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t>
  </si>
  <si>
    <t>-</t>
    <phoneticPr fontId="5"/>
  </si>
  <si>
    <t>-</t>
    <phoneticPr fontId="5"/>
  </si>
  <si>
    <t>石川　直子</t>
    <rPh sb="0" eb="2">
      <t>イシカワ</t>
    </rPh>
    <rPh sb="3" eb="5">
      <t>ナオコ</t>
    </rPh>
    <phoneticPr fontId="5"/>
  </si>
  <si>
    <t>原子力発電所事故収束のための緊急作業については、省令改正により被ばく限度を引き上げていたところであり、それらの作業に従事した作業員の健康管理を国自ら行うことは広く国民のニーズがあると考えられ、国費を投入しなければ事業目的が達成できない。</t>
    <phoneticPr fontId="5"/>
  </si>
  <si>
    <t>事業者において実施すべき健康管理を求めた上でデータベースの運用など国が実施すべき事業である。</t>
    <rPh sb="0" eb="3">
      <t>ジギョウシャ</t>
    </rPh>
    <rPh sb="7" eb="9">
      <t>ジッシ</t>
    </rPh>
    <rPh sb="12" eb="14">
      <t>ケンコウ</t>
    </rPh>
    <rPh sb="14" eb="16">
      <t>カンリ</t>
    </rPh>
    <rPh sb="17" eb="18">
      <t>モト</t>
    </rPh>
    <rPh sb="20" eb="21">
      <t>ウエ</t>
    </rPh>
    <rPh sb="29" eb="31">
      <t>ウンヨウ</t>
    </rPh>
    <rPh sb="33" eb="34">
      <t>クニ</t>
    </rPh>
    <rPh sb="35" eb="37">
      <t>ジッシ</t>
    </rPh>
    <rPh sb="40" eb="42">
      <t>ジギョウ</t>
    </rPh>
    <phoneticPr fontId="5"/>
  </si>
  <si>
    <t>緊急作業に従事した労働者の健康管理は長期的、継続的に実施する必要があり、原発事故収束作業に従事した労働者の安全と健康の確保という政策目的達成に向けて、優先度の高い事業である。</t>
    <rPh sb="0" eb="2">
      <t>キンキュウ</t>
    </rPh>
    <rPh sb="2" eb="4">
      <t>サギョウ</t>
    </rPh>
    <rPh sb="5" eb="7">
      <t>ジュウジ</t>
    </rPh>
    <rPh sb="9" eb="12">
      <t>ロウドウシャ</t>
    </rPh>
    <rPh sb="13" eb="15">
      <t>ケンコウ</t>
    </rPh>
    <rPh sb="15" eb="17">
      <t>カンリ</t>
    </rPh>
    <rPh sb="18" eb="21">
      <t>チョウキテキ</t>
    </rPh>
    <rPh sb="22" eb="25">
      <t>ケイゾクテキ</t>
    </rPh>
    <rPh sb="26" eb="28">
      <t>ジッシ</t>
    </rPh>
    <rPh sb="30" eb="32">
      <t>ヒツヨウ</t>
    </rPh>
    <rPh sb="36" eb="38">
      <t>ゲンパツ</t>
    </rPh>
    <rPh sb="38" eb="40">
      <t>ジコ</t>
    </rPh>
    <rPh sb="40" eb="42">
      <t>シュウソク</t>
    </rPh>
    <rPh sb="42" eb="44">
      <t>サギョウ</t>
    </rPh>
    <rPh sb="45" eb="47">
      <t>ジュウジ</t>
    </rPh>
    <rPh sb="49" eb="52">
      <t>ロウドウシャ</t>
    </rPh>
    <rPh sb="53" eb="55">
      <t>アンゼン</t>
    </rPh>
    <rPh sb="56" eb="58">
      <t>ケンコウ</t>
    </rPh>
    <rPh sb="59" eb="61">
      <t>カクホ</t>
    </rPh>
    <rPh sb="64" eb="66">
      <t>セイサク</t>
    </rPh>
    <rPh sb="66" eb="68">
      <t>モクテキ</t>
    </rPh>
    <rPh sb="68" eb="70">
      <t>タッセイ</t>
    </rPh>
    <rPh sb="71" eb="72">
      <t>ム</t>
    </rPh>
    <rPh sb="75" eb="78">
      <t>ユウセンド</t>
    </rPh>
    <rPh sb="79" eb="80">
      <t>タカ</t>
    </rPh>
    <rPh sb="81" eb="83">
      <t>ジギョウ</t>
    </rPh>
    <phoneticPr fontId="5"/>
  </si>
  <si>
    <t>緊急作業従事者の健康管理のため実施するものであり、事業者から徴収した労災保険料から経費を支出していることから、受益者との負担関係は妥当である。</t>
    <rPh sb="0" eb="2">
      <t>キンキュウ</t>
    </rPh>
    <rPh sb="2" eb="4">
      <t>サギョウ</t>
    </rPh>
    <rPh sb="4" eb="7">
      <t>ジュウジシャ</t>
    </rPh>
    <rPh sb="8" eb="10">
      <t>ケンコウ</t>
    </rPh>
    <rPh sb="10" eb="12">
      <t>カンリ</t>
    </rPh>
    <rPh sb="15" eb="17">
      <t>ジッシ</t>
    </rPh>
    <phoneticPr fontId="5"/>
  </si>
  <si>
    <t>緊急作業に従事した労働者の被ばく線量等のデータベース入力業務は、一般競争入札により業者を決定するなど、効率的な業務執行を図っている。
引き続き単位当たりコストの縮減・効率化に努める。</t>
    <rPh sb="28" eb="30">
      <t>ギョウム</t>
    </rPh>
    <phoneticPr fontId="5"/>
  </si>
  <si>
    <t>委託費等は、真に必要な機器の購入や役務費に限定されている。</t>
  </si>
  <si>
    <t>活動目標を達成しており、見合ったものとなっている。</t>
    <rPh sb="0" eb="2">
      <t>カツドウ</t>
    </rPh>
    <phoneticPr fontId="5"/>
  </si>
  <si>
    <t>がん検診等の実施や健康相談は緊急作業従事者の健康管理に直接的に寄与している。また、データベースは、今後蓄積される被ばく線量の入力業務や緊急作業従事者からの線量照会業務等に活用されている。</t>
    <rPh sb="2" eb="4">
      <t>ケンシン</t>
    </rPh>
    <rPh sb="4" eb="5">
      <t>トウ</t>
    </rPh>
    <rPh sb="6" eb="8">
      <t>ジッシ</t>
    </rPh>
    <rPh sb="9" eb="11">
      <t>ケンコウ</t>
    </rPh>
    <rPh sb="11" eb="13">
      <t>ソウダン</t>
    </rPh>
    <rPh sb="14" eb="16">
      <t>キンキュウ</t>
    </rPh>
    <rPh sb="16" eb="18">
      <t>サギョウ</t>
    </rPh>
    <rPh sb="18" eb="21">
      <t>ジュウジシャ</t>
    </rPh>
    <rPh sb="22" eb="24">
      <t>ケンコウ</t>
    </rPh>
    <rPh sb="24" eb="26">
      <t>カンリ</t>
    </rPh>
    <rPh sb="27" eb="29">
      <t>チョクセツ</t>
    </rPh>
    <rPh sb="29" eb="30">
      <t>テキ</t>
    </rPh>
    <rPh sb="31" eb="33">
      <t>キヨ</t>
    </rPh>
    <phoneticPr fontId="5"/>
  </si>
  <si>
    <t>有</t>
  </si>
  <si>
    <t>A.日本電気(株)</t>
    <rPh sb="2" eb="4">
      <t>ニホン</t>
    </rPh>
    <rPh sb="4" eb="6">
      <t>デンキ</t>
    </rPh>
    <rPh sb="6" eb="9">
      <t>カブ</t>
    </rPh>
    <phoneticPr fontId="5"/>
  </si>
  <si>
    <t>事業費</t>
    <rPh sb="0" eb="3">
      <t>ジギョウヒ</t>
    </rPh>
    <phoneticPr fontId="5"/>
  </si>
  <si>
    <t>東電福島第一原発作業員の長期的健康管理システムに係るシステム運用業務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0" eb="32">
      <t>ウンヨウ</t>
    </rPh>
    <rPh sb="32" eb="34">
      <t>ギョウム</t>
    </rPh>
    <phoneticPr fontId="5"/>
  </si>
  <si>
    <t>B.日本電気(株)</t>
    <rPh sb="2" eb="4">
      <t>ニホン</t>
    </rPh>
    <rPh sb="4" eb="6">
      <t>デンキ</t>
    </rPh>
    <rPh sb="6" eb="9">
      <t>カブ</t>
    </rPh>
    <phoneticPr fontId="5"/>
  </si>
  <si>
    <t>東電福島第一原発作業員の長期的健康管理システムに係るデータ加工・入力等業務</t>
    <phoneticPr fontId="5"/>
  </si>
  <si>
    <t>C.(株)セック</t>
    <rPh sb="2" eb="5">
      <t>カブ</t>
    </rPh>
    <phoneticPr fontId="5"/>
  </si>
  <si>
    <t>東電福島第一原発作業員の長期的健康管理システムに係るアプリケーション保守業務</t>
    <phoneticPr fontId="5"/>
  </si>
  <si>
    <t>D.日本電気(株)</t>
    <rPh sb="2" eb="4">
      <t>ニホン</t>
    </rPh>
    <rPh sb="4" eb="6">
      <t>デンキ</t>
    </rPh>
    <rPh sb="6" eb="9">
      <t>カブ</t>
    </rPh>
    <phoneticPr fontId="5"/>
  </si>
  <si>
    <t>事業費</t>
    <rPh sb="0" eb="3">
      <t>ジギョウヒ</t>
    </rPh>
    <phoneticPr fontId="5"/>
  </si>
  <si>
    <t>東電福島第一原発作業員の長期的健康管理システムに係るクラウドサービス業務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4" eb="36">
      <t>ギョウム</t>
    </rPh>
    <phoneticPr fontId="5"/>
  </si>
  <si>
    <t>東電福島第一原発作業員の長期的健康管理システムに係る更改機器等賃貸借・保守業務</t>
    <phoneticPr fontId="5"/>
  </si>
  <si>
    <t>F. 日本電気(株)</t>
    <rPh sb="3" eb="5">
      <t>ニホン</t>
    </rPh>
    <rPh sb="5" eb="7">
      <t>デンキ</t>
    </rPh>
    <rPh sb="7" eb="10">
      <t>カブ</t>
    </rPh>
    <phoneticPr fontId="5"/>
  </si>
  <si>
    <t>E.サイファー(株)</t>
    <rPh sb="7" eb="10">
      <t>カブ</t>
    </rPh>
    <phoneticPr fontId="5"/>
  </si>
  <si>
    <t>東電福島第一原発作業員の長期的健康管理システムに係る工程管理・調達支援業務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26" eb="28">
      <t>コウテイ</t>
    </rPh>
    <rPh sb="28" eb="30">
      <t>カンリ</t>
    </rPh>
    <rPh sb="31" eb="33">
      <t>チョウタツ</t>
    </rPh>
    <rPh sb="33" eb="35">
      <t>シエン</t>
    </rPh>
    <rPh sb="35" eb="37">
      <t>ギョウム</t>
    </rPh>
    <phoneticPr fontId="5"/>
  </si>
  <si>
    <t>G.指定医療機関</t>
    <rPh sb="2" eb="4">
      <t>シテイ</t>
    </rPh>
    <rPh sb="4" eb="6">
      <t>イリョウ</t>
    </rPh>
    <rPh sb="6" eb="8">
      <t>キカン</t>
    </rPh>
    <phoneticPr fontId="5"/>
  </si>
  <si>
    <t>長期的健康管理システムに係るシステム運用業務</t>
    <rPh sb="0" eb="3">
      <t>チョウキテキ</t>
    </rPh>
    <rPh sb="3" eb="5">
      <t>ケンコウ</t>
    </rPh>
    <rPh sb="5" eb="7">
      <t>カンリ</t>
    </rPh>
    <rPh sb="12" eb="13">
      <t>カカ</t>
    </rPh>
    <rPh sb="18" eb="20">
      <t>ウンヨウ</t>
    </rPh>
    <rPh sb="20" eb="22">
      <t>ギョウム</t>
    </rPh>
    <phoneticPr fontId="5"/>
  </si>
  <si>
    <t>データベースシステムに係るアプリケーション保守業務</t>
    <rPh sb="11" eb="12">
      <t>カカ</t>
    </rPh>
    <rPh sb="21" eb="23">
      <t>ホシュ</t>
    </rPh>
    <rPh sb="23" eb="25">
      <t>ギョウム</t>
    </rPh>
    <phoneticPr fontId="5"/>
  </si>
  <si>
    <t>データベースシステムに係る更改機器等賃貸借・保守業務</t>
    <rPh sb="11" eb="12">
      <t>カカ</t>
    </rPh>
    <rPh sb="13" eb="15">
      <t>コウカイ</t>
    </rPh>
    <rPh sb="15" eb="17">
      <t>キキ</t>
    </rPh>
    <rPh sb="17" eb="18">
      <t>ナド</t>
    </rPh>
    <rPh sb="18" eb="21">
      <t>チンタイシャク</t>
    </rPh>
    <rPh sb="22" eb="24">
      <t>ホシュ</t>
    </rPh>
    <rPh sb="24" eb="26">
      <t>ギョウム</t>
    </rPh>
    <phoneticPr fontId="5"/>
  </si>
  <si>
    <t>データベースシステムに係る工程管理・調達支援業務</t>
    <rPh sb="11" eb="12">
      <t>カカ</t>
    </rPh>
    <rPh sb="13" eb="15">
      <t>コウテイ</t>
    </rPh>
    <rPh sb="15" eb="17">
      <t>カンリ</t>
    </rPh>
    <rPh sb="18" eb="20">
      <t>チョウタツ</t>
    </rPh>
    <rPh sb="20" eb="22">
      <t>シエン</t>
    </rPh>
    <rPh sb="22" eb="24">
      <t>ギョウム</t>
    </rPh>
    <phoneticPr fontId="5"/>
  </si>
  <si>
    <t>がん検診等の実施</t>
    <rPh sb="2" eb="4">
      <t>ケンシン</t>
    </rPh>
    <rPh sb="4" eb="5">
      <t>トウ</t>
    </rPh>
    <rPh sb="6" eb="8">
      <t>ジッシ</t>
    </rPh>
    <phoneticPr fontId="5"/>
  </si>
  <si>
    <t>－</t>
    <phoneticPr fontId="5"/>
  </si>
  <si>
    <t>医療法人社団協栄会　大久保病院</t>
    <phoneticPr fontId="5"/>
  </si>
  <si>
    <t>医療法人社団　明誠会</t>
    <phoneticPr fontId="5"/>
  </si>
  <si>
    <t>一般社団法人　新潟県労働衛生医学協会</t>
    <phoneticPr fontId="5"/>
  </si>
  <si>
    <t>医療法人社団　協友会　吉川中央総合病院</t>
    <phoneticPr fontId="5"/>
  </si>
  <si>
    <t>独立行政法人　労働者健康安全機構　岡山労災病院</t>
    <phoneticPr fontId="5"/>
  </si>
  <si>
    <t>独立行政法人　労働者健康安全機構　関西労災病院</t>
    <phoneticPr fontId="5"/>
  </si>
  <si>
    <t>公益財団法人　ちば県民保健予防財団</t>
    <phoneticPr fontId="5"/>
  </si>
  <si>
    <t>東電福島第一原発作業員の長期的健康管理システムに係るクラウドサービス業務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4" eb="36">
      <t>ギョウム</t>
    </rPh>
    <phoneticPr fontId="5"/>
  </si>
  <si>
    <t>東電福島第一原子力発電所において緊急作業に従事した労働者の被ばく線量、健康診断結果等のデータを蓄積する「東電福島第一原発作業員の長期的健康管理システム」の構築や運用を行うとともに、被ばく線量が一定以上の労働者を対象として、がん検診等を実施する。</t>
    <phoneticPr fontId="5"/>
  </si>
  <si>
    <t>緊急作業従事者について、健康診断結果及び被ばく線量について、データベースに入力を行う。</t>
    <phoneticPr fontId="5"/>
  </si>
  <si>
    <t>単位当たりコスト ＝ Ｘ ／ Ｙ
Ｘ：「執行額（令和４年度は予算額）」
Ｙ：「データベースへの入力件数」</t>
    <rPh sb="47" eb="49">
      <t>ニュウリョク</t>
    </rPh>
    <rPh sb="49" eb="51">
      <t>ケンスウ</t>
    </rPh>
    <phoneticPr fontId="5"/>
  </si>
  <si>
    <t>254百万円
／
283,586件</t>
    <rPh sb="3" eb="4">
      <t>ヒャク</t>
    </rPh>
    <rPh sb="4" eb="6">
      <t>マンエン</t>
    </rPh>
    <rPh sb="16" eb="17">
      <t>ケン</t>
    </rPh>
    <phoneticPr fontId="5"/>
  </si>
  <si>
    <t>一定の被ばく線量を超えた緊急作業従事者に対し、直接又は事業者を通じてがん検診等の受診勧奨を行う。</t>
    <phoneticPr fontId="5"/>
  </si>
  <si>
    <t>人</t>
    <rPh sb="0" eb="1">
      <t>ニン</t>
    </rPh>
    <phoneticPr fontId="5"/>
  </si>
  <si>
    <t>単位当たりコスト ＝ Ｘ ／ Ｙ
Ｘ：「執行額（令和４年度は予算額）」
Ｙ：「受診勧奨を行った人数」</t>
    <rPh sb="39" eb="41">
      <t>ジュシン</t>
    </rPh>
    <rPh sb="41" eb="43">
      <t>カンショウ</t>
    </rPh>
    <rPh sb="44" eb="45">
      <t>オコナ</t>
    </rPh>
    <rPh sb="47" eb="49">
      <t>ニンズウ</t>
    </rPh>
    <phoneticPr fontId="5"/>
  </si>
  <si>
    <t>円/人</t>
    <rPh sb="0" eb="1">
      <t>エン</t>
    </rPh>
    <rPh sb="2" eb="3">
      <t>ニン</t>
    </rPh>
    <phoneticPr fontId="5"/>
  </si>
  <si>
    <t>1百万円
／
900</t>
    <rPh sb="1" eb="4">
      <t>ヒャクマンエン</t>
    </rPh>
    <phoneticPr fontId="5"/>
  </si>
  <si>
    <t>281百万円
／
15,478件</t>
    <phoneticPr fontId="5"/>
  </si>
  <si>
    <t>193百万円
／
207,470件</t>
    <phoneticPr fontId="5"/>
  </si>
  <si>
    <t>厚生労働省調</t>
    <rPh sb="0" eb="2">
      <t>コウセイ</t>
    </rPh>
    <rPh sb="2" eb="5">
      <t>ロウドウショウ</t>
    </rPh>
    <rPh sb="5" eb="6">
      <t>シラ</t>
    </rPh>
    <phoneticPr fontId="5"/>
  </si>
  <si>
    <t>東電福島第一原子力発電所において緊急作業に従事した労働者について現況調査を実施するとともに、緊急作業従事者に対する健康相談窓口を設置し、健康支援を行う。</t>
    <phoneticPr fontId="5"/>
  </si>
  <si>
    <t>緊急作業従事者の現況確認のため、調査票を送付する。
※令和３年度以降独立行政法人労働者健康安全機構運営費交付金による事業（以下「交付金事業」という。）により実施</t>
    <phoneticPr fontId="5"/>
  </si>
  <si>
    <t>-</t>
    <phoneticPr fontId="5"/>
  </si>
  <si>
    <t>単位当たりコスト ＝ Ｘ ／ Ｙ
Ｘ：「執行額」
Ｙ：「調査票の送付件数」</t>
    <rPh sb="28" eb="31">
      <t>チョウサヒョウ</t>
    </rPh>
    <rPh sb="32" eb="34">
      <t>ソウフ</t>
    </rPh>
    <rPh sb="34" eb="36">
      <t>ケンスウ</t>
    </rPh>
    <phoneticPr fontId="5"/>
  </si>
  <si>
    <t>87百万円
／
18,215件</t>
    <phoneticPr fontId="5"/>
  </si>
  <si>
    <t>87百万円
／
18,334件</t>
    <phoneticPr fontId="5"/>
  </si>
  <si>
    <t>廃炉等作業員の健康支援相談窓口の開設、産業保健支援に係る研修会の開催、相談員協議会の開催、ホームページにおける健康管理情報の更新を行う。</t>
    <phoneticPr fontId="5"/>
  </si>
  <si>
    <t>単位当たりコスト ＝ Ｘ ／ Ｙ
Ｘ：「執行額」
Ｙ：「廃炉等作業員の健康支援相談窓口の開設等件数」</t>
    <rPh sb="28" eb="30">
      <t>ハイロ</t>
    </rPh>
    <rPh sb="30" eb="31">
      <t>トウ</t>
    </rPh>
    <rPh sb="31" eb="34">
      <t>サギョウイン</t>
    </rPh>
    <rPh sb="35" eb="37">
      <t>ケンコウ</t>
    </rPh>
    <rPh sb="37" eb="39">
      <t>シエン</t>
    </rPh>
    <rPh sb="39" eb="41">
      <t>ソウダン</t>
    </rPh>
    <rPh sb="41" eb="43">
      <t>マドグチ</t>
    </rPh>
    <rPh sb="44" eb="46">
      <t>カイセツ</t>
    </rPh>
    <rPh sb="46" eb="47">
      <t>トウ</t>
    </rPh>
    <rPh sb="47" eb="49">
      <t>ケンスウ</t>
    </rPh>
    <phoneticPr fontId="5"/>
  </si>
  <si>
    <t>廃炉等作業員の健康支援相談窓口を設置し、健康支援を行う。
※令和２年度以降交付金事業により実施</t>
    <phoneticPr fontId="5"/>
  </si>
  <si>
    <t>廃炉等作業員の健康支援相談窓口で対応した相談件数</t>
    <phoneticPr fontId="5"/>
  </si>
  <si>
    <t>件数</t>
    <rPh sb="0" eb="2">
      <t>ケンスウ</t>
    </rPh>
    <phoneticPr fontId="5"/>
  </si>
  <si>
    <t>健康診断の結果、「要精密検査」と判定された者が、医療機関を受診するよう促進する。
※令和２年度以降交付金事業により実施</t>
    <phoneticPr fontId="5"/>
  </si>
  <si>
    <t>第２四半期に実施した健診の結果で「要精密検査」と診断された者が、第３四半期終了時点までに医療機関を受診した割合。
（第２四半期に実施した健診の結果で「要精密検査」と診断された者が、第３四半期終了時点までに医療機関を受診した者の数／第２四半期に実施した健診の結果で「要精密検査」と診断された者の数）</t>
    <phoneticPr fontId="5"/>
  </si>
  <si>
    <t>東京電力調</t>
    <rPh sb="0" eb="2">
      <t>トウキョウ</t>
    </rPh>
    <rPh sb="2" eb="4">
      <t>デンリョク</t>
    </rPh>
    <rPh sb="4" eb="5">
      <t>シラ</t>
    </rPh>
    <phoneticPr fontId="5"/>
  </si>
  <si>
    <t>　引き続き、緊急作業従事者の長期的健康管理を適切に行ってまいりたい。</t>
    <rPh sb="22" eb="24">
      <t>テキセツ</t>
    </rPh>
    <rPh sb="25" eb="26">
      <t>オコナ</t>
    </rPh>
    <phoneticPr fontId="5"/>
  </si>
  <si>
    <t>長期的健康管理システムに係るデータ加工・入力等業務</t>
    <rPh sb="0" eb="3">
      <t>チョウキテキ</t>
    </rPh>
    <rPh sb="3" eb="5">
      <t>ケンコウ</t>
    </rPh>
    <rPh sb="5" eb="7">
      <t>カンリ</t>
    </rPh>
    <rPh sb="12" eb="13">
      <t>カカ</t>
    </rPh>
    <rPh sb="17" eb="19">
      <t>カコウ</t>
    </rPh>
    <rPh sb="20" eb="22">
      <t>ニュウリョク</t>
    </rPh>
    <rPh sb="22" eb="23">
      <t>トウ</t>
    </rPh>
    <rPh sb="23" eb="25">
      <t>ギョウム</t>
    </rPh>
    <phoneticPr fontId="5"/>
  </si>
  <si>
    <t>独立行政法人　労働者健康安全機構横浜労災病院</t>
    <rPh sb="0" eb="2">
      <t>ドクリツ</t>
    </rPh>
    <rPh sb="2" eb="4">
      <t>ギョウセイ</t>
    </rPh>
    <rPh sb="4" eb="6">
      <t>ホウジン</t>
    </rPh>
    <rPh sb="7" eb="10">
      <t>ロウドウシャ</t>
    </rPh>
    <rPh sb="10" eb="12">
      <t>ケンコウ</t>
    </rPh>
    <rPh sb="12" eb="14">
      <t>アンゼン</t>
    </rPh>
    <rPh sb="14" eb="16">
      <t>キコウ</t>
    </rPh>
    <rPh sb="16" eb="18">
      <t>ヨコハマ</t>
    </rPh>
    <phoneticPr fontId="5"/>
  </si>
  <si>
    <t>独立行政法人　労働者健康安全機構福島労災病院</t>
    <rPh sb="0" eb="2">
      <t>ドクリツ</t>
    </rPh>
    <rPh sb="2" eb="4">
      <t>ギョウセイ</t>
    </rPh>
    <rPh sb="4" eb="6">
      <t>ホウジン</t>
    </rPh>
    <phoneticPr fontId="5"/>
  </si>
  <si>
    <t>独立行政法人　労働者健康安全機構新潟労災病院</t>
    <phoneticPr fontId="5"/>
  </si>
  <si>
    <t>がん検診等の実施</t>
    <phoneticPr fontId="5"/>
  </si>
  <si>
    <t>-</t>
    <phoneticPr fontId="5"/>
  </si>
  <si>
    <t>-</t>
    <phoneticPr fontId="5"/>
  </si>
  <si>
    <t>-</t>
    <phoneticPr fontId="5"/>
  </si>
  <si>
    <t>東電福島第一原子力発電所において緊急作業に従事した労働者の被ばく線量、健康診断結果等のデータを蓄積する「東電福島第一原発作業員の長期的健康管理システム」の構築や運用を行う。緊急作業従事者に対する健康相談を実施するとともに、被ばく線量が一定以上の労働者を対象として、がん検診等を実施する。</t>
    <phoneticPr fontId="5"/>
  </si>
  <si>
    <t>東電福島第一原発の緊急作業従事者に対する健康管理対策</t>
    <phoneticPr fontId="5"/>
  </si>
  <si>
    <t>東電福島第一原子力発電所においては、作業期間の長期化に伴い被ばく線量の増加による健康への影響が懸念されることから、同原子力発電所における労働者の健康管理の強化に政府として全力を挙げて取り組む必要がある。本事業は、健康診断結果等の長期的管理、緊急作業従事者の長期的健康管理に関する支援を図ることを目的としている。</t>
    <phoneticPr fontId="5"/>
  </si>
  <si>
    <t>https://www.mhlw.go.jp/wp/seisaku/hyouka/dl/r03_jizenbunseki/III-2-1.pdf</t>
    <phoneticPr fontId="5"/>
  </si>
  <si>
    <t>緊急作業従事者の現況確認のために送付した調査票の件数。</t>
    <phoneticPr fontId="5"/>
  </si>
  <si>
    <t>253百万円
／
58,000件</t>
    <phoneticPr fontId="5"/>
  </si>
  <si>
    <t>緊急作業従事者の健康診断結果及び被ばく線量に係るデータベースへの入力件数。</t>
    <phoneticPr fontId="5"/>
  </si>
  <si>
    <t>一定の被ばく線量を超えた緊急作業従事者に対し、がん検診等の受診勧奨をした人数。</t>
    <rPh sb="36" eb="38">
      <t>ニンズウ</t>
    </rPh>
    <phoneticPr fontId="5"/>
  </si>
  <si>
    <t>廃炉等作業員の健康支援相談窓口の開設、産業保健支援に係る研修会の開催、相談員協議会の開催、ホームページにおける健康管理情報の更新を行う。
※令和２年度以降交付金事業により実施</t>
    <rPh sb="19" eb="21">
      <t>サンギョウ</t>
    </rPh>
    <rPh sb="21" eb="23">
      <t>ホケン</t>
    </rPh>
    <rPh sb="23" eb="25">
      <t>シエン</t>
    </rPh>
    <rPh sb="26" eb="27">
      <t>カカ</t>
    </rPh>
    <rPh sb="28" eb="31">
      <t>ケンシュウカイ</t>
    </rPh>
    <rPh sb="32" eb="34">
      <t>カイサイ</t>
    </rPh>
    <rPh sb="35" eb="38">
      <t>ソウダンイン</t>
    </rPh>
    <rPh sb="38" eb="41">
      <t>キョウギカイ</t>
    </rPh>
    <rPh sb="42" eb="44">
      <t>カイサイ</t>
    </rPh>
    <rPh sb="55" eb="57">
      <t>ケンコウ</t>
    </rPh>
    <rPh sb="57" eb="59">
      <t>カンリ</t>
    </rPh>
    <rPh sb="59" eb="61">
      <t>ジョウホウ</t>
    </rPh>
    <rPh sb="62" eb="64">
      <t>コウシン</t>
    </rPh>
    <phoneticPr fontId="5"/>
  </si>
  <si>
    <t>廃炉等作業員の健康支援相談窓口の開設、産業保健支援に係る研修会の開催、相談員協議会の開催、ホームページにおける健康管理情報の更新の合計件数</t>
    <rPh sb="65" eb="67">
      <t>ゴウケイ</t>
    </rPh>
    <rPh sb="67" eb="69">
      <t>ケンスウ</t>
    </rPh>
    <phoneticPr fontId="5"/>
  </si>
  <si>
    <t>セキュリティ強化のための費用対効果を鑑み、令和４年４月より、オンプレミスからPaaS（クラウド環境）へ移行することとした。</t>
    <rPh sb="6" eb="8">
      <t>キョウカ</t>
    </rPh>
    <rPh sb="12" eb="14">
      <t>ヒヨウ</t>
    </rPh>
    <rPh sb="14" eb="17">
      <t>タイコウカ</t>
    </rPh>
    <rPh sb="18" eb="19">
      <t>カンガ</t>
    </rPh>
    <rPh sb="21" eb="23">
      <t>レイワ</t>
    </rPh>
    <rPh sb="24" eb="25">
      <t>ネン</t>
    </rPh>
    <rPh sb="26" eb="27">
      <t>ガツ</t>
    </rPh>
    <rPh sb="47" eb="49">
      <t>カンキョウ</t>
    </rPh>
    <phoneticPr fontId="5"/>
  </si>
  <si>
    <t>・「東電福島第一原発作業員の長期的健康管理システム」に係る経費の減</t>
    <rPh sb="27" eb="28">
      <t>カカ</t>
    </rPh>
    <rPh sb="29" eb="31">
      <t>ケイヒ</t>
    </rPh>
    <rPh sb="32" eb="33">
      <t>ゲン</t>
    </rPh>
    <phoneticPr fontId="5"/>
  </si>
  <si>
    <t>東電福島第一原発作業員の長期的健康管理システムに係るクラウドサービス業務について一般競争入札をした結果の契約差額であり、不用額は妥当である。</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4" eb="36">
      <t>ギョウム</t>
    </rPh>
    <rPh sb="40" eb="42">
      <t>イッパン</t>
    </rPh>
    <rPh sb="42" eb="44">
      <t>キョウソウ</t>
    </rPh>
    <rPh sb="44" eb="46">
      <t>ニュウサツ</t>
    </rPh>
    <rPh sb="49" eb="51">
      <t>ケッカ</t>
    </rPh>
    <rPh sb="52" eb="54">
      <t>ケイヤク</t>
    </rPh>
    <rPh sb="54" eb="56">
      <t>サガク</t>
    </rPh>
    <rPh sb="60" eb="62">
      <t>フヨウ</t>
    </rPh>
    <rPh sb="62" eb="63">
      <t>ガク</t>
    </rPh>
    <rPh sb="64" eb="66">
      <t>ダトウ</t>
    </rPh>
    <phoneticPr fontId="5"/>
  </si>
  <si>
    <t>成果実績は概ね成果目標に見合っている。</t>
    <rPh sb="0" eb="2">
      <t>セイカ</t>
    </rPh>
    <rPh sb="2" eb="4">
      <t>ジッセキ</t>
    </rPh>
    <rPh sb="5" eb="6">
      <t>オオム</t>
    </rPh>
    <rPh sb="7" eb="9">
      <t>セイカ</t>
    </rPh>
    <rPh sb="9" eb="11">
      <t>モクヒョウ</t>
    </rPh>
    <rPh sb="12" eb="14">
      <t>ミア</t>
    </rPh>
    <phoneticPr fontId="5"/>
  </si>
  <si>
    <t>一者応札の要因を分析し、改善を図ること。また、執行率を踏まえ、予算額の縮減を検討すること。</t>
    <rPh sb="0" eb="1">
      <t>イッ</t>
    </rPh>
    <rPh sb="1" eb="2">
      <t>シャ</t>
    </rPh>
    <rPh sb="2" eb="4">
      <t>オウサツ</t>
    </rPh>
    <rPh sb="5" eb="7">
      <t>ヨウイン</t>
    </rPh>
    <rPh sb="8" eb="10">
      <t>ブンセキ</t>
    </rPh>
    <rPh sb="12" eb="14">
      <t>カイゼン</t>
    </rPh>
    <rPh sb="15" eb="16">
      <t>ハカ</t>
    </rPh>
    <rPh sb="23" eb="26">
      <t>シッコウリツ</t>
    </rPh>
    <rPh sb="27" eb="28">
      <t>フ</t>
    </rPh>
    <rPh sb="31" eb="34">
      <t>ヨサンガク</t>
    </rPh>
    <rPh sb="35" eb="37">
      <t>シュクゲン</t>
    </rPh>
    <rPh sb="38" eb="40">
      <t>ケントウ</t>
    </rPh>
    <phoneticPr fontId="5"/>
  </si>
  <si>
    <t>緊急作業において100ミリシーベルトを超えて被ばくした労働者のうち、厚生労働大臣指針に基づくがん検診等を受診した人数。</t>
    <phoneticPr fontId="5"/>
  </si>
  <si>
    <t>執行等改善</t>
  </si>
  <si>
    <t>一者応札解消に向けて、今後のデータベース関連の調達でも引き続き、意見招請等の際に幅広い企業に対して意見を求めていく。
また、執行実績を考慮し、予算要求を見直し、部分的な改善を行った。</t>
    <rPh sb="71" eb="73">
      <t>ヨサン</t>
    </rPh>
    <rPh sb="73" eb="75">
      <t>ヨウキュウ</t>
    </rPh>
    <phoneticPr fontId="5"/>
  </si>
  <si>
    <t>　執行率は90％を下回ったものの、一般競争入札による契約差額の結果であり妥当である。
　成果目標はわずかに下回ったものの概ね目標を達成し、活動実績については目標を達成している。</t>
    <rPh sb="1" eb="4">
      <t>シッコウリツ</t>
    </rPh>
    <rPh sb="9" eb="11">
      <t>シタマワ</t>
    </rPh>
    <rPh sb="17" eb="19">
      <t>イッパン</t>
    </rPh>
    <rPh sb="19" eb="21">
      <t>キョウソウ</t>
    </rPh>
    <rPh sb="21" eb="23">
      <t>ニュウサツ</t>
    </rPh>
    <rPh sb="26" eb="28">
      <t>ケイヤク</t>
    </rPh>
    <rPh sb="28" eb="30">
      <t>サガク</t>
    </rPh>
    <rPh sb="31" eb="33">
      <t>ケッカ</t>
    </rPh>
    <rPh sb="36" eb="38">
      <t>ダトウ</t>
    </rPh>
    <rPh sb="44" eb="46">
      <t>セイカ</t>
    </rPh>
    <rPh sb="46" eb="48">
      <t>モクヒョウ</t>
    </rPh>
    <rPh sb="53" eb="55">
      <t>シタマワ</t>
    </rPh>
    <rPh sb="60" eb="61">
      <t>オオム</t>
    </rPh>
    <rPh sb="62" eb="64">
      <t>モクヒョウ</t>
    </rPh>
    <rPh sb="65" eb="67">
      <t>タッセイ</t>
    </rPh>
    <rPh sb="69" eb="71">
      <t>カツドウ</t>
    </rPh>
    <rPh sb="71" eb="73">
      <t>ジッセキ</t>
    </rPh>
    <rPh sb="78" eb="80">
      <t>モクヒョウ</t>
    </rPh>
    <rPh sb="81" eb="83">
      <t>タッセイ</t>
    </rPh>
    <phoneticPr fontId="5"/>
  </si>
  <si>
    <t>　一般競争入札により調達しており、競争性が確保されており、支出先の選定は妥当である。また、一者応札となっているものの、データベース関連の調達では、入札公告に先立って、仕様書案について企業から意見を求めている。
　特命随意契約となった案件については、既存の設備等をリース延長する場合よりも、新規リース調達する場合の方が経費が数倍にもかさむため、特命随契による既存設備リース延長契約としたものである。</t>
    <rPh sb="21" eb="23">
      <t>カクホ</t>
    </rPh>
    <rPh sb="29" eb="31">
      <t>シシュツ</t>
    </rPh>
    <rPh sb="31" eb="32">
      <t>サキ</t>
    </rPh>
    <rPh sb="33" eb="35">
      <t>センテイ</t>
    </rPh>
    <rPh sb="36" eb="38">
      <t>ダトウ</t>
    </rPh>
    <rPh sb="45" eb="46">
      <t>イチ</t>
    </rPh>
    <rPh sb="46" eb="47">
      <t>シャ</t>
    </rPh>
    <rPh sb="47" eb="49">
      <t>オウサツ</t>
    </rPh>
    <rPh sb="65" eb="67">
      <t>カンレン</t>
    </rPh>
    <rPh sb="68" eb="70">
      <t>チョウタツ</t>
    </rPh>
    <rPh sb="73" eb="75">
      <t>ニュウサツ</t>
    </rPh>
    <rPh sb="106" eb="108">
      <t>トクメイ</t>
    </rPh>
    <rPh sb="108" eb="110">
      <t>ズイイ</t>
    </rPh>
    <rPh sb="110" eb="112">
      <t>ケイヤク</t>
    </rPh>
    <rPh sb="116" eb="118">
      <t>アンケン</t>
    </rPh>
    <rPh sb="127" eb="129">
      <t>セツビ</t>
    </rPh>
    <rPh sb="138" eb="140">
      <t>バアイ</t>
    </rPh>
    <rPh sb="144" eb="146">
      <t>シンキ</t>
    </rPh>
    <rPh sb="149" eb="151">
      <t>チョウタツ</t>
    </rPh>
    <rPh sb="153" eb="155">
      <t>バアイ</t>
    </rPh>
    <rPh sb="156" eb="157">
      <t>ホウ</t>
    </rPh>
    <rPh sb="158" eb="160">
      <t>ケイヒ</t>
    </rPh>
    <rPh sb="161" eb="163">
      <t>スウバイ</t>
    </rPh>
    <rPh sb="171" eb="173">
      <t>トクメイ</t>
    </rPh>
    <rPh sb="173" eb="175">
      <t>ズイケイ</t>
    </rPh>
    <rPh sb="178" eb="180">
      <t>キソン</t>
    </rPh>
    <rPh sb="180" eb="182">
      <t>セツビ</t>
    </rPh>
    <rPh sb="185" eb="187">
      <t>エンチョウ</t>
    </rPh>
    <rPh sb="187" eb="189">
      <t>ケイヤク</t>
    </rPh>
    <phoneticPr fontId="5"/>
  </si>
  <si>
    <t>日本電気株式会社</t>
    <rPh sb="0" eb="2">
      <t>ニホン</t>
    </rPh>
    <rPh sb="2" eb="4">
      <t>デンキ</t>
    </rPh>
    <rPh sb="4" eb="8">
      <t>カブシキガイシャ</t>
    </rPh>
    <phoneticPr fontId="5"/>
  </si>
  <si>
    <t>株式会社セック</t>
    <rPh sb="0" eb="4">
      <t>カブシキガイシャ</t>
    </rPh>
    <phoneticPr fontId="5"/>
  </si>
  <si>
    <t>サイファー株式会社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</si>
</sst>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22412</xdr:colOff>
      <xdr:row>38</xdr:row>
      <xdr:rowOff>0</xdr:rowOff>
    </xdr:from>
    <xdr:to>
      <xdr:col>64</xdr:col>
      <xdr:colOff>145676</xdr:colOff>
      <xdr:row>40</xdr:row>
      <xdr:rowOff>89647</xdr:rowOff>
    </xdr:to>
    <xdr:sp macro="" textlink="">
      <xdr:nvSpPr>
        <xdr:cNvPr id="6" name="正方形/長方形 5"/>
        <xdr:cNvSpPr/>
      </xdr:nvSpPr>
      <xdr:spPr>
        <a:xfrm>
          <a:off x="11250706" y="13872882"/>
          <a:ext cx="6768352" cy="6723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令和３年度の実績を追記。</a:t>
          </a:r>
          <a:endParaRPr kumimoji="1" lang="en-US" altLang="ja-JP" sz="1100"/>
        </a:p>
        <a:p>
          <a:pPr algn="l"/>
          <a:r>
            <a:rPr kumimoji="1" lang="ja-JP" altLang="en-US" sz="1100"/>
            <a:t>令和４年度の目標値の確認</a:t>
          </a:r>
          <a:endParaRPr kumimoji="1" lang="en-US" altLang="ja-JP" sz="1100"/>
        </a:p>
        <a:p>
          <a:pPr algn="l"/>
          <a:endParaRPr kumimoji="1" lang="en-US" altLang="ja-JP" sz="1100"/>
        </a:p>
      </xdr:txBody>
    </xdr:sp>
    <xdr:clientData/>
  </xdr:twoCellAnchor>
  <xdr:oneCellAnchor>
    <xdr:from>
      <xdr:col>21</xdr:col>
      <xdr:colOff>41462</xdr:colOff>
      <xdr:row>270</xdr:row>
      <xdr:rowOff>8590</xdr:rowOff>
    </xdr:from>
    <xdr:ext cx="2173941" cy="851648"/>
    <xdr:sp macro="" textlink="">
      <xdr:nvSpPr>
        <xdr:cNvPr id="132" name="テキスト ボックス 131"/>
        <xdr:cNvSpPr txBox="1"/>
      </xdr:nvSpPr>
      <xdr:spPr>
        <a:xfrm>
          <a:off x="3908612" y="51068940"/>
          <a:ext cx="2173941" cy="851648"/>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a:t>
          </a:r>
          <a:r>
            <a:rPr kumimoji="1" lang="en-US" altLang="ja-JP" sz="1100"/>
            <a:t>254</a:t>
          </a:r>
          <a:r>
            <a:rPr kumimoji="1" lang="ja-JP" altLang="en-US" sz="1100"/>
            <a:t>百万円）</a:t>
          </a:r>
        </a:p>
      </xdr:txBody>
    </xdr:sp>
    <xdr:clientData/>
  </xdr:oneCellAnchor>
  <xdr:oneCellAnchor>
    <xdr:from>
      <xdr:col>37</xdr:col>
      <xdr:colOff>58271</xdr:colOff>
      <xdr:row>270</xdr:row>
      <xdr:rowOff>211231</xdr:rowOff>
    </xdr:from>
    <xdr:ext cx="1221168" cy="275717"/>
    <xdr:sp macro="" textlink="">
      <xdr:nvSpPr>
        <xdr:cNvPr id="133" name="テキスト ボックス 132"/>
        <xdr:cNvSpPr txBox="1"/>
      </xdr:nvSpPr>
      <xdr:spPr>
        <a:xfrm>
          <a:off x="7459196" y="52189156"/>
          <a:ext cx="12211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事務費　１百万円</a:t>
          </a:r>
        </a:p>
      </xdr:txBody>
    </xdr:sp>
    <xdr:clientData/>
  </xdr:oneCellAnchor>
  <xdr:twoCellAnchor>
    <xdr:from>
      <xdr:col>36</xdr:col>
      <xdr:colOff>130548</xdr:colOff>
      <xdr:row>270</xdr:row>
      <xdr:rowOff>190500</xdr:rowOff>
    </xdr:from>
    <xdr:to>
      <xdr:col>37</xdr:col>
      <xdr:colOff>18489</xdr:colOff>
      <xdr:row>271</xdr:row>
      <xdr:rowOff>212912</xdr:rowOff>
    </xdr:to>
    <xdr:sp macro="" textlink="">
      <xdr:nvSpPr>
        <xdr:cNvPr id="134" name="左大かっこ 133"/>
        <xdr:cNvSpPr/>
      </xdr:nvSpPr>
      <xdr:spPr>
        <a:xfrm>
          <a:off x="7331448" y="57340500"/>
          <a:ext cx="87966"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273</xdr:row>
      <xdr:rowOff>246530</xdr:rowOff>
    </xdr:from>
    <xdr:to>
      <xdr:col>21</xdr:col>
      <xdr:colOff>89647</xdr:colOff>
      <xdr:row>275</xdr:row>
      <xdr:rowOff>201705</xdr:rowOff>
    </xdr:to>
    <xdr:sp macro="" textlink="">
      <xdr:nvSpPr>
        <xdr:cNvPr id="135" name="左大かっこ 134"/>
        <xdr:cNvSpPr/>
      </xdr:nvSpPr>
      <xdr:spPr>
        <a:xfrm>
          <a:off x="4200525" y="58453805"/>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273</xdr:row>
      <xdr:rowOff>246530</xdr:rowOff>
    </xdr:from>
    <xdr:to>
      <xdr:col>32</xdr:col>
      <xdr:colOff>145676</xdr:colOff>
      <xdr:row>275</xdr:row>
      <xdr:rowOff>201705</xdr:rowOff>
    </xdr:to>
    <xdr:sp macro="" textlink="">
      <xdr:nvSpPr>
        <xdr:cNvPr id="136" name="左大かっこ 135"/>
        <xdr:cNvSpPr/>
      </xdr:nvSpPr>
      <xdr:spPr>
        <a:xfrm rot="10800000">
          <a:off x="6456829" y="58453805"/>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67234</xdr:colOff>
      <xdr:row>274</xdr:row>
      <xdr:rowOff>56029</xdr:rowOff>
    </xdr:from>
    <xdr:ext cx="1830053" cy="275717"/>
    <xdr:sp macro="" textlink="">
      <xdr:nvSpPr>
        <xdr:cNvPr id="137" name="テキスト ボックス 136"/>
        <xdr:cNvSpPr txBox="1"/>
      </xdr:nvSpPr>
      <xdr:spPr>
        <a:xfrm>
          <a:off x="4467784" y="58615729"/>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27</xdr:col>
      <xdr:colOff>0</xdr:colOff>
      <xdr:row>275</xdr:row>
      <xdr:rowOff>224117</xdr:rowOff>
    </xdr:from>
    <xdr:to>
      <xdr:col>27</xdr:col>
      <xdr:colOff>0</xdr:colOff>
      <xdr:row>277</xdr:row>
      <xdr:rowOff>89647</xdr:rowOff>
    </xdr:to>
    <xdr:cxnSp macro="">
      <xdr:nvCxnSpPr>
        <xdr:cNvPr id="138" name="直線コネクタ 137"/>
        <xdr:cNvCxnSpPr/>
      </xdr:nvCxnSpPr>
      <xdr:spPr>
        <a:xfrm>
          <a:off x="5400675" y="59136242"/>
          <a:ext cx="0" cy="5703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277</xdr:row>
      <xdr:rowOff>83344</xdr:rowOff>
    </xdr:from>
    <xdr:to>
      <xdr:col>43</xdr:col>
      <xdr:colOff>11906</xdr:colOff>
      <xdr:row>277</xdr:row>
      <xdr:rowOff>100853</xdr:rowOff>
    </xdr:to>
    <xdr:cxnSp macro="">
      <xdr:nvCxnSpPr>
        <xdr:cNvPr id="139" name="直線コネクタ 138"/>
        <xdr:cNvCxnSpPr/>
      </xdr:nvCxnSpPr>
      <xdr:spPr>
        <a:xfrm flipV="1">
          <a:off x="1800225" y="59700319"/>
          <a:ext cx="6812756" cy="1750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277</xdr:row>
      <xdr:rowOff>89647</xdr:rowOff>
    </xdr:from>
    <xdr:to>
      <xdr:col>9</xdr:col>
      <xdr:colOff>11206</xdr:colOff>
      <xdr:row>278</xdr:row>
      <xdr:rowOff>246529</xdr:rowOff>
    </xdr:to>
    <xdr:cxnSp macro="">
      <xdr:nvCxnSpPr>
        <xdr:cNvPr id="140" name="直線矢印コネクタ 139"/>
        <xdr:cNvCxnSpPr/>
      </xdr:nvCxnSpPr>
      <xdr:spPr>
        <a:xfrm>
          <a:off x="1811431" y="59706622"/>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277</xdr:row>
      <xdr:rowOff>89647</xdr:rowOff>
    </xdr:from>
    <xdr:to>
      <xdr:col>35</xdr:col>
      <xdr:colOff>0</xdr:colOff>
      <xdr:row>278</xdr:row>
      <xdr:rowOff>246529</xdr:rowOff>
    </xdr:to>
    <xdr:cxnSp macro="">
      <xdr:nvCxnSpPr>
        <xdr:cNvPr id="141" name="直線矢印コネクタ 140"/>
        <xdr:cNvCxnSpPr/>
      </xdr:nvCxnSpPr>
      <xdr:spPr>
        <a:xfrm>
          <a:off x="7059706" y="58674000"/>
          <a:ext cx="0" cy="5042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11206</xdr:colOff>
      <xdr:row>277</xdr:row>
      <xdr:rowOff>72138</xdr:rowOff>
    </xdr:from>
    <xdr:to>
      <xdr:col>43</xdr:col>
      <xdr:colOff>11206</xdr:colOff>
      <xdr:row>278</xdr:row>
      <xdr:rowOff>257736</xdr:rowOff>
    </xdr:to>
    <xdr:cxnSp macro="">
      <xdr:nvCxnSpPr>
        <xdr:cNvPr id="142" name="直線矢印コネクタ 141"/>
        <xdr:cNvCxnSpPr/>
      </xdr:nvCxnSpPr>
      <xdr:spPr>
        <a:xfrm flipH="1">
          <a:off x="8684559" y="58656491"/>
          <a:ext cx="0" cy="5329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8958</xdr:colOff>
      <xdr:row>277</xdr:row>
      <xdr:rowOff>100854</xdr:rowOff>
    </xdr:from>
    <xdr:to>
      <xdr:col>17</xdr:col>
      <xdr:colOff>8958</xdr:colOff>
      <xdr:row>278</xdr:row>
      <xdr:rowOff>257736</xdr:rowOff>
    </xdr:to>
    <xdr:cxnSp macro="">
      <xdr:nvCxnSpPr>
        <xdr:cNvPr id="143" name="直線矢印コネクタ 142"/>
        <xdr:cNvCxnSpPr/>
      </xdr:nvCxnSpPr>
      <xdr:spPr>
        <a:xfrm>
          <a:off x="3409383" y="59717829"/>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89647</xdr:colOff>
      <xdr:row>278</xdr:row>
      <xdr:rowOff>246529</xdr:rowOff>
    </xdr:from>
    <xdr:ext cx="1172116" cy="493059"/>
    <xdr:sp macro="" textlink="">
      <xdr:nvSpPr>
        <xdr:cNvPr id="144" name="テキスト ボックス 143"/>
        <xdr:cNvSpPr txBox="1"/>
      </xdr:nvSpPr>
      <xdr:spPr>
        <a:xfrm>
          <a:off x="1289797" y="60215929"/>
          <a:ext cx="1172116" cy="49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14</xdr:col>
      <xdr:colOff>56582</xdr:colOff>
      <xdr:row>278</xdr:row>
      <xdr:rowOff>235323</xdr:rowOff>
    </xdr:from>
    <xdr:ext cx="1101584" cy="459100"/>
    <xdr:sp macro="" textlink="">
      <xdr:nvSpPr>
        <xdr:cNvPr id="145" name="テキスト ボックス 144"/>
        <xdr:cNvSpPr txBox="1"/>
      </xdr:nvSpPr>
      <xdr:spPr>
        <a:xfrm>
          <a:off x="2856932" y="6020472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21</xdr:col>
      <xdr:colOff>196103</xdr:colOff>
      <xdr:row>278</xdr:row>
      <xdr:rowOff>216273</xdr:rowOff>
    </xdr:from>
    <xdr:ext cx="1101584" cy="459100"/>
    <xdr:sp macro="" textlink="">
      <xdr:nvSpPr>
        <xdr:cNvPr id="146" name="テキスト ボックス 145"/>
        <xdr:cNvSpPr txBox="1"/>
      </xdr:nvSpPr>
      <xdr:spPr>
        <a:xfrm>
          <a:off x="4396628" y="6018567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42</xdr:col>
      <xdr:colOff>15687</xdr:colOff>
      <xdr:row>279</xdr:row>
      <xdr:rowOff>24092</xdr:rowOff>
    </xdr:from>
    <xdr:ext cx="1101584" cy="459100"/>
    <xdr:sp macro="" textlink="">
      <xdr:nvSpPr>
        <xdr:cNvPr id="147" name="テキスト ボックス 146"/>
        <xdr:cNvSpPr txBox="1"/>
      </xdr:nvSpPr>
      <xdr:spPr>
        <a:xfrm>
          <a:off x="8416737" y="60345917"/>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32</xdr:col>
      <xdr:colOff>101966</xdr:colOff>
      <xdr:row>278</xdr:row>
      <xdr:rowOff>227478</xdr:rowOff>
    </xdr:from>
    <xdr:ext cx="1101584" cy="459100"/>
    <xdr:sp macro="" textlink="">
      <xdr:nvSpPr>
        <xdr:cNvPr id="148" name="テキスト ボックス 147"/>
        <xdr:cNvSpPr txBox="1"/>
      </xdr:nvSpPr>
      <xdr:spPr>
        <a:xfrm>
          <a:off x="6502766" y="6019687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6</xdr:col>
      <xdr:colOff>161925</xdr:colOff>
      <xdr:row>280</xdr:row>
      <xdr:rowOff>188725</xdr:rowOff>
    </xdr:from>
    <xdr:ext cx="1009650" cy="642484"/>
    <xdr:sp macro="" textlink="">
      <xdr:nvSpPr>
        <xdr:cNvPr id="149" name="テキスト ボックス 148"/>
        <xdr:cNvSpPr txBox="1"/>
      </xdr:nvSpPr>
      <xdr:spPr>
        <a:xfrm>
          <a:off x="1362075" y="60862975"/>
          <a:ext cx="1009650"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a:t>
          </a:r>
          <a:r>
            <a:rPr kumimoji="1" lang="ja-JP" altLang="en-US" sz="1100"/>
            <a:t>　</a:t>
          </a:r>
          <a:r>
            <a:rPr kumimoji="1" lang="ja-JP" altLang="ja-JP" sz="1100">
              <a:solidFill>
                <a:schemeClr val="tx1"/>
              </a:solidFill>
              <a:effectLst/>
              <a:latin typeface="+mn-lt"/>
              <a:ea typeface="+mn-ea"/>
              <a:cs typeface="+mn-cs"/>
            </a:rPr>
            <a:t>日本電気（株）</a:t>
          </a:r>
          <a:endParaRPr kumimoji="1" lang="en-US" altLang="ja-JP" sz="1100">
            <a:solidFill>
              <a:schemeClr val="tx1"/>
            </a:solidFill>
            <a:effectLst/>
            <a:latin typeface="+mn-lt"/>
            <a:ea typeface="+mn-ea"/>
            <a:cs typeface="+mn-cs"/>
          </a:endParaRPr>
        </a:p>
        <a:p>
          <a:pPr algn="ctr"/>
          <a:r>
            <a:rPr kumimoji="1" lang="ja-JP" altLang="en-US" sz="1100"/>
            <a:t>（</a:t>
          </a:r>
          <a:r>
            <a:rPr kumimoji="1" lang="en-US" altLang="ja-JP" sz="1100">
              <a:solidFill>
                <a:sysClr val="windowText" lastClr="000000"/>
              </a:solidFill>
            </a:rPr>
            <a:t>38</a:t>
          </a:r>
          <a:r>
            <a:rPr kumimoji="1" lang="ja-JP" altLang="en-US" sz="1100">
              <a:solidFill>
                <a:sysClr val="windowText" lastClr="000000"/>
              </a:solidFill>
            </a:rPr>
            <a:t>百万円</a:t>
          </a:r>
          <a:r>
            <a:rPr kumimoji="1" lang="ja-JP" altLang="en-US" sz="1100"/>
            <a:t>）</a:t>
          </a:r>
        </a:p>
      </xdr:txBody>
    </xdr:sp>
    <xdr:clientData/>
  </xdr:oneCellAnchor>
  <xdr:oneCellAnchor>
    <xdr:from>
      <xdr:col>14</xdr:col>
      <xdr:colOff>45205</xdr:colOff>
      <xdr:row>280</xdr:row>
      <xdr:rowOff>143997</xdr:rowOff>
    </xdr:from>
    <xdr:ext cx="996935" cy="642484"/>
    <xdr:sp macro="" textlink="">
      <xdr:nvSpPr>
        <xdr:cNvPr id="150" name="テキスト ボックス 149"/>
        <xdr:cNvSpPr txBox="1"/>
      </xdr:nvSpPr>
      <xdr:spPr>
        <a:xfrm>
          <a:off x="2845555" y="60818247"/>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　日本電気（株）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100"/>
            <a:t>（</a:t>
          </a:r>
          <a:r>
            <a:rPr kumimoji="1" lang="en-US" altLang="ja-JP" sz="1100"/>
            <a:t>82</a:t>
          </a:r>
          <a:r>
            <a:rPr kumimoji="1" lang="ja-JP" altLang="en-US" sz="1100"/>
            <a:t>百万円）</a:t>
          </a:r>
        </a:p>
      </xdr:txBody>
    </xdr:sp>
    <xdr:clientData/>
  </xdr:oneCellAnchor>
  <xdr:oneCellAnchor>
    <xdr:from>
      <xdr:col>22</xdr:col>
      <xdr:colOff>130179</xdr:colOff>
      <xdr:row>280</xdr:row>
      <xdr:rowOff>148477</xdr:rowOff>
    </xdr:from>
    <xdr:ext cx="975396" cy="647700"/>
    <xdr:sp macro="" textlink="">
      <xdr:nvSpPr>
        <xdr:cNvPr id="151" name="テキスト ボックス 150"/>
        <xdr:cNvSpPr txBox="1"/>
      </xdr:nvSpPr>
      <xdr:spPr>
        <a:xfrm>
          <a:off x="4530729" y="60822727"/>
          <a:ext cx="975396" cy="6477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C</a:t>
          </a:r>
          <a:r>
            <a:rPr kumimoji="1" lang="ja-JP" altLang="en-US" sz="1100"/>
            <a:t>　（株）セック</a:t>
          </a:r>
          <a:endParaRPr kumimoji="1" lang="en-US" altLang="ja-JP" sz="1100"/>
        </a:p>
        <a:p>
          <a:pPr algn="ctr"/>
          <a:r>
            <a:rPr kumimoji="1" lang="ja-JP" altLang="en-US" sz="1100"/>
            <a:t>（</a:t>
          </a:r>
          <a:r>
            <a:rPr kumimoji="1" lang="en-US" altLang="ja-JP" sz="1100"/>
            <a:t>19</a:t>
          </a:r>
          <a:r>
            <a:rPr kumimoji="1" lang="ja-JP" altLang="en-US" sz="1100">
              <a:solidFill>
                <a:sysClr val="windowText" lastClr="000000"/>
              </a:solidFill>
            </a:rPr>
            <a:t>百万円</a:t>
          </a:r>
          <a:r>
            <a:rPr kumimoji="1" lang="ja-JP" altLang="en-US" sz="1100"/>
            <a:t>）</a:t>
          </a:r>
        </a:p>
      </xdr:txBody>
    </xdr:sp>
    <xdr:clientData/>
  </xdr:oneCellAnchor>
  <xdr:oneCellAnchor>
    <xdr:from>
      <xdr:col>42</xdr:col>
      <xdr:colOff>137939</xdr:colOff>
      <xdr:row>280</xdr:row>
      <xdr:rowOff>198347</xdr:rowOff>
    </xdr:from>
    <xdr:ext cx="931858" cy="642484"/>
    <xdr:sp macro="" textlink="">
      <xdr:nvSpPr>
        <xdr:cNvPr id="152" name="テキスト ボックス 151"/>
        <xdr:cNvSpPr txBox="1"/>
      </xdr:nvSpPr>
      <xdr:spPr>
        <a:xfrm>
          <a:off x="8538989" y="60872597"/>
          <a:ext cx="931858"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Ｆ　日本電気</a:t>
          </a:r>
          <a:endParaRPr kumimoji="1" lang="en-US" altLang="ja-JP" sz="1100"/>
        </a:p>
        <a:p>
          <a:pPr algn="ctr"/>
          <a:r>
            <a:rPr kumimoji="1" lang="ja-JP" altLang="en-US" sz="1100"/>
            <a:t>（株）</a:t>
          </a:r>
          <a:endParaRPr kumimoji="1" lang="en-US" altLang="ja-JP" sz="1100"/>
        </a:p>
        <a:p>
          <a:pPr algn="ctr"/>
          <a:r>
            <a:rPr kumimoji="1" lang="ja-JP" altLang="en-US" sz="1100"/>
            <a:t>（</a:t>
          </a:r>
          <a:r>
            <a:rPr kumimoji="1" lang="en-US" altLang="ja-JP" sz="1100"/>
            <a:t>84</a:t>
          </a:r>
          <a:r>
            <a:rPr kumimoji="1" lang="ja-JP" altLang="en-US" sz="1100">
              <a:solidFill>
                <a:sysClr val="windowText" lastClr="000000"/>
              </a:solidFill>
            </a:rPr>
            <a:t>百万円</a:t>
          </a:r>
          <a:r>
            <a:rPr kumimoji="1" lang="ja-JP" altLang="en-US" sz="1100"/>
            <a:t>）</a:t>
          </a:r>
        </a:p>
      </xdr:txBody>
    </xdr:sp>
    <xdr:clientData/>
  </xdr:oneCellAnchor>
  <xdr:oneCellAnchor>
    <xdr:from>
      <xdr:col>32</xdr:col>
      <xdr:colOff>111499</xdr:colOff>
      <xdr:row>280</xdr:row>
      <xdr:rowOff>181537</xdr:rowOff>
    </xdr:from>
    <xdr:ext cx="1086521" cy="642484"/>
    <xdr:sp macro="" textlink="">
      <xdr:nvSpPr>
        <xdr:cNvPr id="153" name="テキスト ボックス 152"/>
        <xdr:cNvSpPr txBox="1"/>
      </xdr:nvSpPr>
      <xdr:spPr>
        <a:xfrm>
          <a:off x="6512299" y="60855787"/>
          <a:ext cx="108652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E</a:t>
          </a:r>
          <a:r>
            <a:rPr kumimoji="1" lang="ja-JP" altLang="en-US" sz="1100"/>
            <a:t>　サイファー（株）</a:t>
          </a:r>
          <a:endParaRPr kumimoji="1" lang="en-US" altLang="ja-JP" sz="1100"/>
        </a:p>
        <a:p>
          <a:pPr algn="ctr"/>
          <a:r>
            <a:rPr kumimoji="1" lang="ja-JP" altLang="en-US" sz="1100"/>
            <a:t>（</a:t>
          </a:r>
          <a:r>
            <a:rPr kumimoji="1" lang="en-US" altLang="ja-JP" sz="1100"/>
            <a:t>10</a:t>
          </a:r>
          <a:r>
            <a:rPr kumimoji="1" lang="ja-JP" altLang="en-US" sz="1100">
              <a:solidFill>
                <a:sysClr val="windowText" lastClr="000000"/>
              </a:solidFill>
            </a:rPr>
            <a:t>百万円</a:t>
          </a:r>
          <a:r>
            <a:rPr kumimoji="1" lang="ja-JP" altLang="en-US" sz="1100"/>
            <a:t>）</a:t>
          </a:r>
        </a:p>
      </xdr:txBody>
    </xdr:sp>
    <xdr:clientData/>
  </xdr:oneCellAnchor>
  <xdr:oneCellAnchor>
    <xdr:from>
      <xdr:col>6</xdr:col>
      <xdr:colOff>123264</xdr:colOff>
      <xdr:row>283</xdr:row>
      <xdr:rowOff>56030</xdr:rowOff>
    </xdr:from>
    <xdr:ext cx="959943" cy="459100"/>
    <xdr:sp macro="" textlink="">
      <xdr:nvSpPr>
        <xdr:cNvPr id="154" name="テキスト ボックス 153"/>
        <xdr:cNvSpPr txBox="1"/>
      </xdr:nvSpPr>
      <xdr:spPr>
        <a:xfrm>
          <a:off x="1323414" y="61787555"/>
          <a:ext cx="9599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運用</a:t>
          </a:r>
        </a:p>
      </xdr:txBody>
    </xdr:sp>
    <xdr:clientData/>
  </xdr:oneCellAnchor>
  <xdr:oneCellAnchor>
    <xdr:from>
      <xdr:col>14</xdr:col>
      <xdr:colOff>112052</xdr:colOff>
      <xdr:row>283</xdr:row>
      <xdr:rowOff>33618</xdr:rowOff>
    </xdr:from>
    <xdr:ext cx="959943" cy="642484"/>
    <xdr:sp macro="" textlink="">
      <xdr:nvSpPr>
        <xdr:cNvPr id="155" name="テキスト ボックス 154"/>
        <xdr:cNvSpPr txBox="1"/>
      </xdr:nvSpPr>
      <xdr:spPr>
        <a:xfrm>
          <a:off x="2912402" y="61765143"/>
          <a:ext cx="95994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データ加工、</a:t>
          </a:r>
          <a:endParaRPr kumimoji="1" lang="en-US" altLang="ja-JP" sz="1100"/>
        </a:p>
        <a:p>
          <a:r>
            <a:rPr kumimoji="1" lang="ja-JP" altLang="en-US" sz="1100"/>
            <a:t>入力等</a:t>
          </a:r>
        </a:p>
      </xdr:txBody>
    </xdr:sp>
    <xdr:clientData/>
  </xdr:oneCellAnchor>
  <xdr:oneCellAnchor>
    <xdr:from>
      <xdr:col>22</xdr:col>
      <xdr:colOff>114860</xdr:colOff>
      <xdr:row>282</xdr:row>
      <xdr:rowOff>341219</xdr:rowOff>
    </xdr:from>
    <xdr:ext cx="1039346" cy="642484"/>
    <xdr:sp macro="" textlink="">
      <xdr:nvSpPr>
        <xdr:cNvPr id="156" name="テキスト ボックス 155"/>
        <xdr:cNvSpPr txBox="1"/>
      </xdr:nvSpPr>
      <xdr:spPr>
        <a:xfrm>
          <a:off x="4515410" y="61720319"/>
          <a:ext cx="10393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データベース</a:t>
          </a:r>
          <a:endParaRPr kumimoji="1" lang="en-US" altLang="ja-JP" sz="1100"/>
        </a:p>
        <a:p>
          <a:r>
            <a:rPr kumimoji="1" lang="ja-JP" altLang="en-US" sz="1100"/>
            <a:t>アプリケー</a:t>
          </a:r>
          <a:endParaRPr kumimoji="1" lang="en-US" altLang="ja-JP" sz="1100"/>
        </a:p>
        <a:p>
          <a:r>
            <a:rPr kumimoji="1" lang="ja-JP" altLang="en-US" sz="1100"/>
            <a:t>ション保守</a:t>
          </a:r>
        </a:p>
      </xdr:txBody>
    </xdr:sp>
    <xdr:clientData/>
  </xdr:oneCellAnchor>
  <xdr:oneCellAnchor>
    <xdr:from>
      <xdr:col>33</xdr:col>
      <xdr:colOff>73959</xdr:colOff>
      <xdr:row>283</xdr:row>
      <xdr:rowOff>100854</xdr:rowOff>
    </xdr:from>
    <xdr:ext cx="819455" cy="459100"/>
    <xdr:sp macro="" textlink="">
      <xdr:nvSpPr>
        <xdr:cNvPr id="157" name="テキスト ボックス 156"/>
        <xdr:cNvSpPr txBox="1"/>
      </xdr:nvSpPr>
      <xdr:spPr>
        <a:xfrm>
          <a:off x="6674784" y="61832379"/>
          <a:ext cx="81945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工程管理・</a:t>
          </a:r>
          <a:endParaRPr kumimoji="1" lang="en-US" altLang="ja-JP" sz="1100"/>
        </a:p>
        <a:p>
          <a:r>
            <a:rPr kumimoji="1" lang="ja-JP" altLang="en-US" sz="1100"/>
            <a:t>調達支援</a:t>
          </a:r>
          <a:endParaRPr kumimoji="1" lang="en-US" altLang="ja-JP" sz="1100"/>
        </a:p>
      </xdr:txBody>
    </xdr:sp>
    <xdr:clientData/>
  </xdr:oneCellAnchor>
  <xdr:oneCellAnchor>
    <xdr:from>
      <xdr:col>36</xdr:col>
      <xdr:colOff>141568</xdr:colOff>
      <xdr:row>287</xdr:row>
      <xdr:rowOff>10910</xdr:rowOff>
    </xdr:from>
    <xdr:ext cx="1706282" cy="459100"/>
    <xdr:sp macro="" textlink="">
      <xdr:nvSpPr>
        <xdr:cNvPr id="158" name="テキスト ボックス 157"/>
        <xdr:cNvSpPr txBox="1"/>
      </xdr:nvSpPr>
      <xdr:spPr>
        <a:xfrm>
          <a:off x="6770968" y="57116460"/>
          <a:ext cx="170628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一定の要件を満たす者に対して健康診断の実施</a:t>
          </a:r>
        </a:p>
      </xdr:txBody>
    </xdr:sp>
    <xdr:clientData/>
  </xdr:oneCellAnchor>
  <xdr:twoCellAnchor>
    <xdr:from>
      <xdr:col>6</xdr:col>
      <xdr:colOff>100854</xdr:colOff>
      <xdr:row>283</xdr:row>
      <xdr:rowOff>11208</xdr:rowOff>
    </xdr:from>
    <xdr:to>
      <xdr:col>7</xdr:col>
      <xdr:colOff>1</xdr:colOff>
      <xdr:row>284</xdr:row>
      <xdr:rowOff>313765</xdr:rowOff>
    </xdr:to>
    <xdr:sp macro="" textlink="">
      <xdr:nvSpPr>
        <xdr:cNvPr id="159" name="左大かっこ 158"/>
        <xdr:cNvSpPr/>
      </xdr:nvSpPr>
      <xdr:spPr>
        <a:xfrm>
          <a:off x="1301004" y="61742733"/>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42015</xdr:colOff>
      <xdr:row>283</xdr:row>
      <xdr:rowOff>33619</xdr:rowOff>
    </xdr:from>
    <xdr:to>
      <xdr:col>14</xdr:col>
      <xdr:colOff>131662</xdr:colOff>
      <xdr:row>284</xdr:row>
      <xdr:rowOff>336176</xdr:rowOff>
    </xdr:to>
    <xdr:sp macro="" textlink="">
      <xdr:nvSpPr>
        <xdr:cNvPr id="160" name="左大かっこ 159"/>
        <xdr:cNvSpPr/>
      </xdr:nvSpPr>
      <xdr:spPr>
        <a:xfrm>
          <a:off x="2842365" y="61765144"/>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66115</xdr:colOff>
      <xdr:row>283</xdr:row>
      <xdr:rowOff>27455</xdr:rowOff>
    </xdr:from>
    <xdr:to>
      <xdr:col>22</xdr:col>
      <xdr:colOff>157443</xdr:colOff>
      <xdr:row>284</xdr:row>
      <xdr:rowOff>335055</xdr:rowOff>
    </xdr:to>
    <xdr:sp macro="" textlink="">
      <xdr:nvSpPr>
        <xdr:cNvPr id="161" name="左大かっこ 160"/>
        <xdr:cNvSpPr/>
      </xdr:nvSpPr>
      <xdr:spPr>
        <a:xfrm>
          <a:off x="4466665" y="61758980"/>
          <a:ext cx="91328"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34740</xdr:colOff>
      <xdr:row>283</xdr:row>
      <xdr:rowOff>230843</xdr:rowOff>
    </xdr:from>
    <xdr:to>
      <xdr:col>41</xdr:col>
      <xdr:colOff>133912</xdr:colOff>
      <xdr:row>284</xdr:row>
      <xdr:rowOff>281268</xdr:rowOff>
    </xdr:to>
    <xdr:sp macro="" textlink="">
      <xdr:nvSpPr>
        <xdr:cNvPr id="162" name="左大かっこ 161"/>
        <xdr:cNvSpPr/>
      </xdr:nvSpPr>
      <xdr:spPr>
        <a:xfrm>
          <a:off x="8235765" y="56876018"/>
          <a:ext cx="99172" cy="40285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559</xdr:colOff>
      <xdr:row>282</xdr:row>
      <xdr:rowOff>344581</xdr:rowOff>
    </xdr:from>
    <xdr:to>
      <xdr:col>33</xdr:col>
      <xdr:colOff>93008</xdr:colOff>
      <xdr:row>284</xdr:row>
      <xdr:rowOff>304799</xdr:rowOff>
    </xdr:to>
    <xdr:sp macro="" textlink="">
      <xdr:nvSpPr>
        <xdr:cNvPr id="163" name="左大かっこ 162"/>
        <xdr:cNvSpPr/>
      </xdr:nvSpPr>
      <xdr:spPr>
        <a:xfrm>
          <a:off x="6601384" y="61723681"/>
          <a:ext cx="92449" cy="6650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178547</xdr:colOff>
      <xdr:row>286</xdr:row>
      <xdr:rowOff>633825</xdr:rowOff>
    </xdr:from>
    <xdr:to>
      <xdr:col>36</xdr:col>
      <xdr:colOff>101600</xdr:colOff>
      <xdr:row>287</xdr:row>
      <xdr:rowOff>501650</xdr:rowOff>
    </xdr:to>
    <xdr:sp macro="" textlink="">
      <xdr:nvSpPr>
        <xdr:cNvPr id="164" name="左大かっこ 163"/>
        <xdr:cNvSpPr/>
      </xdr:nvSpPr>
      <xdr:spPr>
        <a:xfrm>
          <a:off x="6623797" y="57072625"/>
          <a:ext cx="107203" cy="5345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283</xdr:row>
      <xdr:rowOff>11207</xdr:rowOff>
    </xdr:from>
    <xdr:to>
      <xdr:col>11</xdr:col>
      <xdr:colOff>134471</xdr:colOff>
      <xdr:row>284</xdr:row>
      <xdr:rowOff>313764</xdr:rowOff>
    </xdr:to>
    <xdr:sp macro="" textlink="">
      <xdr:nvSpPr>
        <xdr:cNvPr id="165" name="左大かっこ 164"/>
        <xdr:cNvSpPr/>
      </xdr:nvSpPr>
      <xdr:spPr>
        <a:xfrm rot="10800000">
          <a:off x="2245099" y="61742732"/>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5595</xdr:colOff>
      <xdr:row>283</xdr:row>
      <xdr:rowOff>12887</xdr:rowOff>
    </xdr:from>
    <xdr:to>
      <xdr:col>19</xdr:col>
      <xdr:colOff>104767</xdr:colOff>
      <xdr:row>284</xdr:row>
      <xdr:rowOff>315444</xdr:rowOff>
    </xdr:to>
    <xdr:sp macro="" textlink="">
      <xdr:nvSpPr>
        <xdr:cNvPr id="166" name="左大かっこ 165"/>
        <xdr:cNvSpPr/>
      </xdr:nvSpPr>
      <xdr:spPr>
        <a:xfrm rot="10800000">
          <a:off x="3806070" y="61744412"/>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199465</xdr:colOff>
      <xdr:row>283</xdr:row>
      <xdr:rowOff>25774</xdr:rowOff>
    </xdr:from>
    <xdr:to>
      <xdr:col>27</xdr:col>
      <xdr:colOff>98612</xdr:colOff>
      <xdr:row>284</xdr:row>
      <xdr:rowOff>328331</xdr:rowOff>
    </xdr:to>
    <xdr:sp macro="" textlink="">
      <xdr:nvSpPr>
        <xdr:cNvPr id="167" name="左大かっこ 166"/>
        <xdr:cNvSpPr/>
      </xdr:nvSpPr>
      <xdr:spPr>
        <a:xfrm rot="10800000">
          <a:off x="5400115" y="61757299"/>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17370</xdr:colOff>
      <xdr:row>283</xdr:row>
      <xdr:rowOff>237006</xdr:rowOff>
    </xdr:from>
    <xdr:to>
      <xdr:col>49</xdr:col>
      <xdr:colOff>107017</xdr:colOff>
      <xdr:row>284</xdr:row>
      <xdr:rowOff>277906</xdr:rowOff>
    </xdr:to>
    <xdr:sp macro="" textlink="">
      <xdr:nvSpPr>
        <xdr:cNvPr id="168" name="左大かっこ 167"/>
        <xdr:cNvSpPr/>
      </xdr:nvSpPr>
      <xdr:spPr>
        <a:xfrm rot="10800000">
          <a:off x="9818595" y="56882181"/>
          <a:ext cx="89647" cy="3933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80123</xdr:colOff>
      <xdr:row>282</xdr:row>
      <xdr:rowOff>346263</xdr:rowOff>
    </xdr:from>
    <xdr:to>
      <xdr:col>37</xdr:col>
      <xdr:colOff>169770</xdr:colOff>
      <xdr:row>284</xdr:row>
      <xdr:rowOff>306481</xdr:rowOff>
    </xdr:to>
    <xdr:sp macro="" textlink="">
      <xdr:nvSpPr>
        <xdr:cNvPr id="169" name="左大かっこ 168"/>
        <xdr:cNvSpPr/>
      </xdr:nvSpPr>
      <xdr:spPr>
        <a:xfrm rot="10800000">
          <a:off x="7481048" y="61725363"/>
          <a:ext cx="89647" cy="6650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145675</xdr:colOff>
      <xdr:row>286</xdr:row>
      <xdr:rowOff>599086</xdr:rowOff>
    </xdr:from>
    <xdr:to>
      <xdr:col>47</xdr:col>
      <xdr:colOff>19050</xdr:colOff>
      <xdr:row>287</xdr:row>
      <xdr:rowOff>495299</xdr:rowOff>
    </xdr:to>
    <xdr:sp macro="" textlink="">
      <xdr:nvSpPr>
        <xdr:cNvPr id="170" name="左大かっこ 169"/>
        <xdr:cNvSpPr/>
      </xdr:nvSpPr>
      <xdr:spPr>
        <a:xfrm rot="10800000">
          <a:off x="8616575" y="57037886"/>
          <a:ext cx="57525" cy="56296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103653</xdr:colOff>
      <xdr:row>285</xdr:row>
      <xdr:rowOff>134709</xdr:rowOff>
    </xdr:from>
    <xdr:ext cx="1431551" cy="275717"/>
    <xdr:sp macro="" textlink="">
      <xdr:nvSpPr>
        <xdr:cNvPr id="171" name="テキスト ボックス 170"/>
        <xdr:cNvSpPr txBox="1"/>
      </xdr:nvSpPr>
      <xdr:spPr>
        <a:xfrm>
          <a:off x="7304553" y="62571084"/>
          <a:ext cx="14315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oneCellAnchor>
    <xdr:from>
      <xdr:col>37</xdr:col>
      <xdr:colOff>26361</xdr:colOff>
      <xdr:row>286</xdr:row>
      <xdr:rowOff>25853</xdr:rowOff>
    </xdr:from>
    <xdr:ext cx="951735" cy="642484"/>
    <xdr:sp macro="" textlink="">
      <xdr:nvSpPr>
        <xdr:cNvPr id="172" name="テキスト ボックス 171"/>
        <xdr:cNvSpPr txBox="1"/>
      </xdr:nvSpPr>
      <xdr:spPr>
        <a:xfrm>
          <a:off x="7427286" y="63128978"/>
          <a:ext cx="9517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Ｇ　指定医療</a:t>
          </a:r>
          <a:endParaRPr kumimoji="1" lang="en-US" altLang="ja-JP" sz="1100"/>
        </a:p>
        <a:p>
          <a:pPr algn="ctr"/>
          <a:r>
            <a:rPr kumimoji="1" lang="ja-JP" altLang="en-US" sz="1100"/>
            <a:t>機関</a:t>
          </a:r>
          <a:endParaRPr kumimoji="1" lang="en-US" altLang="ja-JP" sz="1100"/>
        </a:p>
        <a:p>
          <a:pPr algn="ctr"/>
          <a:r>
            <a:rPr kumimoji="1" lang="ja-JP" altLang="en-US" sz="1100"/>
            <a:t>（１百万円）</a:t>
          </a:r>
        </a:p>
      </xdr:txBody>
    </xdr:sp>
    <xdr:clientData/>
  </xdr:oneCellAnchor>
  <xdr:twoCellAnchor>
    <xdr:from>
      <xdr:col>39</xdr:col>
      <xdr:colOff>17370</xdr:colOff>
      <xdr:row>277</xdr:row>
      <xdr:rowOff>91888</xdr:rowOff>
    </xdr:from>
    <xdr:to>
      <xdr:col>39</xdr:col>
      <xdr:colOff>17370</xdr:colOff>
      <xdr:row>285</xdr:row>
      <xdr:rowOff>89647</xdr:rowOff>
    </xdr:to>
    <xdr:cxnSp macro="">
      <xdr:nvCxnSpPr>
        <xdr:cNvPr id="173" name="直線矢印コネクタ 172"/>
        <xdr:cNvCxnSpPr/>
      </xdr:nvCxnSpPr>
      <xdr:spPr>
        <a:xfrm>
          <a:off x="7883899" y="58676241"/>
          <a:ext cx="0" cy="2776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9525</xdr:colOff>
      <xdr:row>283</xdr:row>
      <xdr:rowOff>173692</xdr:rowOff>
    </xdr:from>
    <xdr:ext cx="2019299" cy="489696"/>
    <xdr:sp macro="" textlink="">
      <xdr:nvSpPr>
        <xdr:cNvPr id="174" name="テキスト ボックス 173"/>
        <xdr:cNvSpPr txBox="1"/>
      </xdr:nvSpPr>
      <xdr:spPr>
        <a:xfrm>
          <a:off x="8010525" y="56818867"/>
          <a:ext cx="2019299" cy="489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クラウドサービス業務</a:t>
          </a:r>
          <a:endParaRPr kumimoji="1" lang="en-US" altLang="ja-JP" sz="1100"/>
        </a:p>
      </xdr:txBody>
    </xdr:sp>
    <xdr:clientData/>
  </xdr:oneCellAnchor>
  <xdr:twoCellAnchor>
    <xdr:from>
      <xdr:col>24</xdr:col>
      <xdr:colOff>179295</xdr:colOff>
      <xdr:row>277</xdr:row>
      <xdr:rowOff>100852</xdr:rowOff>
    </xdr:from>
    <xdr:to>
      <xdr:col>24</xdr:col>
      <xdr:colOff>179295</xdr:colOff>
      <xdr:row>278</xdr:row>
      <xdr:rowOff>257734</xdr:rowOff>
    </xdr:to>
    <xdr:cxnSp macro="">
      <xdr:nvCxnSpPr>
        <xdr:cNvPr id="175" name="直線矢印コネクタ 174"/>
        <xdr:cNvCxnSpPr/>
      </xdr:nvCxnSpPr>
      <xdr:spPr>
        <a:xfrm>
          <a:off x="4979895" y="59717827"/>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28015</xdr:colOff>
      <xdr:row>286</xdr:row>
      <xdr:rowOff>11953</xdr:rowOff>
    </xdr:from>
    <xdr:ext cx="1172135" cy="642484"/>
    <xdr:sp macro="" textlink="">
      <xdr:nvSpPr>
        <xdr:cNvPr id="176" name="テキスト ボックス 175"/>
        <xdr:cNvSpPr txBox="1"/>
      </xdr:nvSpPr>
      <xdr:spPr>
        <a:xfrm>
          <a:off x="5000065" y="56450753"/>
          <a:ext cx="11721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D</a:t>
          </a:r>
          <a:r>
            <a:rPr kumimoji="1" lang="ja-JP" altLang="en-US" sz="1100"/>
            <a:t>　日本電気</a:t>
          </a:r>
          <a:endParaRPr kumimoji="1" lang="en-US" altLang="ja-JP" sz="1100"/>
        </a:p>
        <a:p>
          <a:pPr algn="ctr"/>
          <a:r>
            <a:rPr kumimoji="1" lang="ja-JP" altLang="en-US" sz="1100"/>
            <a:t>（株）</a:t>
          </a:r>
          <a:endParaRPr kumimoji="1" lang="en-US" altLang="ja-JP" sz="1100"/>
        </a:p>
        <a:p>
          <a:pPr algn="ctr"/>
          <a:r>
            <a:rPr kumimoji="1" lang="ja-JP" altLang="en-US" sz="1100"/>
            <a:t>（</a:t>
          </a:r>
          <a:r>
            <a:rPr kumimoji="1" lang="en-US" altLang="ja-JP" sz="1100"/>
            <a:t>19</a:t>
          </a:r>
          <a:r>
            <a:rPr kumimoji="1" lang="ja-JP" altLang="en-US" sz="1100">
              <a:solidFill>
                <a:sysClr val="windowText" lastClr="000000"/>
              </a:solidFill>
            </a:rPr>
            <a:t>百万円</a:t>
          </a:r>
          <a:r>
            <a:rPr kumimoji="1" lang="ja-JP" altLang="en-US" sz="1100"/>
            <a:t>）</a:t>
          </a:r>
        </a:p>
      </xdr:txBody>
    </xdr:sp>
    <xdr:clientData/>
  </xdr:oneCellAnchor>
  <xdr:twoCellAnchor>
    <xdr:from>
      <xdr:col>30</xdr:col>
      <xdr:colOff>33618</xdr:colOff>
      <xdr:row>277</xdr:row>
      <xdr:rowOff>78442</xdr:rowOff>
    </xdr:from>
    <xdr:to>
      <xdr:col>30</xdr:col>
      <xdr:colOff>33618</xdr:colOff>
      <xdr:row>285</xdr:row>
      <xdr:rowOff>179383</xdr:rowOff>
    </xdr:to>
    <xdr:cxnSp macro="">
      <xdr:nvCxnSpPr>
        <xdr:cNvPr id="177" name="直線矢印コネクタ 176"/>
        <xdr:cNvCxnSpPr/>
      </xdr:nvCxnSpPr>
      <xdr:spPr>
        <a:xfrm>
          <a:off x="6084794" y="58662795"/>
          <a:ext cx="0" cy="288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56966</xdr:colOff>
      <xdr:row>287</xdr:row>
      <xdr:rowOff>143809</xdr:rowOff>
    </xdr:from>
    <xdr:ext cx="1543234" cy="275717"/>
    <xdr:sp macro="" textlink="">
      <xdr:nvSpPr>
        <xdr:cNvPr id="178" name="テキスト ボックス 177"/>
        <xdr:cNvSpPr txBox="1"/>
      </xdr:nvSpPr>
      <xdr:spPr>
        <a:xfrm>
          <a:off x="4844866" y="57249359"/>
          <a:ext cx="15432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機器等賃貸借・保守</a:t>
          </a:r>
          <a:endParaRPr kumimoji="1" lang="en-US" altLang="ja-JP" sz="1100"/>
        </a:p>
      </xdr:txBody>
    </xdr:sp>
    <xdr:clientData/>
  </xdr:oneCellAnchor>
  <xdr:twoCellAnchor>
    <xdr:from>
      <xdr:col>33</xdr:col>
      <xdr:colOff>116728</xdr:colOff>
      <xdr:row>287</xdr:row>
      <xdr:rowOff>53973</xdr:rowOff>
    </xdr:from>
    <xdr:to>
      <xdr:col>34</xdr:col>
      <xdr:colOff>10460</xdr:colOff>
      <xdr:row>287</xdr:row>
      <xdr:rowOff>515096</xdr:rowOff>
    </xdr:to>
    <xdr:sp macro="" textlink="">
      <xdr:nvSpPr>
        <xdr:cNvPr id="179" name="左大かっこ 178"/>
        <xdr:cNvSpPr/>
      </xdr:nvSpPr>
      <xdr:spPr>
        <a:xfrm rot="10800000">
          <a:off x="6193678" y="57159523"/>
          <a:ext cx="77882" cy="46112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29136</xdr:colOff>
      <xdr:row>287</xdr:row>
      <xdr:rowOff>75453</xdr:rowOff>
    </xdr:from>
    <xdr:to>
      <xdr:col>26</xdr:col>
      <xdr:colOff>129989</xdr:colOff>
      <xdr:row>287</xdr:row>
      <xdr:rowOff>540497</xdr:rowOff>
    </xdr:to>
    <xdr:sp macro="" textlink="">
      <xdr:nvSpPr>
        <xdr:cNvPr id="180" name="左大かっこ 179"/>
        <xdr:cNvSpPr/>
      </xdr:nvSpPr>
      <xdr:spPr>
        <a:xfrm>
          <a:off x="4817036" y="57181003"/>
          <a:ext cx="100853" cy="46504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190500</xdr:colOff>
      <xdr:row>270</xdr:row>
      <xdr:rowOff>168088</xdr:rowOff>
    </xdr:from>
    <xdr:to>
      <xdr:col>44</xdr:col>
      <xdr:colOff>78441</xdr:colOff>
      <xdr:row>271</xdr:row>
      <xdr:rowOff>208989</xdr:rowOff>
    </xdr:to>
    <xdr:sp macro="" textlink="">
      <xdr:nvSpPr>
        <xdr:cNvPr id="181" name="左大かっこ 180"/>
        <xdr:cNvSpPr/>
      </xdr:nvSpPr>
      <xdr:spPr>
        <a:xfrm rot="10800000">
          <a:off x="8791575" y="57318088"/>
          <a:ext cx="87966" cy="39332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0</xdr:colOff>
      <xdr:row>285</xdr:row>
      <xdr:rowOff>152400</xdr:rowOff>
    </xdr:from>
    <xdr:ext cx="1495425" cy="275717"/>
    <xdr:sp macro="" textlink="">
      <xdr:nvSpPr>
        <xdr:cNvPr id="59" name="テキスト ボックス 58"/>
        <xdr:cNvSpPr txBox="1"/>
      </xdr:nvSpPr>
      <xdr:spPr>
        <a:xfrm>
          <a:off x="5400675" y="56854725"/>
          <a:ext cx="1495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359"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2">
        <v>2022</v>
      </c>
      <c r="AE2" s="842"/>
      <c r="AF2" s="842"/>
      <c r="AG2" s="842"/>
      <c r="AH2" s="842"/>
      <c r="AI2" s="75" t="s">
        <v>278</v>
      </c>
      <c r="AJ2" s="842" t="s">
        <v>629</v>
      </c>
      <c r="AK2" s="842"/>
      <c r="AL2" s="842"/>
      <c r="AM2" s="842"/>
      <c r="AN2" s="75" t="s">
        <v>278</v>
      </c>
      <c r="AO2" s="842">
        <v>21</v>
      </c>
      <c r="AP2" s="842"/>
      <c r="AQ2" s="842"/>
      <c r="AR2" s="76" t="s">
        <v>278</v>
      </c>
      <c r="AS2" s="843">
        <v>469</v>
      </c>
      <c r="AT2" s="843"/>
      <c r="AU2" s="843"/>
      <c r="AV2" s="75" t="str">
        <f>IF(AW2="","","-")</f>
        <v/>
      </c>
      <c r="AW2" s="844"/>
      <c r="AX2" s="844"/>
    </row>
    <row r="3" spans="1:50" ht="21" customHeight="1" thickBot="1" x14ac:dyDescent="0.2">
      <c r="A3" s="845" t="s">
        <v>589</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59</v>
      </c>
      <c r="AJ3" s="847" t="s">
        <v>599</v>
      </c>
      <c r="AK3" s="847"/>
      <c r="AL3" s="847"/>
      <c r="AM3" s="847"/>
      <c r="AN3" s="847"/>
      <c r="AO3" s="847"/>
      <c r="AP3" s="847"/>
      <c r="AQ3" s="847"/>
      <c r="AR3" s="847"/>
      <c r="AS3" s="847"/>
      <c r="AT3" s="847"/>
      <c r="AU3" s="847"/>
      <c r="AV3" s="847"/>
      <c r="AW3" s="847"/>
      <c r="AX3" s="24" t="s">
        <v>60</v>
      </c>
    </row>
    <row r="4" spans="1:50" ht="24.75" customHeight="1" x14ac:dyDescent="0.15">
      <c r="A4" s="817" t="s">
        <v>23</v>
      </c>
      <c r="B4" s="818"/>
      <c r="C4" s="818"/>
      <c r="D4" s="818"/>
      <c r="E4" s="818"/>
      <c r="F4" s="818"/>
      <c r="G4" s="819" t="s">
        <v>715</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600</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62</v>
      </c>
      <c r="B5" s="830"/>
      <c r="C5" s="830"/>
      <c r="D5" s="830"/>
      <c r="E5" s="830"/>
      <c r="F5" s="831"/>
      <c r="G5" s="832" t="s">
        <v>601</v>
      </c>
      <c r="H5" s="833"/>
      <c r="I5" s="833"/>
      <c r="J5" s="833"/>
      <c r="K5" s="833"/>
      <c r="L5" s="833"/>
      <c r="M5" s="834" t="s">
        <v>61</v>
      </c>
      <c r="N5" s="835"/>
      <c r="O5" s="835"/>
      <c r="P5" s="835"/>
      <c r="Q5" s="835"/>
      <c r="R5" s="836"/>
      <c r="S5" s="837" t="s">
        <v>602</v>
      </c>
      <c r="T5" s="833"/>
      <c r="U5" s="833"/>
      <c r="V5" s="833"/>
      <c r="W5" s="833"/>
      <c r="X5" s="838"/>
      <c r="Y5" s="839" t="s">
        <v>3</v>
      </c>
      <c r="Z5" s="840"/>
      <c r="AA5" s="840"/>
      <c r="AB5" s="840"/>
      <c r="AC5" s="840"/>
      <c r="AD5" s="841"/>
      <c r="AE5" s="862" t="s">
        <v>603</v>
      </c>
      <c r="AF5" s="862"/>
      <c r="AG5" s="862"/>
      <c r="AH5" s="862"/>
      <c r="AI5" s="862"/>
      <c r="AJ5" s="862"/>
      <c r="AK5" s="862"/>
      <c r="AL5" s="862"/>
      <c r="AM5" s="862"/>
      <c r="AN5" s="862"/>
      <c r="AO5" s="862"/>
      <c r="AP5" s="863"/>
      <c r="AQ5" s="864" t="s">
        <v>640</v>
      </c>
      <c r="AR5" s="865"/>
      <c r="AS5" s="865"/>
      <c r="AT5" s="865"/>
      <c r="AU5" s="865"/>
      <c r="AV5" s="865"/>
      <c r="AW5" s="865"/>
      <c r="AX5" s="866"/>
    </row>
    <row r="6" spans="1:50" ht="28.5" customHeight="1" x14ac:dyDescent="0.15">
      <c r="A6" s="867" t="s">
        <v>4</v>
      </c>
      <c r="B6" s="868"/>
      <c r="C6" s="868"/>
      <c r="D6" s="868"/>
      <c r="E6" s="868"/>
      <c r="F6" s="868"/>
      <c r="G6" s="869" t="str">
        <f>入力規則等!F39</f>
        <v>労働保険特別会計労災勘定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1.1" customHeight="1" x14ac:dyDescent="0.15">
      <c r="A7" s="848" t="s">
        <v>20</v>
      </c>
      <c r="B7" s="849"/>
      <c r="C7" s="849"/>
      <c r="D7" s="849"/>
      <c r="E7" s="849"/>
      <c r="F7" s="850"/>
      <c r="G7" s="872" t="s">
        <v>604</v>
      </c>
      <c r="H7" s="873"/>
      <c r="I7" s="873"/>
      <c r="J7" s="873"/>
      <c r="K7" s="873"/>
      <c r="L7" s="873"/>
      <c r="M7" s="873"/>
      <c r="N7" s="873"/>
      <c r="O7" s="873"/>
      <c r="P7" s="873"/>
      <c r="Q7" s="873"/>
      <c r="R7" s="873"/>
      <c r="S7" s="873"/>
      <c r="T7" s="873"/>
      <c r="U7" s="873"/>
      <c r="V7" s="873"/>
      <c r="W7" s="873"/>
      <c r="X7" s="874"/>
      <c r="Y7" s="875" t="s">
        <v>263</v>
      </c>
      <c r="Z7" s="693"/>
      <c r="AA7" s="693"/>
      <c r="AB7" s="693"/>
      <c r="AC7" s="693"/>
      <c r="AD7" s="876"/>
      <c r="AE7" s="804" t="s">
        <v>605</v>
      </c>
      <c r="AF7" s="805"/>
      <c r="AG7" s="805"/>
      <c r="AH7" s="805"/>
      <c r="AI7" s="805"/>
      <c r="AJ7" s="805"/>
      <c r="AK7" s="805"/>
      <c r="AL7" s="805"/>
      <c r="AM7" s="805"/>
      <c r="AN7" s="805"/>
      <c r="AO7" s="805"/>
      <c r="AP7" s="805"/>
      <c r="AQ7" s="805"/>
      <c r="AR7" s="805"/>
      <c r="AS7" s="805"/>
      <c r="AT7" s="805"/>
      <c r="AU7" s="805"/>
      <c r="AV7" s="805"/>
      <c r="AW7" s="805"/>
      <c r="AX7" s="806"/>
    </row>
    <row r="8" spans="1:50" ht="26.45" customHeight="1" x14ac:dyDescent="0.15">
      <c r="A8" s="848" t="s">
        <v>184</v>
      </c>
      <c r="B8" s="849"/>
      <c r="C8" s="849"/>
      <c r="D8" s="849"/>
      <c r="E8" s="849"/>
      <c r="F8" s="850"/>
      <c r="G8" s="851" t="str">
        <f>入力規則等!A27</f>
        <v>-</v>
      </c>
      <c r="H8" s="852"/>
      <c r="I8" s="852"/>
      <c r="J8" s="852"/>
      <c r="K8" s="852"/>
      <c r="L8" s="852"/>
      <c r="M8" s="852"/>
      <c r="N8" s="852"/>
      <c r="O8" s="852"/>
      <c r="P8" s="852"/>
      <c r="Q8" s="852"/>
      <c r="R8" s="852"/>
      <c r="S8" s="852"/>
      <c r="T8" s="852"/>
      <c r="U8" s="852"/>
      <c r="V8" s="852"/>
      <c r="W8" s="852"/>
      <c r="X8" s="853"/>
      <c r="Y8" s="854" t="s">
        <v>185</v>
      </c>
      <c r="Z8" s="855"/>
      <c r="AA8" s="855"/>
      <c r="AB8" s="855"/>
      <c r="AC8" s="855"/>
      <c r="AD8" s="856"/>
      <c r="AE8" s="857" t="str">
        <f>入力規則等!K13</f>
        <v>社会保障</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777" t="s">
        <v>21</v>
      </c>
      <c r="B9" s="778"/>
      <c r="C9" s="778"/>
      <c r="D9" s="778"/>
      <c r="E9" s="778"/>
      <c r="F9" s="778"/>
      <c r="G9" s="859" t="s">
        <v>716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46.5" customHeight="1" x14ac:dyDescent="0.15">
      <c r="A10" s="765" t="s">
        <v>27</v>
      </c>
      <c r="B10" s="766"/>
      <c r="C10" s="766"/>
      <c r="D10" s="766"/>
      <c r="E10" s="766"/>
      <c r="F10" s="766"/>
      <c r="G10" s="767" t="s">
        <v>714</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24.6" customHeight="1" x14ac:dyDescent="0.15">
      <c r="A11" s="765" t="s">
        <v>5</v>
      </c>
      <c r="B11" s="766"/>
      <c r="C11" s="766"/>
      <c r="D11" s="766"/>
      <c r="E11" s="766"/>
      <c r="F11" s="770"/>
      <c r="G11" s="771" t="str">
        <f>入力規則等!P10</f>
        <v>直接実施、委託・請負</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75" t="s">
        <v>410</v>
      </c>
      <c r="Q12" s="176"/>
      <c r="R12" s="176"/>
      <c r="S12" s="176"/>
      <c r="T12" s="176"/>
      <c r="U12" s="176"/>
      <c r="V12" s="177"/>
      <c r="W12" s="175" t="s">
        <v>562</v>
      </c>
      <c r="X12" s="176"/>
      <c r="Y12" s="176"/>
      <c r="Z12" s="176"/>
      <c r="AA12" s="176"/>
      <c r="AB12" s="176"/>
      <c r="AC12" s="177"/>
      <c r="AD12" s="175" t="s">
        <v>564</v>
      </c>
      <c r="AE12" s="176"/>
      <c r="AF12" s="176"/>
      <c r="AG12" s="176"/>
      <c r="AH12" s="176"/>
      <c r="AI12" s="176"/>
      <c r="AJ12" s="177"/>
      <c r="AK12" s="175" t="s">
        <v>580</v>
      </c>
      <c r="AL12" s="176"/>
      <c r="AM12" s="176"/>
      <c r="AN12" s="176"/>
      <c r="AO12" s="176"/>
      <c r="AP12" s="176"/>
      <c r="AQ12" s="177"/>
      <c r="AR12" s="175" t="s">
        <v>581</v>
      </c>
      <c r="AS12" s="176"/>
      <c r="AT12" s="176"/>
      <c r="AU12" s="176"/>
      <c r="AV12" s="176"/>
      <c r="AW12" s="176"/>
      <c r="AX12" s="810"/>
    </row>
    <row r="13" spans="1:50" ht="21" customHeight="1" x14ac:dyDescent="0.15">
      <c r="A13" s="313"/>
      <c r="B13" s="314"/>
      <c r="C13" s="314"/>
      <c r="D13" s="314"/>
      <c r="E13" s="314"/>
      <c r="F13" s="315"/>
      <c r="G13" s="794" t="s">
        <v>6</v>
      </c>
      <c r="H13" s="795"/>
      <c r="I13" s="811" t="s">
        <v>7</v>
      </c>
      <c r="J13" s="812"/>
      <c r="K13" s="812"/>
      <c r="L13" s="812"/>
      <c r="M13" s="812"/>
      <c r="N13" s="812"/>
      <c r="O13" s="813"/>
      <c r="P13" s="706">
        <v>485</v>
      </c>
      <c r="Q13" s="707"/>
      <c r="R13" s="707"/>
      <c r="S13" s="707"/>
      <c r="T13" s="707"/>
      <c r="U13" s="707"/>
      <c r="V13" s="708"/>
      <c r="W13" s="706">
        <v>327</v>
      </c>
      <c r="X13" s="707"/>
      <c r="Y13" s="707"/>
      <c r="Z13" s="707"/>
      <c r="AA13" s="707"/>
      <c r="AB13" s="707"/>
      <c r="AC13" s="708"/>
      <c r="AD13" s="706">
        <v>327</v>
      </c>
      <c r="AE13" s="707"/>
      <c r="AF13" s="707"/>
      <c r="AG13" s="707"/>
      <c r="AH13" s="707"/>
      <c r="AI13" s="707"/>
      <c r="AJ13" s="708"/>
      <c r="AK13" s="706">
        <v>299</v>
      </c>
      <c r="AL13" s="707"/>
      <c r="AM13" s="707"/>
      <c r="AN13" s="707"/>
      <c r="AO13" s="707"/>
      <c r="AP13" s="707"/>
      <c r="AQ13" s="708"/>
      <c r="AR13" s="742">
        <v>284</v>
      </c>
      <c r="AS13" s="743"/>
      <c r="AT13" s="743"/>
      <c r="AU13" s="743"/>
      <c r="AV13" s="743"/>
      <c r="AW13" s="743"/>
      <c r="AX13" s="814"/>
    </row>
    <row r="14" spans="1:50" ht="21" customHeight="1" x14ac:dyDescent="0.15">
      <c r="A14" s="313"/>
      <c r="B14" s="314"/>
      <c r="C14" s="314"/>
      <c r="D14" s="314"/>
      <c r="E14" s="314"/>
      <c r="F14" s="315"/>
      <c r="G14" s="796"/>
      <c r="H14" s="797"/>
      <c r="I14" s="789" t="s">
        <v>8</v>
      </c>
      <c r="J14" s="790"/>
      <c r="K14" s="790"/>
      <c r="L14" s="790"/>
      <c r="M14" s="790"/>
      <c r="N14" s="790"/>
      <c r="O14" s="791"/>
      <c r="P14" s="706" t="s">
        <v>606</v>
      </c>
      <c r="Q14" s="707"/>
      <c r="R14" s="707"/>
      <c r="S14" s="707"/>
      <c r="T14" s="707"/>
      <c r="U14" s="707"/>
      <c r="V14" s="708"/>
      <c r="W14" s="706" t="s">
        <v>606</v>
      </c>
      <c r="X14" s="707"/>
      <c r="Y14" s="707"/>
      <c r="Z14" s="707"/>
      <c r="AA14" s="707"/>
      <c r="AB14" s="707"/>
      <c r="AC14" s="708"/>
      <c r="AD14" s="706" t="s">
        <v>630</v>
      </c>
      <c r="AE14" s="707"/>
      <c r="AF14" s="707"/>
      <c r="AG14" s="707"/>
      <c r="AH14" s="707"/>
      <c r="AI14" s="707"/>
      <c r="AJ14" s="708"/>
      <c r="AK14" s="706" t="s">
        <v>711</v>
      </c>
      <c r="AL14" s="707"/>
      <c r="AM14" s="707"/>
      <c r="AN14" s="707"/>
      <c r="AO14" s="707"/>
      <c r="AP14" s="707"/>
      <c r="AQ14" s="708"/>
      <c r="AR14" s="800"/>
      <c r="AS14" s="800"/>
      <c r="AT14" s="800"/>
      <c r="AU14" s="800"/>
      <c r="AV14" s="800"/>
      <c r="AW14" s="800"/>
      <c r="AX14" s="801"/>
    </row>
    <row r="15" spans="1:50" ht="21" customHeight="1" x14ac:dyDescent="0.15">
      <c r="A15" s="313"/>
      <c r="B15" s="314"/>
      <c r="C15" s="314"/>
      <c r="D15" s="314"/>
      <c r="E15" s="314"/>
      <c r="F15" s="315"/>
      <c r="G15" s="796"/>
      <c r="H15" s="797"/>
      <c r="I15" s="789" t="s">
        <v>47</v>
      </c>
      <c r="J15" s="802"/>
      <c r="K15" s="802"/>
      <c r="L15" s="802"/>
      <c r="M15" s="802"/>
      <c r="N15" s="802"/>
      <c r="O15" s="803"/>
      <c r="P15" s="706" t="s">
        <v>606</v>
      </c>
      <c r="Q15" s="707"/>
      <c r="R15" s="707"/>
      <c r="S15" s="707"/>
      <c r="T15" s="707"/>
      <c r="U15" s="707"/>
      <c r="V15" s="708"/>
      <c r="W15" s="706" t="s">
        <v>606</v>
      </c>
      <c r="X15" s="707"/>
      <c r="Y15" s="707"/>
      <c r="Z15" s="707"/>
      <c r="AA15" s="707"/>
      <c r="AB15" s="707"/>
      <c r="AC15" s="708"/>
      <c r="AD15" s="706" t="s">
        <v>606</v>
      </c>
      <c r="AE15" s="707"/>
      <c r="AF15" s="707"/>
      <c r="AG15" s="707"/>
      <c r="AH15" s="707"/>
      <c r="AI15" s="707"/>
      <c r="AJ15" s="708"/>
      <c r="AK15" s="706" t="s">
        <v>606</v>
      </c>
      <c r="AL15" s="707"/>
      <c r="AM15" s="707"/>
      <c r="AN15" s="707"/>
      <c r="AO15" s="707"/>
      <c r="AP15" s="707"/>
      <c r="AQ15" s="708"/>
      <c r="AR15" s="706"/>
      <c r="AS15" s="707"/>
      <c r="AT15" s="707"/>
      <c r="AU15" s="707"/>
      <c r="AV15" s="707"/>
      <c r="AW15" s="707"/>
      <c r="AX15" s="815"/>
    </row>
    <row r="16" spans="1:50" ht="21" customHeight="1" x14ac:dyDescent="0.15">
      <c r="A16" s="313"/>
      <c r="B16" s="314"/>
      <c r="C16" s="314"/>
      <c r="D16" s="314"/>
      <c r="E16" s="314"/>
      <c r="F16" s="315"/>
      <c r="G16" s="796"/>
      <c r="H16" s="797"/>
      <c r="I16" s="789" t="s">
        <v>48</v>
      </c>
      <c r="J16" s="802"/>
      <c r="K16" s="802"/>
      <c r="L16" s="802"/>
      <c r="M16" s="802"/>
      <c r="N16" s="802"/>
      <c r="O16" s="803"/>
      <c r="P16" s="706" t="s">
        <v>606</v>
      </c>
      <c r="Q16" s="707"/>
      <c r="R16" s="707"/>
      <c r="S16" s="707"/>
      <c r="T16" s="707"/>
      <c r="U16" s="707"/>
      <c r="V16" s="708"/>
      <c r="W16" s="706" t="s">
        <v>606</v>
      </c>
      <c r="X16" s="707"/>
      <c r="Y16" s="707"/>
      <c r="Z16" s="707"/>
      <c r="AA16" s="707"/>
      <c r="AB16" s="707"/>
      <c r="AC16" s="708"/>
      <c r="AD16" s="706" t="s">
        <v>630</v>
      </c>
      <c r="AE16" s="707"/>
      <c r="AF16" s="707"/>
      <c r="AG16" s="707"/>
      <c r="AH16" s="707"/>
      <c r="AI16" s="707"/>
      <c r="AJ16" s="708"/>
      <c r="AK16" s="706" t="s">
        <v>711</v>
      </c>
      <c r="AL16" s="707"/>
      <c r="AM16" s="707"/>
      <c r="AN16" s="707"/>
      <c r="AO16" s="707"/>
      <c r="AP16" s="707"/>
      <c r="AQ16" s="708"/>
      <c r="AR16" s="807"/>
      <c r="AS16" s="808"/>
      <c r="AT16" s="808"/>
      <c r="AU16" s="808"/>
      <c r="AV16" s="808"/>
      <c r="AW16" s="808"/>
      <c r="AX16" s="809"/>
    </row>
    <row r="17" spans="1:50" ht="24.75" customHeight="1" x14ac:dyDescent="0.15">
      <c r="A17" s="313"/>
      <c r="B17" s="314"/>
      <c r="C17" s="314"/>
      <c r="D17" s="314"/>
      <c r="E17" s="314"/>
      <c r="F17" s="315"/>
      <c r="G17" s="796"/>
      <c r="H17" s="797"/>
      <c r="I17" s="789" t="s">
        <v>46</v>
      </c>
      <c r="J17" s="790"/>
      <c r="K17" s="790"/>
      <c r="L17" s="790"/>
      <c r="M17" s="790"/>
      <c r="N17" s="790"/>
      <c r="O17" s="791"/>
      <c r="P17" s="706">
        <v>-44</v>
      </c>
      <c r="Q17" s="707"/>
      <c r="R17" s="707"/>
      <c r="S17" s="707"/>
      <c r="T17" s="707"/>
      <c r="U17" s="707"/>
      <c r="V17" s="708"/>
      <c r="W17" s="706">
        <v>-14</v>
      </c>
      <c r="X17" s="707"/>
      <c r="Y17" s="707"/>
      <c r="Z17" s="707"/>
      <c r="AA17" s="707"/>
      <c r="AB17" s="707"/>
      <c r="AC17" s="708"/>
      <c r="AD17" s="706">
        <v>-6</v>
      </c>
      <c r="AE17" s="707"/>
      <c r="AF17" s="707"/>
      <c r="AG17" s="707"/>
      <c r="AH17" s="707"/>
      <c r="AI17" s="707"/>
      <c r="AJ17" s="708"/>
      <c r="AK17" s="706" t="s">
        <v>711</v>
      </c>
      <c r="AL17" s="707"/>
      <c r="AM17" s="707"/>
      <c r="AN17" s="707"/>
      <c r="AO17" s="707"/>
      <c r="AP17" s="707"/>
      <c r="AQ17" s="708"/>
      <c r="AR17" s="792"/>
      <c r="AS17" s="792"/>
      <c r="AT17" s="792"/>
      <c r="AU17" s="792"/>
      <c r="AV17" s="792"/>
      <c r="AW17" s="792"/>
      <c r="AX17" s="793"/>
    </row>
    <row r="18" spans="1:50" ht="24.75" customHeight="1" x14ac:dyDescent="0.15">
      <c r="A18" s="313"/>
      <c r="B18" s="314"/>
      <c r="C18" s="314"/>
      <c r="D18" s="314"/>
      <c r="E18" s="314"/>
      <c r="F18" s="315"/>
      <c r="G18" s="798"/>
      <c r="H18" s="799"/>
      <c r="I18" s="782" t="s">
        <v>18</v>
      </c>
      <c r="J18" s="783"/>
      <c r="K18" s="783"/>
      <c r="L18" s="783"/>
      <c r="M18" s="783"/>
      <c r="N18" s="783"/>
      <c r="O18" s="784"/>
      <c r="P18" s="785">
        <f>SUM(P13:V17)</f>
        <v>441</v>
      </c>
      <c r="Q18" s="786"/>
      <c r="R18" s="786"/>
      <c r="S18" s="786"/>
      <c r="T18" s="786"/>
      <c r="U18" s="786"/>
      <c r="V18" s="787"/>
      <c r="W18" s="785">
        <f>SUM(W13:AC17)</f>
        <v>313</v>
      </c>
      <c r="X18" s="786"/>
      <c r="Y18" s="786"/>
      <c r="Z18" s="786"/>
      <c r="AA18" s="786"/>
      <c r="AB18" s="786"/>
      <c r="AC18" s="787"/>
      <c r="AD18" s="785">
        <f>SUM(AD13:AJ17)</f>
        <v>321</v>
      </c>
      <c r="AE18" s="786"/>
      <c r="AF18" s="786"/>
      <c r="AG18" s="786"/>
      <c r="AH18" s="786"/>
      <c r="AI18" s="786"/>
      <c r="AJ18" s="787"/>
      <c r="AK18" s="785">
        <f>SUM(AK13:AQ17)</f>
        <v>299</v>
      </c>
      <c r="AL18" s="786"/>
      <c r="AM18" s="786"/>
      <c r="AN18" s="786"/>
      <c r="AO18" s="786"/>
      <c r="AP18" s="786"/>
      <c r="AQ18" s="787"/>
      <c r="AR18" s="785">
        <f>SUM(AR13:AX17)</f>
        <v>284</v>
      </c>
      <c r="AS18" s="786"/>
      <c r="AT18" s="786"/>
      <c r="AU18" s="786"/>
      <c r="AV18" s="786"/>
      <c r="AW18" s="786"/>
      <c r="AX18" s="788"/>
    </row>
    <row r="19" spans="1:50" ht="24.75" customHeight="1" x14ac:dyDescent="0.15">
      <c r="A19" s="313"/>
      <c r="B19" s="314"/>
      <c r="C19" s="314"/>
      <c r="D19" s="314"/>
      <c r="E19" s="314"/>
      <c r="F19" s="315"/>
      <c r="G19" s="757" t="s">
        <v>9</v>
      </c>
      <c r="H19" s="758"/>
      <c r="I19" s="758"/>
      <c r="J19" s="758"/>
      <c r="K19" s="758"/>
      <c r="L19" s="758"/>
      <c r="M19" s="758"/>
      <c r="N19" s="758"/>
      <c r="O19" s="758"/>
      <c r="P19" s="706">
        <v>395</v>
      </c>
      <c r="Q19" s="707"/>
      <c r="R19" s="707"/>
      <c r="S19" s="707"/>
      <c r="T19" s="707"/>
      <c r="U19" s="707"/>
      <c r="V19" s="708"/>
      <c r="W19" s="706">
        <v>283</v>
      </c>
      <c r="X19" s="707"/>
      <c r="Y19" s="707"/>
      <c r="Z19" s="707"/>
      <c r="AA19" s="707"/>
      <c r="AB19" s="707"/>
      <c r="AC19" s="708"/>
      <c r="AD19" s="706">
        <v>254</v>
      </c>
      <c r="AE19" s="707"/>
      <c r="AF19" s="707"/>
      <c r="AG19" s="707"/>
      <c r="AH19" s="707"/>
      <c r="AI19" s="707"/>
      <c r="AJ19" s="708"/>
      <c r="AK19" s="754"/>
      <c r="AL19" s="754"/>
      <c r="AM19" s="754"/>
      <c r="AN19" s="754"/>
      <c r="AO19" s="754"/>
      <c r="AP19" s="754"/>
      <c r="AQ19" s="754"/>
      <c r="AR19" s="754"/>
      <c r="AS19" s="754"/>
      <c r="AT19" s="754"/>
      <c r="AU19" s="754"/>
      <c r="AV19" s="754"/>
      <c r="AW19" s="754"/>
      <c r="AX19" s="756"/>
    </row>
    <row r="20" spans="1:50" ht="24.75" customHeight="1" x14ac:dyDescent="0.15">
      <c r="A20" s="313"/>
      <c r="B20" s="314"/>
      <c r="C20" s="314"/>
      <c r="D20" s="314"/>
      <c r="E20" s="314"/>
      <c r="F20" s="315"/>
      <c r="G20" s="757" t="s">
        <v>10</v>
      </c>
      <c r="H20" s="758"/>
      <c r="I20" s="758"/>
      <c r="J20" s="758"/>
      <c r="K20" s="758"/>
      <c r="L20" s="758"/>
      <c r="M20" s="758"/>
      <c r="N20" s="758"/>
      <c r="O20" s="758"/>
      <c r="P20" s="753">
        <f>IF(P18=0, "-", SUM(P19)/P18)</f>
        <v>0.89569160997732422</v>
      </c>
      <c r="Q20" s="753"/>
      <c r="R20" s="753"/>
      <c r="S20" s="753"/>
      <c r="T20" s="753"/>
      <c r="U20" s="753"/>
      <c r="V20" s="753"/>
      <c r="W20" s="753">
        <f>IF(W18=0, "-", SUM(W19)/W18)</f>
        <v>0.90415335463258784</v>
      </c>
      <c r="X20" s="753"/>
      <c r="Y20" s="753"/>
      <c r="Z20" s="753"/>
      <c r="AA20" s="753"/>
      <c r="AB20" s="753"/>
      <c r="AC20" s="753"/>
      <c r="AD20" s="753">
        <f>IF(AD18=0, "-", SUM(AD19)/AD18)</f>
        <v>0.79127725856697817</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15">
      <c r="A21" s="777"/>
      <c r="B21" s="778"/>
      <c r="C21" s="778"/>
      <c r="D21" s="778"/>
      <c r="E21" s="778"/>
      <c r="F21" s="779"/>
      <c r="G21" s="751" t="s">
        <v>233</v>
      </c>
      <c r="H21" s="752"/>
      <c r="I21" s="752"/>
      <c r="J21" s="752"/>
      <c r="K21" s="752"/>
      <c r="L21" s="752"/>
      <c r="M21" s="752"/>
      <c r="N21" s="752"/>
      <c r="O21" s="752"/>
      <c r="P21" s="753">
        <f>IF(P19=0, "-", SUM(P19)/SUM(P13,P14))</f>
        <v>0.81443298969072164</v>
      </c>
      <c r="Q21" s="753"/>
      <c r="R21" s="753"/>
      <c r="S21" s="753"/>
      <c r="T21" s="753"/>
      <c r="U21" s="753"/>
      <c r="V21" s="753"/>
      <c r="W21" s="753">
        <f>IF(W19=0, "-", SUM(W19)/SUM(W13,W14))</f>
        <v>0.86544342507645255</v>
      </c>
      <c r="X21" s="753"/>
      <c r="Y21" s="753"/>
      <c r="Z21" s="753"/>
      <c r="AA21" s="753"/>
      <c r="AB21" s="753"/>
      <c r="AC21" s="753"/>
      <c r="AD21" s="753">
        <f>IF(AD19=0, "-", SUM(AD19)/SUM(AD13,AD14))</f>
        <v>0.77675840978593269</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15">
      <c r="A22" s="712" t="s">
        <v>584</v>
      </c>
      <c r="B22" s="713"/>
      <c r="C22" s="713"/>
      <c r="D22" s="713"/>
      <c r="E22" s="713"/>
      <c r="F22" s="714"/>
      <c r="G22" s="718" t="s">
        <v>223</v>
      </c>
      <c r="H22" s="556"/>
      <c r="I22" s="556"/>
      <c r="J22" s="556"/>
      <c r="K22" s="556"/>
      <c r="L22" s="556"/>
      <c r="M22" s="556"/>
      <c r="N22" s="556"/>
      <c r="O22" s="557"/>
      <c r="P22" s="719" t="s">
        <v>582</v>
      </c>
      <c r="Q22" s="556"/>
      <c r="R22" s="556"/>
      <c r="S22" s="556"/>
      <c r="T22" s="556"/>
      <c r="U22" s="556"/>
      <c r="V22" s="557"/>
      <c r="W22" s="719" t="s">
        <v>583</v>
      </c>
      <c r="X22" s="556"/>
      <c r="Y22" s="556"/>
      <c r="Z22" s="556"/>
      <c r="AA22" s="556"/>
      <c r="AB22" s="556"/>
      <c r="AC22" s="557"/>
      <c r="AD22" s="719" t="s">
        <v>222</v>
      </c>
      <c r="AE22" s="556"/>
      <c r="AF22" s="556"/>
      <c r="AG22" s="556"/>
      <c r="AH22" s="556"/>
      <c r="AI22" s="556"/>
      <c r="AJ22" s="556"/>
      <c r="AK22" s="556"/>
      <c r="AL22" s="556"/>
      <c r="AM22" s="556"/>
      <c r="AN22" s="556"/>
      <c r="AO22" s="556"/>
      <c r="AP22" s="556"/>
      <c r="AQ22" s="556"/>
      <c r="AR22" s="556"/>
      <c r="AS22" s="556"/>
      <c r="AT22" s="556"/>
      <c r="AU22" s="556"/>
      <c r="AV22" s="556"/>
      <c r="AW22" s="556"/>
      <c r="AX22" s="738"/>
    </row>
    <row r="23" spans="1:50" ht="27" customHeight="1" x14ac:dyDescent="0.15">
      <c r="A23" s="715"/>
      <c r="B23" s="716"/>
      <c r="C23" s="716"/>
      <c r="D23" s="716"/>
      <c r="E23" s="716"/>
      <c r="F23" s="717"/>
      <c r="G23" s="739" t="s">
        <v>607</v>
      </c>
      <c r="H23" s="740"/>
      <c r="I23" s="740"/>
      <c r="J23" s="740"/>
      <c r="K23" s="740"/>
      <c r="L23" s="740"/>
      <c r="M23" s="740"/>
      <c r="N23" s="740"/>
      <c r="O23" s="741"/>
      <c r="P23" s="742">
        <v>266.60000000000002</v>
      </c>
      <c r="Q23" s="743"/>
      <c r="R23" s="743"/>
      <c r="S23" s="743"/>
      <c r="T23" s="743"/>
      <c r="U23" s="743"/>
      <c r="V23" s="744"/>
      <c r="W23" s="742">
        <v>251</v>
      </c>
      <c r="X23" s="743"/>
      <c r="Y23" s="743"/>
      <c r="Z23" s="743"/>
      <c r="AA23" s="743"/>
      <c r="AB23" s="743"/>
      <c r="AC23" s="744"/>
      <c r="AD23" s="745" t="s">
        <v>725</v>
      </c>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7" customHeight="1" x14ac:dyDescent="0.15">
      <c r="A24" s="715"/>
      <c r="B24" s="716"/>
      <c r="C24" s="716"/>
      <c r="D24" s="716"/>
      <c r="E24" s="716"/>
      <c r="F24" s="717"/>
      <c r="G24" s="709" t="s">
        <v>608</v>
      </c>
      <c r="H24" s="710"/>
      <c r="I24" s="710"/>
      <c r="J24" s="710"/>
      <c r="K24" s="710"/>
      <c r="L24" s="710"/>
      <c r="M24" s="710"/>
      <c r="N24" s="710"/>
      <c r="O24" s="711"/>
      <c r="P24" s="706">
        <v>21</v>
      </c>
      <c r="Q24" s="707"/>
      <c r="R24" s="707"/>
      <c r="S24" s="707"/>
      <c r="T24" s="707"/>
      <c r="U24" s="707"/>
      <c r="V24" s="708"/>
      <c r="W24" s="706">
        <v>21</v>
      </c>
      <c r="X24" s="707"/>
      <c r="Y24" s="707"/>
      <c r="Z24" s="707"/>
      <c r="AA24" s="707"/>
      <c r="AB24" s="707"/>
      <c r="AC24" s="708"/>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7" customHeight="1" x14ac:dyDescent="0.15">
      <c r="A25" s="715"/>
      <c r="B25" s="716"/>
      <c r="C25" s="716"/>
      <c r="D25" s="716"/>
      <c r="E25" s="716"/>
      <c r="F25" s="717"/>
      <c r="G25" s="709" t="s">
        <v>609</v>
      </c>
      <c r="H25" s="710"/>
      <c r="I25" s="710"/>
      <c r="J25" s="710"/>
      <c r="K25" s="710"/>
      <c r="L25" s="710"/>
      <c r="M25" s="710"/>
      <c r="N25" s="710"/>
      <c r="O25" s="711"/>
      <c r="P25" s="706">
        <v>9</v>
      </c>
      <c r="Q25" s="707"/>
      <c r="R25" s="707"/>
      <c r="S25" s="707"/>
      <c r="T25" s="707"/>
      <c r="U25" s="707"/>
      <c r="V25" s="708"/>
      <c r="W25" s="706">
        <v>9</v>
      </c>
      <c r="X25" s="707"/>
      <c r="Y25" s="707"/>
      <c r="Z25" s="707"/>
      <c r="AA25" s="707"/>
      <c r="AB25" s="707"/>
      <c r="AC25" s="708"/>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7" customHeight="1" x14ac:dyDescent="0.15">
      <c r="A26" s="715"/>
      <c r="B26" s="716"/>
      <c r="C26" s="716"/>
      <c r="D26" s="716"/>
      <c r="E26" s="716"/>
      <c r="F26" s="717"/>
      <c r="G26" s="709" t="s">
        <v>610</v>
      </c>
      <c r="H26" s="710"/>
      <c r="I26" s="710"/>
      <c r="J26" s="710"/>
      <c r="K26" s="710"/>
      <c r="L26" s="710"/>
      <c r="M26" s="710"/>
      <c r="N26" s="710"/>
      <c r="O26" s="711"/>
      <c r="P26" s="706">
        <v>2</v>
      </c>
      <c r="Q26" s="707"/>
      <c r="R26" s="707"/>
      <c r="S26" s="707"/>
      <c r="T26" s="707"/>
      <c r="U26" s="707"/>
      <c r="V26" s="708"/>
      <c r="W26" s="706">
        <v>2</v>
      </c>
      <c r="X26" s="707"/>
      <c r="Y26" s="707"/>
      <c r="Z26" s="707"/>
      <c r="AA26" s="707"/>
      <c r="AB26" s="707"/>
      <c r="AC26" s="708"/>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7" customHeight="1" x14ac:dyDescent="0.15">
      <c r="A27" s="715"/>
      <c r="B27" s="716"/>
      <c r="C27" s="716"/>
      <c r="D27" s="716"/>
      <c r="E27" s="716"/>
      <c r="F27" s="717"/>
      <c r="G27" s="709" t="s">
        <v>611</v>
      </c>
      <c r="H27" s="710"/>
      <c r="I27" s="710"/>
      <c r="J27" s="710"/>
      <c r="K27" s="710"/>
      <c r="L27" s="710"/>
      <c r="M27" s="710"/>
      <c r="N27" s="710"/>
      <c r="O27" s="711"/>
      <c r="P27" s="706">
        <v>0.5</v>
      </c>
      <c r="Q27" s="707"/>
      <c r="R27" s="707"/>
      <c r="S27" s="707"/>
      <c r="T27" s="707"/>
      <c r="U27" s="707"/>
      <c r="V27" s="708"/>
      <c r="W27" s="706">
        <v>0.5</v>
      </c>
      <c r="X27" s="707"/>
      <c r="Y27" s="707"/>
      <c r="Z27" s="707"/>
      <c r="AA27" s="707"/>
      <c r="AB27" s="707"/>
      <c r="AC27" s="708"/>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25.5" hidden="1" customHeight="1" x14ac:dyDescent="0.15">
      <c r="A28" s="715"/>
      <c r="B28" s="716"/>
      <c r="C28" s="716"/>
      <c r="D28" s="716"/>
      <c r="E28" s="716"/>
      <c r="F28" s="717"/>
      <c r="G28" s="759"/>
      <c r="H28" s="760"/>
      <c r="I28" s="760"/>
      <c r="J28" s="760"/>
      <c r="K28" s="760"/>
      <c r="L28" s="760"/>
      <c r="M28" s="760"/>
      <c r="N28" s="760"/>
      <c r="O28" s="761"/>
      <c r="P28" s="762"/>
      <c r="Q28" s="763"/>
      <c r="R28" s="763"/>
      <c r="S28" s="763"/>
      <c r="T28" s="763"/>
      <c r="U28" s="763"/>
      <c r="V28" s="764"/>
      <c r="W28" s="762"/>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7" customHeight="1" thickBot="1" x14ac:dyDescent="0.2">
      <c r="A29" s="715"/>
      <c r="B29" s="716"/>
      <c r="C29" s="716"/>
      <c r="D29" s="716"/>
      <c r="E29" s="716"/>
      <c r="F29" s="717"/>
      <c r="G29" s="304" t="s">
        <v>18</v>
      </c>
      <c r="H29" s="727"/>
      <c r="I29" s="727"/>
      <c r="J29" s="727"/>
      <c r="K29" s="727"/>
      <c r="L29" s="727"/>
      <c r="M29" s="727"/>
      <c r="N29" s="727"/>
      <c r="O29" s="728"/>
      <c r="P29" s="729">
        <f>AK13</f>
        <v>299</v>
      </c>
      <c r="Q29" s="730"/>
      <c r="R29" s="730"/>
      <c r="S29" s="730"/>
      <c r="T29" s="730"/>
      <c r="U29" s="730"/>
      <c r="V29" s="731"/>
      <c r="W29" s="732">
        <f>AR13</f>
        <v>284</v>
      </c>
      <c r="X29" s="733"/>
      <c r="Y29" s="733"/>
      <c r="Z29" s="733"/>
      <c r="AA29" s="733"/>
      <c r="AB29" s="733"/>
      <c r="AC29" s="734"/>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47.25" customHeight="1" x14ac:dyDescent="0.15">
      <c r="A30" s="735" t="s">
        <v>573</v>
      </c>
      <c r="B30" s="736"/>
      <c r="C30" s="736"/>
      <c r="D30" s="736"/>
      <c r="E30" s="736"/>
      <c r="F30" s="737"/>
      <c r="G30" s="723" t="s">
        <v>679</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55" t="s">
        <v>574</v>
      </c>
      <c r="B31" s="153"/>
      <c r="C31" s="153"/>
      <c r="D31" s="153"/>
      <c r="E31" s="153"/>
      <c r="F31" s="154"/>
      <c r="G31" s="695" t="s">
        <v>566</v>
      </c>
      <c r="H31" s="696"/>
      <c r="I31" s="696"/>
      <c r="J31" s="696"/>
      <c r="K31" s="696"/>
      <c r="L31" s="696"/>
      <c r="M31" s="696"/>
      <c r="N31" s="696"/>
      <c r="O31" s="696"/>
      <c r="P31" s="697" t="s">
        <v>565</v>
      </c>
      <c r="Q31" s="696"/>
      <c r="R31" s="696"/>
      <c r="S31" s="696"/>
      <c r="T31" s="696"/>
      <c r="U31" s="696"/>
      <c r="V31" s="696"/>
      <c r="W31" s="696"/>
      <c r="X31" s="698"/>
      <c r="Y31" s="699"/>
      <c r="Z31" s="700"/>
      <c r="AA31" s="701"/>
      <c r="AB31" s="633" t="s">
        <v>11</v>
      </c>
      <c r="AC31" s="633"/>
      <c r="AD31" s="633"/>
      <c r="AE31" s="116" t="s">
        <v>410</v>
      </c>
      <c r="AF31" s="704"/>
      <c r="AG31" s="704"/>
      <c r="AH31" s="705"/>
      <c r="AI31" s="116" t="s">
        <v>562</v>
      </c>
      <c r="AJ31" s="704"/>
      <c r="AK31" s="704"/>
      <c r="AL31" s="705"/>
      <c r="AM31" s="116" t="s">
        <v>378</v>
      </c>
      <c r="AN31" s="704"/>
      <c r="AO31" s="704"/>
      <c r="AP31" s="705"/>
      <c r="AQ31" s="630" t="s">
        <v>409</v>
      </c>
      <c r="AR31" s="631"/>
      <c r="AS31" s="631"/>
      <c r="AT31" s="632"/>
      <c r="AU31" s="630" t="s">
        <v>585</v>
      </c>
      <c r="AV31" s="631"/>
      <c r="AW31" s="631"/>
      <c r="AX31" s="641"/>
    </row>
    <row r="32" spans="1:50" ht="32.25" customHeight="1" x14ac:dyDescent="0.15">
      <c r="A32" s="655"/>
      <c r="B32" s="153"/>
      <c r="C32" s="153"/>
      <c r="D32" s="153"/>
      <c r="E32" s="153"/>
      <c r="F32" s="154"/>
      <c r="G32" s="642" t="s">
        <v>680</v>
      </c>
      <c r="H32" s="643"/>
      <c r="I32" s="643"/>
      <c r="J32" s="643"/>
      <c r="K32" s="643"/>
      <c r="L32" s="643"/>
      <c r="M32" s="643"/>
      <c r="N32" s="643"/>
      <c r="O32" s="643"/>
      <c r="P32" s="391" t="s">
        <v>720</v>
      </c>
      <c r="Q32" s="646"/>
      <c r="R32" s="646"/>
      <c r="S32" s="646"/>
      <c r="T32" s="646"/>
      <c r="U32" s="646"/>
      <c r="V32" s="646"/>
      <c r="W32" s="646"/>
      <c r="X32" s="647"/>
      <c r="Y32" s="651" t="s">
        <v>51</v>
      </c>
      <c r="Z32" s="652"/>
      <c r="AA32" s="653"/>
      <c r="AB32" s="654" t="s">
        <v>616</v>
      </c>
      <c r="AC32" s="654"/>
      <c r="AD32" s="654"/>
      <c r="AE32" s="623">
        <v>15478</v>
      </c>
      <c r="AF32" s="623"/>
      <c r="AG32" s="623"/>
      <c r="AH32" s="623"/>
      <c r="AI32" s="623">
        <v>207470</v>
      </c>
      <c r="AJ32" s="623"/>
      <c r="AK32" s="623"/>
      <c r="AL32" s="623"/>
      <c r="AM32" s="623">
        <v>283586</v>
      </c>
      <c r="AN32" s="623"/>
      <c r="AO32" s="623"/>
      <c r="AP32" s="623"/>
      <c r="AQ32" s="623" t="s">
        <v>606</v>
      </c>
      <c r="AR32" s="623"/>
      <c r="AS32" s="623"/>
      <c r="AT32" s="623"/>
      <c r="AU32" s="93" t="s">
        <v>712</v>
      </c>
      <c r="AV32" s="625"/>
      <c r="AW32" s="625"/>
      <c r="AX32" s="626"/>
    </row>
    <row r="33" spans="1:51" ht="32.25" customHeight="1" x14ac:dyDescent="0.15">
      <c r="A33" s="188"/>
      <c r="B33" s="158"/>
      <c r="C33" s="158"/>
      <c r="D33" s="158"/>
      <c r="E33" s="158"/>
      <c r="F33" s="159"/>
      <c r="G33" s="644"/>
      <c r="H33" s="645"/>
      <c r="I33" s="645"/>
      <c r="J33" s="645"/>
      <c r="K33" s="645"/>
      <c r="L33" s="645"/>
      <c r="M33" s="645"/>
      <c r="N33" s="645"/>
      <c r="O33" s="645"/>
      <c r="P33" s="648"/>
      <c r="Q33" s="649"/>
      <c r="R33" s="649"/>
      <c r="S33" s="649"/>
      <c r="T33" s="649"/>
      <c r="U33" s="649"/>
      <c r="V33" s="649"/>
      <c r="W33" s="649"/>
      <c r="X33" s="650"/>
      <c r="Y33" s="627" t="s">
        <v>52</v>
      </c>
      <c r="Z33" s="628"/>
      <c r="AA33" s="629"/>
      <c r="AB33" s="654" t="s">
        <v>616</v>
      </c>
      <c r="AC33" s="654"/>
      <c r="AD33" s="654"/>
      <c r="AE33" s="623">
        <v>58000</v>
      </c>
      <c r="AF33" s="623"/>
      <c r="AG33" s="623"/>
      <c r="AH33" s="623"/>
      <c r="AI33" s="623">
        <v>58000</v>
      </c>
      <c r="AJ33" s="623"/>
      <c r="AK33" s="623"/>
      <c r="AL33" s="623"/>
      <c r="AM33" s="623">
        <v>58000</v>
      </c>
      <c r="AN33" s="623"/>
      <c r="AO33" s="623"/>
      <c r="AP33" s="623"/>
      <c r="AQ33" s="623">
        <v>58000</v>
      </c>
      <c r="AR33" s="623"/>
      <c r="AS33" s="623"/>
      <c r="AT33" s="623"/>
      <c r="AU33" s="623">
        <v>58000</v>
      </c>
      <c r="AV33" s="623"/>
      <c r="AW33" s="623"/>
      <c r="AX33" s="623"/>
    </row>
    <row r="34" spans="1:51" ht="23.25" customHeight="1" x14ac:dyDescent="0.15">
      <c r="A34" s="686" t="s">
        <v>575</v>
      </c>
      <c r="B34" s="687"/>
      <c r="C34" s="687"/>
      <c r="D34" s="687"/>
      <c r="E34" s="687"/>
      <c r="F34" s="688"/>
      <c r="G34" s="176" t="s">
        <v>576</v>
      </c>
      <c r="H34" s="176"/>
      <c r="I34" s="176"/>
      <c r="J34" s="176"/>
      <c r="K34" s="176"/>
      <c r="L34" s="176"/>
      <c r="M34" s="176"/>
      <c r="N34" s="176"/>
      <c r="O34" s="176"/>
      <c r="P34" s="176"/>
      <c r="Q34" s="176"/>
      <c r="R34" s="176"/>
      <c r="S34" s="176"/>
      <c r="T34" s="176"/>
      <c r="U34" s="176"/>
      <c r="V34" s="176"/>
      <c r="W34" s="176"/>
      <c r="X34" s="177"/>
      <c r="Y34" s="637"/>
      <c r="Z34" s="638"/>
      <c r="AA34" s="639"/>
      <c r="AB34" s="175" t="s">
        <v>11</v>
      </c>
      <c r="AC34" s="176"/>
      <c r="AD34" s="177"/>
      <c r="AE34" s="175" t="s">
        <v>410</v>
      </c>
      <c r="AF34" s="176"/>
      <c r="AG34" s="176"/>
      <c r="AH34" s="177"/>
      <c r="AI34" s="175" t="s">
        <v>562</v>
      </c>
      <c r="AJ34" s="176"/>
      <c r="AK34" s="176"/>
      <c r="AL34" s="177"/>
      <c r="AM34" s="175" t="s">
        <v>378</v>
      </c>
      <c r="AN34" s="176"/>
      <c r="AO34" s="176"/>
      <c r="AP34" s="177"/>
      <c r="AQ34" s="634" t="s">
        <v>586</v>
      </c>
      <c r="AR34" s="635"/>
      <c r="AS34" s="635"/>
      <c r="AT34" s="635"/>
      <c r="AU34" s="635"/>
      <c r="AV34" s="635"/>
      <c r="AW34" s="635"/>
      <c r="AX34" s="636"/>
    </row>
    <row r="35" spans="1:51" ht="23.25" customHeight="1" x14ac:dyDescent="0.15">
      <c r="A35" s="689"/>
      <c r="B35" s="690"/>
      <c r="C35" s="690"/>
      <c r="D35" s="690"/>
      <c r="E35" s="690"/>
      <c r="F35" s="691"/>
      <c r="G35" s="659" t="s">
        <v>681</v>
      </c>
      <c r="H35" s="660"/>
      <c r="I35" s="660"/>
      <c r="J35" s="660"/>
      <c r="K35" s="660"/>
      <c r="L35" s="660"/>
      <c r="M35" s="660"/>
      <c r="N35" s="660"/>
      <c r="O35" s="660"/>
      <c r="P35" s="660"/>
      <c r="Q35" s="660"/>
      <c r="R35" s="660"/>
      <c r="S35" s="660"/>
      <c r="T35" s="660"/>
      <c r="U35" s="660"/>
      <c r="V35" s="660"/>
      <c r="W35" s="660"/>
      <c r="X35" s="660"/>
      <c r="Y35" s="663" t="s">
        <v>575</v>
      </c>
      <c r="Z35" s="664"/>
      <c r="AA35" s="665"/>
      <c r="AB35" s="666" t="s">
        <v>617</v>
      </c>
      <c r="AC35" s="667"/>
      <c r="AD35" s="668"/>
      <c r="AE35" s="640">
        <v>11386</v>
      </c>
      <c r="AF35" s="640"/>
      <c r="AG35" s="640"/>
      <c r="AH35" s="640"/>
      <c r="AI35" s="640">
        <v>930</v>
      </c>
      <c r="AJ35" s="640"/>
      <c r="AK35" s="640"/>
      <c r="AL35" s="640"/>
      <c r="AM35" s="640">
        <f>(18756962+9680000+84656000+82049000+38098500+18810000+996610+938822)/283586</f>
        <v>895.62211815816011</v>
      </c>
      <c r="AN35" s="640"/>
      <c r="AO35" s="640"/>
      <c r="AP35" s="640"/>
      <c r="AQ35" s="93">
        <v>4362.1000000000004</v>
      </c>
      <c r="AR35" s="87"/>
      <c r="AS35" s="87"/>
      <c r="AT35" s="87"/>
      <c r="AU35" s="87"/>
      <c r="AV35" s="87"/>
      <c r="AW35" s="87"/>
      <c r="AX35" s="88"/>
    </row>
    <row r="36" spans="1:51" ht="46.5" customHeight="1" x14ac:dyDescent="0.15">
      <c r="A36" s="692"/>
      <c r="B36" s="693"/>
      <c r="C36" s="693"/>
      <c r="D36" s="693"/>
      <c r="E36" s="693"/>
      <c r="F36" s="694"/>
      <c r="G36" s="661"/>
      <c r="H36" s="662"/>
      <c r="I36" s="662"/>
      <c r="J36" s="662"/>
      <c r="K36" s="662"/>
      <c r="L36" s="662"/>
      <c r="M36" s="662"/>
      <c r="N36" s="662"/>
      <c r="O36" s="662"/>
      <c r="P36" s="662"/>
      <c r="Q36" s="662"/>
      <c r="R36" s="662"/>
      <c r="S36" s="662"/>
      <c r="T36" s="662"/>
      <c r="U36" s="662"/>
      <c r="V36" s="662"/>
      <c r="W36" s="662"/>
      <c r="X36" s="662"/>
      <c r="Y36" s="219" t="s">
        <v>577</v>
      </c>
      <c r="Z36" s="656"/>
      <c r="AA36" s="657"/>
      <c r="AB36" s="618" t="s">
        <v>618</v>
      </c>
      <c r="AC36" s="619"/>
      <c r="AD36" s="620"/>
      <c r="AE36" s="621" t="s">
        <v>688</v>
      </c>
      <c r="AF36" s="622"/>
      <c r="AG36" s="622"/>
      <c r="AH36" s="622"/>
      <c r="AI36" s="621" t="s">
        <v>689</v>
      </c>
      <c r="AJ36" s="622"/>
      <c r="AK36" s="622"/>
      <c r="AL36" s="622"/>
      <c r="AM36" s="621" t="s">
        <v>682</v>
      </c>
      <c r="AN36" s="622"/>
      <c r="AO36" s="622"/>
      <c r="AP36" s="622"/>
      <c r="AQ36" s="621" t="s">
        <v>719</v>
      </c>
      <c r="AR36" s="622"/>
      <c r="AS36" s="622"/>
      <c r="AT36" s="622"/>
      <c r="AU36" s="622"/>
      <c r="AV36" s="622"/>
      <c r="AW36" s="622"/>
      <c r="AX36" s="658"/>
    </row>
    <row r="37" spans="1:51" ht="18.75" hidden="1" customHeight="1" x14ac:dyDescent="0.15">
      <c r="A37" s="674" t="s">
        <v>230</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410</v>
      </c>
      <c r="AF37" s="616"/>
      <c r="AG37" s="616"/>
      <c r="AH37" s="617"/>
      <c r="AI37" s="684" t="s">
        <v>562</v>
      </c>
      <c r="AJ37" s="684"/>
      <c r="AK37" s="684"/>
      <c r="AL37" s="615"/>
      <c r="AM37" s="684" t="s">
        <v>378</v>
      </c>
      <c r="AN37" s="684"/>
      <c r="AO37" s="684"/>
      <c r="AP37" s="615"/>
      <c r="AQ37" s="216" t="s">
        <v>173</v>
      </c>
      <c r="AR37" s="217"/>
      <c r="AS37" s="217"/>
      <c r="AT37" s="218"/>
      <c r="AU37" s="197" t="s">
        <v>128</v>
      </c>
      <c r="AV37" s="197"/>
      <c r="AW37" s="197"/>
      <c r="AX37" s="200"/>
    </row>
    <row r="38" spans="1:51" ht="18.75" hidden="1"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606</v>
      </c>
      <c r="AR38" s="514"/>
      <c r="AS38" s="127" t="s">
        <v>174</v>
      </c>
      <c r="AT38" s="128"/>
      <c r="AU38" s="126">
        <v>4</v>
      </c>
      <c r="AV38" s="126"/>
      <c r="AW38" s="108" t="s">
        <v>166</v>
      </c>
      <c r="AX38" s="129"/>
    </row>
    <row r="39" spans="1:51" ht="23.25" hidden="1" customHeight="1" x14ac:dyDescent="0.15">
      <c r="A39" s="680"/>
      <c r="B39" s="678"/>
      <c r="C39" s="678"/>
      <c r="D39" s="678"/>
      <c r="E39" s="678"/>
      <c r="F39" s="679"/>
      <c r="G39" s="178"/>
      <c r="H39" s="179"/>
      <c r="I39" s="179"/>
      <c r="J39" s="179"/>
      <c r="K39" s="179"/>
      <c r="L39" s="179"/>
      <c r="M39" s="179"/>
      <c r="N39" s="179"/>
      <c r="O39" s="180"/>
      <c r="P39" s="131"/>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23.25" hidden="1"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23.25" hidden="1"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254</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567</v>
      </c>
      <c r="B44" s="152" t="s">
        <v>568</v>
      </c>
      <c r="C44" s="153"/>
      <c r="D44" s="153"/>
      <c r="E44" s="153"/>
      <c r="F44" s="154"/>
      <c r="G44" s="197" t="s">
        <v>569</v>
      </c>
      <c r="H44" s="197"/>
      <c r="I44" s="197"/>
      <c r="J44" s="197"/>
      <c r="K44" s="197"/>
      <c r="L44" s="197"/>
      <c r="M44" s="197"/>
      <c r="N44" s="197"/>
      <c r="O44" s="197"/>
      <c r="P44" s="197"/>
      <c r="Q44" s="197"/>
      <c r="R44" s="197"/>
      <c r="S44" s="197"/>
      <c r="T44" s="197"/>
      <c r="U44" s="197"/>
      <c r="V44" s="197"/>
      <c r="W44" s="197"/>
      <c r="X44" s="197"/>
      <c r="Y44" s="197"/>
      <c r="Z44" s="197"/>
      <c r="AA44" s="198"/>
      <c r="AB44" s="199" t="s">
        <v>587</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410</v>
      </c>
      <c r="AF49" s="119"/>
      <c r="AG49" s="119"/>
      <c r="AH49" s="119"/>
      <c r="AI49" s="119" t="s">
        <v>562</v>
      </c>
      <c r="AJ49" s="119"/>
      <c r="AK49" s="119"/>
      <c r="AL49" s="119"/>
      <c r="AM49" s="119" t="s">
        <v>378</v>
      </c>
      <c r="AN49" s="119"/>
      <c r="AO49" s="119"/>
      <c r="AP49" s="119"/>
      <c r="AQ49" s="120" t="s">
        <v>173</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410</v>
      </c>
      <c r="AF54" s="119"/>
      <c r="AG54" s="119"/>
      <c r="AH54" s="119"/>
      <c r="AI54" s="119" t="s">
        <v>562</v>
      </c>
      <c r="AJ54" s="119"/>
      <c r="AK54" s="119"/>
      <c r="AL54" s="119"/>
      <c r="AM54" s="119" t="s">
        <v>378</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410</v>
      </c>
      <c r="AF59" s="119"/>
      <c r="AG59" s="119"/>
      <c r="AH59" s="119"/>
      <c r="AI59" s="119" t="s">
        <v>562</v>
      </c>
      <c r="AJ59" s="119"/>
      <c r="AK59" s="119"/>
      <c r="AL59" s="119"/>
      <c r="AM59" s="119" t="s">
        <v>378</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5" t="s">
        <v>573</v>
      </c>
      <c r="B64" s="736"/>
      <c r="C64" s="736"/>
      <c r="D64" s="736"/>
      <c r="E64" s="736"/>
      <c r="F64" s="737"/>
      <c r="G64" s="726"/>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0</v>
      </c>
    </row>
    <row r="65" spans="1:51" ht="31.5" customHeight="1" x14ac:dyDescent="0.15">
      <c r="A65" s="655" t="s">
        <v>574</v>
      </c>
      <c r="B65" s="153"/>
      <c r="C65" s="153"/>
      <c r="D65" s="153"/>
      <c r="E65" s="153"/>
      <c r="F65" s="154"/>
      <c r="G65" s="695" t="s">
        <v>566</v>
      </c>
      <c r="H65" s="696"/>
      <c r="I65" s="696"/>
      <c r="J65" s="696"/>
      <c r="K65" s="696"/>
      <c r="L65" s="696"/>
      <c r="M65" s="696"/>
      <c r="N65" s="696"/>
      <c r="O65" s="696"/>
      <c r="P65" s="697" t="s">
        <v>565</v>
      </c>
      <c r="Q65" s="696"/>
      <c r="R65" s="696"/>
      <c r="S65" s="696"/>
      <c r="T65" s="696"/>
      <c r="U65" s="696"/>
      <c r="V65" s="696"/>
      <c r="W65" s="696"/>
      <c r="X65" s="698"/>
      <c r="Y65" s="699"/>
      <c r="Z65" s="700"/>
      <c r="AA65" s="701"/>
      <c r="AB65" s="633" t="s">
        <v>11</v>
      </c>
      <c r="AC65" s="633"/>
      <c r="AD65" s="633"/>
      <c r="AE65" s="116" t="s">
        <v>410</v>
      </c>
      <c r="AF65" s="704"/>
      <c r="AG65" s="704"/>
      <c r="AH65" s="705"/>
      <c r="AI65" s="116" t="s">
        <v>562</v>
      </c>
      <c r="AJ65" s="704"/>
      <c r="AK65" s="704"/>
      <c r="AL65" s="705"/>
      <c r="AM65" s="116" t="s">
        <v>378</v>
      </c>
      <c r="AN65" s="704"/>
      <c r="AO65" s="704"/>
      <c r="AP65" s="705"/>
      <c r="AQ65" s="630" t="s">
        <v>409</v>
      </c>
      <c r="AR65" s="631"/>
      <c r="AS65" s="631"/>
      <c r="AT65" s="632"/>
      <c r="AU65" s="630" t="s">
        <v>585</v>
      </c>
      <c r="AV65" s="631"/>
      <c r="AW65" s="631"/>
      <c r="AX65" s="641"/>
      <c r="AY65">
        <f>COUNTA($G$66)</f>
        <v>1</v>
      </c>
    </row>
    <row r="66" spans="1:51" ht="35.25" customHeight="1" x14ac:dyDescent="0.15">
      <c r="A66" s="655"/>
      <c r="B66" s="153"/>
      <c r="C66" s="153"/>
      <c r="D66" s="153"/>
      <c r="E66" s="153"/>
      <c r="F66" s="154"/>
      <c r="G66" s="642" t="s">
        <v>683</v>
      </c>
      <c r="H66" s="643"/>
      <c r="I66" s="643"/>
      <c r="J66" s="643"/>
      <c r="K66" s="643"/>
      <c r="L66" s="643"/>
      <c r="M66" s="643"/>
      <c r="N66" s="643"/>
      <c r="O66" s="643"/>
      <c r="P66" s="391" t="s">
        <v>721</v>
      </c>
      <c r="Q66" s="646"/>
      <c r="R66" s="646"/>
      <c r="S66" s="646"/>
      <c r="T66" s="646"/>
      <c r="U66" s="646"/>
      <c r="V66" s="646"/>
      <c r="W66" s="646"/>
      <c r="X66" s="647"/>
      <c r="Y66" s="651" t="s">
        <v>51</v>
      </c>
      <c r="Z66" s="652"/>
      <c r="AA66" s="653"/>
      <c r="AB66" s="148" t="s">
        <v>684</v>
      </c>
      <c r="AC66" s="654"/>
      <c r="AD66" s="654"/>
      <c r="AE66" s="623">
        <v>900</v>
      </c>
      <c r="AF66" s="623"/>
      <c r="AG66" s="623"/>
      <c r="AH66" s="623"/>
      <c r="AI66" s="623">
        <v>900</v>
      </c>
      <c r="AJ66" s="623"/>
      <c r="AK66" s="623"/>
      <c r="AL66" s="623"/>
      <c r="AM66" s="623">
        <v>900</v>
      </c>
      <c r="AN66" s="623"/>
      <c r="AO66" s="623"/>
      <c r="AP66" s="623"/>
      <c r="AQ66" s="623" t="s">
        <v>606</v>
      </c>
      <c r="AR66" s="623"/>
      <c r="AS66" s="623"/>
      <c r="AT66" s="623"/>
      <c r="AU66" s="93" t="s">
        <v>712</v>
      </c>
      <c r="AV66" s="625"/>
      <c r="AW66" s="625"/>
      <c r="AX66" s="626"/>
      <c r="AY66">
        <f>$AY$65</f>
        <v>1</v>
      </c>
    </row>
    <row r="67" spans="1:51" ht="35.25" customHeight="1" x14ac:dyDescent="0.15">
      <c r="A67" s="188"/>
      <c r="B67" s="158"/>
      <c r="C67" s="158"/>
      <c r="D67" s="158"/>
      <c r="E67" s="158"/>
      <c r="F67" s="159"/>
      <c r="G67" s="644"/>
      <c r="H67" s="645"/>
      <c r="I67" s="645"/>
      <c r="J67" s="645"/>
      <c r="K67" s="645"/>
      <c r="L67" s="645"/>
      <c r="M67" s="645"/>
      <c r="N67" s="645"/>
      <c r="O67" s="645"/>
      <c r="P67" s="648"/>
      <c r="Q67" s="649"/>
      <c r="R67" s="649"/>
      <c r="S67" s="649"/>
      <c r="T67" s="649"/>
      <c r="U67" s="649"/>
      <c r="V67" s="649"/>
      <c r="W67" s="649"/>
      <c r="X67" s="650"/>
      <c r="Y67" s="627" t="s">
        <v>52</v>
      </c>
      <c r="Z67" s="628"/>
      <c r="AA67" s="629"/>
      <c r="AB67" s="148" t="s">
        <v>684</v>
      </c>
      <c r="AC67" s="654"/>
      <c r="AD67" s="654"/>
      <c r="AE67" s="623">
        <v>900</v>
      </c>
      <c r="AF67" s="623"/>
      <c r="AG67" s="623"/>
      <c r="AH67" s="623"/>
      <c r="AI67" s="623">
        <v>900</v>
      </c>
      <c r="AJ67" s="623"/>
      <c r="AK67" s="623"/>
      <c r="AL67" s="623"/>
      <c r="AM67" s="623">
        <v>900</v>
      </c>
      <c r="AN67" s="623"/>
      <c r="AO67" s="623"/>
      <c r="AP67" s="623"/>
      <c r="AQ67" s="623">
        <v>900</v>
      </c>
      <c r="AR67" s="623"/>
      <c r="AS67" s="623"/>
      <c r="AT67" s="623"/>
      <c r="AU67" s="623">
        <v>900</v>
      </c>
      <c r="AV67" s="623"/>
      <c r="AW67" s="623"/>
      <c r="AX67" s="623"/>
      <c r="AY67">
        <f>$AY$65</f>
        <v>1</v>
      </c>
    </row>
    <row r="68" spans="1:51" ht="23.25" customHeight="1" x14ac:dyDescent="0.15">
      <c r="A68" s="686" t="s">
        <v>575</v>
      </c>
      <c r="B68" s="687"/>
      <c r="C68" s="687"/>
      <c r="D68" s="687"/>
      <c r="E68" s="687"/>
      <c r="F68" s="688"/>
      <c r="G68" s="176" t="s">
        <v>576</v>
      </c>
      <c r="H68" s="176"/>
      <c r="I68" s="176"/>
      <c r="J68" s="176"/>
      <c r="K68" s="176"/>
      <c r="L68" s="176"/>
      <c r="M68" s="176"/>
      <c r="N68" s="176"/>
      <c r="O68" s="176"/>
      <c r="P68" s="176"/>
      <c r="Q68" s="176"/>
      <c r="R68" s="176"/>
      <c r="S68" s="176"/>
      <c r="T68" s="176"/>
      <c r="U68" s="176"/>
      <c r="V68" s="176"/>
      <c r="W68" s="176"/>
      <c r="X68" s="177"/>
      <c r="Y68" s="637"/>
      <c r="Z68" s="638"/>
      <c r="AA68" s="639"/>
      <c r="AB68" s="175" t="s">
        <v>11</v>
      </c>
      <c r="AC68" s="176"/>
      <c r="AD68" s="177"/>
      <c r="AE68" s="119" t="s">
        <v>410</v>
      </c>
      <c r="AF68" s="119"/>
      <c r="AG68" s="119"/>
      <c r="AH68" s="119"/>
      <c r="AI68" s="119" t="s">
        <v>562</v>
      </c>
      <c r="AJ68" s="119"/>
      <c r="AK68" s="119"/>
      <c r="AL68" s="119"/>
      <c r="AM68" s="119" t="s">
        <v>378</v>
      </c>
      <c r="AN68" s="119"/>
      <c r="AO68" s="119"/>
      <c r="AP68" s="119"/>
      <c r="AQ68" s="634" t="s">
        <v>586</v>
      </c>
      <c r="AR68" s="635"/>
      <c r="AS68" s="635"/>
      <c r="AT68" s="635"/>
      <c r="AU68" s="635"/>
      <c r="AV68" s="635"/>
      <c r="AW68" s="635"/>
      <c r="AX68" s="636"/>
      <c r="AY68">
        <f>IF(SUBSTITUTE(SUBSTITUTE($G$69,"／",""),"　","")="",0,1)</f>
        <v>1</v>
      </c>
    </row>
    <row r="69" spans="1:51" ht="23.25" customHeight="1" x14ac:dyDescent="0.15">
      <c r="A69" s="689"/>
      <c r="B69" s="690"/>
      <c r="C69" s="690"/>
      <c r="D69" s="690"/>
      <c r="E69" s="690"/>
      <c r="F69" s="691"/>
      <c r="G69" s="659" t="s">
        <v>685</v>
      </c>
      <c r="H69" s="660"/>
      <c r="I69" s="660"/>
      <c r="J69" s="660"/>
      <c r="K69" s="660"/>
      <c r="L69" s="660"/>
      <c r="M69" s="660"/>
      <c r="N69" s="660"/>
      <c r="O69" s="660"/>
      <c r="P69" s="660"/>
      <c r="Q69" s="660"/>
      <c r="R69" s="660"/>
      <c r="S69" s="660"/>
      <c r="T69" s="660"/>
      <c r="U69" s="660"/>
      <c r="V69" s="660"/>
      <c r="W69" s="660"/>
      <c r="X69" s="660"/>
      <c r="Y69" s="663" t="s">
        <v>575</v>
      </c>
      <c r="Z69" s="664"/>
      <c r="AA69" s="665"/>
      <c r="AB69" s="666" t="s">
        <v>686</v>
      </c>
      <c r="AC69" s="667"/>
      <c r="AD69" s="668"/>
      <c r="AE69" s="640">
        <v>1111</v>
      </c>
      <c r="AF69" s="640"/>
      <c r="AG69" s="640"/>
      <c r="AH69" s="640"/>
      <c r="AI69" s="640">
        <v>1111</v>
      </c>
      <c r="AJ69" s="640"/>
      <c r="AK69" s="640"/>
      <c r="AL69" s="640"/>
      <c r="AM69" s="640">
        <v>1111</v>
      </c>
      <c r="AN69" s="640"/>
      <c r="AO69" s="640"/>
      <c r="AP69" s="640"/>
      <c r="AQ69" s="93">
        <v>1111</v>
      </c>
      <c r="AR69" s="87"/>
      <c r="AS69" s="87"/>
      <c r="AT69" s="87"/>
      <c r="AU69" s="87"/>
      <c r="AV69" s="87"/>
      <c r="AW69" s="87"/>
      <c r="AX69" s="88"/>
      <c r="AY69">
        <f>$AY$68</f>
        <v>1</v>
      </c>
    </row>
    <row r="70" spans="1:51" ht="46.5" customHeight="1" x14ac:dyDescent="0.15">
      <c r="A70" s="692"/>
      <c r="B70" s="693"/>
      <c r="C70" s="693"/>
      <c r="D70" s="693"/>
      <c r="E70" s="693"/>
      <c r="F70" s="694"/>
      <c r="G70" s="661"/>
      <c r="H70" s="662"/>
      <c r="I70" s="662"/>
      <c r="J70" s="662"/>
      <c r="K70" s="662"/>
      <c r="L70" s="662"/>
      <c r="M70" s="662"/>
      <c r="N70" s="662"/>
      <c r="O70" s="662"/>
      <c r="P70" s="662"/>
      <c r="Q70" s="662"/>
      <c r="R70" s="662"/>
      <c r="S70" s="662"/>
      <c r="T70" s="662"/>
      <c r="U70" s="662"/>
      <c r="V70" s="662"/>
      <c r="W70" s="662"/>
      <c r="X70" s="662"/>
      <c r="Y70" s="219" t="s">
        <v>577</v>
      </c>
      <c r="Z70" s="656"/>
      <c r="AA70" s="657"/>
      <c r="AB70" s="618" t="s">
        <v>618</v>
      </c>
      <c r="AC70" s="619"/>
      <c r="AD70" s="620"/>
      <c r="AE70" s="621" t="s">
        <v>687</v>
      </c>
      <c r="AF70" s="622"/>
      <c r="AG70" s="622"/>
      <c r="AH70" s="622"/>
      <c r="AI70" s="621" t="s">
        <v>687</v>
      </c>
      <c r="AJ70" s="622"/>
      <c r="AK70" s="622"/>
      <c r="AL70" s="622"/>
      <c r="AM70" s="621" t="s">
        <v>687</v>
      </c>
      <c r="AN70" s="622"/>
      <c r="AO70" s="622"/>
      <c r="AP70" s="622"/>
      <c r="AQ70" s="622" t="s">
        <v>687</v>
      </c>
      <c r="AR70" s="622"/>
      <c r="AS70" s="622"/>
      <c r="AT70" s="622"/>
      <c r="AU70" s="622"/>
      <c r="AV70" s="622"/>
      <c r="AW70" s="622"/>
      <c r="AX70" s="658"/>
      <c r="AY70">
        <f>$AY$68</f>
        <v>1</v>
      </c>
    </row>
    <row r="71" spans="1:51" ht="18.75" customHeight="1" x14ac:dyDescent="0.15">
      <c r="A71" s="423" t="s">
        <v>230</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410</v>
      </c>
      <c r="AF71" s="119"/>
      <c r="AG71" s="119"/>
      <c r="AH71" s="119"/>
      <c r="AI71" s="119" t="s">
        <v>562</v>
      </c>
      <c r="AJ71" s="119"/>
      <c r="AK71" s="119"/>
      <c r="AL71" s="119"/>
      <c r="AM71" s="119" t="s">
        <v>378</v>
      </c>
      <c r="AN71" s="119"/>
      <c r="AO71" s="119"/>
      <c r="AP71" s="119"/>
      <c r="AQ71" s="216" t="s">
        <v>173</v>
      </c>
      <c r="AR71" s="217"/>
      <c r="AS71" s="217"/>
      <c r="AT71" s="218"/>
      <c r="AU71" s="197" t="s">
        <v>128</v>
      </c>
      <c r="AV71" s="197"/>
      <c r="AW71" s="197"/>
      <c r="AX71" s="200"/>
      <c r="AY71">
        <f>COUNTA($G$73)</f>
        <v>1</v>
      </c>
    </row>
    <row r="72" spans="1:51" ht="18.75"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t="s">
        <v>606</v>
      </c>
      <c r="AR72" s="514"/>
      <c r="AS72" s="127" t="s">
        <v>174</v>
      </c>
      <c r="AT72" s="128"/>
      <c r="AU72" s="126">
        <v>4</v>
      </c>
      <c r="AV72" s="126"/>
      <c r="AW72" s="108" t="s">
        <v>166</v>
      </c>
      <c r="AX72" s="129"/>
      <c r="AY72">
        <f t="shared" ref="AY72:AY77" si="1">$AY$71</f>
        <v>1</v>
      </c>
    </row>
    <row r="73" spans="1:51" ht="28.5" customHeight="1" x14ac:dyDescent="0.15">
      <c r="A73" s="604"/>
      <c r="B73" s="602"/>
      <c r="C73" s="602"/>
      <c r="D73" s="602"/>
      <c r="E73" s="602"/>
      <c r="F73" s="603"/>
      <c r="G73" s="178" t="s">
        <v>612</v>
      </c>
      <c r="H73" s="179"/>
      <c r="I73" s="179"/>
      <c r="J73" s="179"/>
      <c r="K73" s="179"/>
      <c r="L73" s="179"/>
      <c r="M73" s="179"/>
      <c r="N73" s="179"/>
      <c r="O73" s="180"/>
      <c r="P73" s="131" t="s">
        <v>729</v>
      </c>
      <c r="Q73" s="131"/>
      <c r="R73" s="131"/>
      <c r="S73" s="131"/>
      <c r="T73" s="131"/>
      <c r="U73" s="131"/>
      <c r="V73" s="131"/>
      <c r="W73" s="131"/>
      <c r="X73" s="132"/>
      <c r="Y73" s="219" t="s">
        <v>12</v>
      </c>
      <c r="Z73" s="220"/>
      <c r="AA73" s="221"/>
      <c r="AB73" s="148" t="s">
        <v>684</v>
      </c>
      <c r="AC73" s="148"/>
      <c r="AD73" s="148"/>
      <c r="AE73" s="93">
        <v>151</v>
      </c>
      <c r="AF73" s="87"/>
      <c r="AG73" s="87"/>
      <c r="AH73" s="87"/>
      <c r="AI73" s="93">
        <v>142</v>
      </c>
      <c r="AJ73" s="87"/>
      <c r="AK73" s="87"/>
      <c r="AL73" s="87"/>
      <c r="AM73" s="93">
        <v>138</v>
      </c>
      <c r="AN73" s="87"/>
      <c r="AO73" s="87"/>
      <c r="AP73" s="87"/>
      <c r="AQ73" s="94" t="s">
        <v>606</v>
      </c>
      <c r="AR73" s="95"/>
      <c r="AS73" s="95"/>
      <c r="AT73" s="96"/>
      <c r="AU73" s="87" t="s">
        <v>606</v>
      </c>
      <c r="AV73" s="87"/>
      <c r="AW73" s="87"/>
      <c r="AX73" s="88"/>
      <c r="AY73">
        <f t="shared" si="1"/>
        <v>1</v>
      </c>
    </row>
    <row r="74" spans="1:51" ht="28.5"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684</v>
      </c>
      <c r="AC74" s="92"/>
      <c r="AD74" s="92"/>
      <c r="AE74" s="93">
        <v>139</v>
      </c>
      <c r="AF74" s="87"/>
      <c r="AG74" s="87"/>
      <c r="AH74" s="87"/>
      <c r="AI74" s="93">
        <v>139</v>
      </c>
      <c r="AJ74" s="87"/>
      <c r="AK74" s="87"/>
      <c r="AL74" s="87"/>
      <c r="AM74" s="93">
        <v>139</v>
      </c>
      <c r="AN74" s="87"/>
      <c r="AO74" s="87"/>
      <c r="AP74" s="87"/>
      <c r="AQ74" s="94" t="s">
        <v>606</v>
      </c>
      <c r="AR74" s="95"/>
      <c r="AS74" s="95"/>
      <c r="AT74" s="96"/>
      <c r="AU74" s="93">
        <v>139</v>
      </c>
      <c r="AV74" s="87"/>
      <c r="AW74" s="87"/>
      <c r="AX74" s="87"/>
      <c r="AY74">
        <f t="shared" si="1"/>
        <v>1</v>
      </c>
    </row>
    <row r="75" spans="1:51" ht="28.5"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v>108.6</v>
      </c>
      <c r="AF75" s="87"/>
      <c r="AG75" s="87"/>
      <c r="AH75" s="87"/>
      <c r="AI75" s="93">
        <v>102.2</v>
      </c>
      <c r="AJ75" s="87"/>
      <c r="AK75" s="87"/>
      <c r="AL75" s="87"/>
      <c r="AM75" s="93">
        <v>99.3</v>
      </c>
      <c r="AN75" s="87"/>
      <c r="AO75" s="87"/>
      <c r="AP75" s="87"/>
      <c r="AQ75" s="94" t="s">
        <v>606</v>
      </c>
      <c r="AR75" s="95"/>
      <c r="AS75" s="95"/>
      <c r="AT75" s="96"/>
      <c r="AU75" s="87" t="s">
        <v>606</v>
      </c>
      <c r="AV75" s="87"/>
      <c r="AW75" s="87"/>
      <c r="AX75" s="88"/>
      <c r="AY75">
        <f t="shared" si="1"/>
        <v>1</v>
      </c>
    </row>
    <row r="76" spans="1:51" ht="23.25" customHeight="1" x14ac:dyDescent="0.15">
      <c r="A76" s="187" t="s">
        <v>254</v>
      </c>
      <c r="B76" s="150"/>
      <c r="C76" s="150"/>
      <c r="D76" s="150"/>
      <c r="E76" s="150"/>
      <c r="F76" s="151"/>
      <c r="G76" s="189" t="s">
        <v>690</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567</v>
      </c>
      <c r="B78" s="152" t="s">
        <v>568</v>
      </c>
      <c r="C78" s="153"/>
      <c r="D78" s="153"/>
      <c r="E78" s="153"/>
      <c r="F78" s="154"/>
      <c r="G78" s="197" t="s">
        <v>569</v>
      </c>
      <c r="H78" s="197"/>
      <c r="I78" s="197"/>
      <c r="J78" s="197"/>
      <c r="K78" s="197"/>
      <c r="L78" s="197"/>
      <c r="M78" s="197"/>
      <c r="N78" s="197"/>
      <c r="O78" s="197"/>
      <c r="P78" s="197"/>
      <c r="Q78" s="197"/>
      <c r="R78" s="197"/>
      <c r="S78" s="197"/>
      <c r="T78" s="197"/>
      <c r="U78" s="197"/>
      <c r="V78" s="197"/>
      <c r="W78" s="197"/>
      <c r="X78" s="197"/>
      <c r="Y78" s="197"/>
      <c r="Z78" s="197"/>
      <c r="AA78" s="198"/>
      <c r="AB78" s="199" t="s">
        <v>587</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410</v>
      </c>
      <c r="AF83" s="119"/>
      <c r="AG83" s="119"/>
      <c r="AH83" s="119"/>
      <c r="AI83" s="119" t="s">
        <v>562</v>
      </c>
      <c r="AJ83" s="119"/>
      <c r="AK83" s="119"/>
      <c r="AL83" s="119"/>
      <c r="AM83" s="119" t="s">
        <v>378</v>
      </c>
      <c r="AN83" s="119"/>
      <c r="AO83" s="119"/>
      <c r="AP83" s="119"/>
      <c r="AQ83" s="120" t="s">
        <v>173</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174</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410</v>
      </c>
      <c r="AF88" s="119"/>
      <c r="AG88" s="119"/>
      <c r="AH88" s="119"/>
      <c r="AI88" s="119" t="s">
        <v>562</v>
      </c>
      <c r="AJ88" s="119"/>
      <c r="AK88" s="119"/>
      <c r="AL88" s="119"/>
      <c r="AM88" s="119" t="s">
        <v>378</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410</v>
      </c>
      <c r="AF93" s="119"/>
      <c r="AG93" s="119"/>
      <c r="AH93" s="119"/>
      <c r="AI93" s="119" t="s">
        <v>562</v>
      </c>
      <c r="AJ93" s="119"/>
      <c r="AK93" s="119"/>
      <c r="AL93" s="119"/>
      <c r="AM93" s="119" t="s">
        <v>378</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20" t="s">
        <v>573</v>
      </c>
      <c r="B98" s="721"/>
      <c r="C98" s="721"/>
      <c r="D98" s="721"/>
      <c r="E98" s="721"/>
      <c r="F98" s="722"/>
      <c r="G98" s="723" t="s">
        <v>691</v>
      </c>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1</v>
      </c>
    </row>
    <row r="99" spans="1:60" ht="31.5" customHeight="1" x14ac:dyDescent="0.15">
      <c r="A99" s="655" t="s">
        <v>574</v>
      </c>
      <c r="B99" s="153"/>
      <c r="C99" s="153"/>
      <c r="D99" s="153"/>
      <c r="E99" s="153"/>
      <c r="F99" s="154"/>
      <c r="G99" s="695" t="s">
        <v>566</v>
      </c>
      <c r="H99" s="696"/>
      <c r="I99" s="696"/>
      <c r="J99" s="696"/>
      <c r="K99" s="696"/>
      <c r="L99" s="696"/>
      <c r="M99" s="696"/>
      <c r="N99" s="696"/>
      <c r="O99" s="696"/>
      <c r="P99" s="697" t="s">
        <v>565</v>
      </c>
      <c r="Q99" s="696"/>
      <c r="R99" s="696"/>
      <c r="S99" s="696"/>
      <c r="T99" s="696"/>
      <c r="U99" s="696"/>
      <c r="V99" s="696"/>
      <c r="W99" s="696"/>
      <c r="X99" s="698"/>
      <c r="Y99" s="699"/>
      <c r="Z99" s="700"/>
      <c r="AA99" s="701"/>
      <c r="AB99" s="633" t="s">
        <v>11</v>
      </c>
      <c r="AC99" s="633"/>
      <c r="AD99" s="633"/>
      <c r="AE99" s="119" t="s">
        <v>410</v>
      </c>
      <c r="AF99" s="119"/>
      <c r="AG99" s="119"/>
      <c r="AH99" s="119"/>
      <c r="AI99" s="119" t="s">
        <v>562</v>
      </c>
      <c r="AJ99" s="119"/>
      <c r="AK99" s="119"/>
      <c r="AL99" s="119"/>
      <c r="AM99" s="119" t="s">
        <v>378</v>
      </c>
      <c r="AN99" s="119"/>
      <c r="AO99" s="119"/>
      <c r="AP99" s="119"/>
      <c r="AQ99" s="630" t="s">
        <v>409</v>
      </c>
      <c r="AR99" s="631"/>
      <c r="AS99" s="631"/>
      <c r="AT99" s="632"/>
      <c r="AU99" s="630" t="s">
        <v>585</v>
      </c>
      <c r="AV99" s="631"/>
      <c r="AW99" s="631"/>
      <c r="AX99" s="641"/>
      <c r="AY99">
        <f>COUNTA($G$100)</f>
        <v>1</v>
      </c>
    </row>
    <row r="100" spans="1:60" ht="57" customHeight="1" x14ac:dyDescent="0.15">
      <c r="A100" s="655"/>
      <c r="B100" s="153"/>
      <c r="C100" s="153"/>
      <c r="D100" s="153"/>
      <c r="E100" s="153"/>
      <c r="F100" s="154"/>
      <c r="G100" s="642" t="s">
        <v>692</v>
      </c>
      <c r="H100" s="643"/>
      <c r="I100" s="643"/>
      <c r="J100" s="643"/>
      <c r="K100" s="643"/>
      <c r="L100" s="643"/>
      <c r="M100" s="643"/>
      <c r="N100" s="643"/>
      <c r="O100" s="643"/>
      <c r="P100" s="391" t="s">
        <v>718</v>
      </c>
      <c r="Q100" s="646"/>
      <c r="R100" s="646"/>
      <c r="S100" s="646"/>
      <c r="T100" s="646"/>
      <c r="U100" s="646"/>
      <c r="V100" s="646"/>
      <c r="W100" s="646"/>
      <c r="X100" s="647"/>
      <c r="Y100" s="651" t="s">
        <v>51</v>
      </c>
      <c r="Z100" s="652"/>
      <c r="AA100" s="653"/>
      <c r="AB100" s="654" t="s">
        <v>616</v>
      </c>
      <c r="AC100" s="654"/>
      <c r="AD100" s="654"/>
      <c r="AE100" s="623">
        <v>18215</v>
      </c>
      <c r="AF100" s="623"/>
      <c r="AG100" s="623"/>
      <c r="AH100" s="623"/>
      <c r="AI100" s="623">
        <v>18334</v>
      </c>
      <c r="AJ100" s="623"/>
      <c r="AK100" s="623"/>
      <c r="AL100" s="623"/>
      <c r="AM100" s="640" t="s">
        <v>693</v>
      </c>
      <c r="AN100" s="623"/>
      <c r="AO100" s="623"/>
      <c r="AP100" s="623"/>
      <c r="AQ100" s="623" t="s">
        <v>606</v>
      </c>
      <c r="AR100" s="623"/>
      <c r="AS100" s="623"/>
      <c r="AT100" s="623"/>
      <c r="AU100" s="624" t="s">
        <v>606</v>
      </c>
      <c r="AV100" s="625"/>
      <c r="AW100" s="625"/>
      <c r="AX100" s="626"/>
      <c r="AY100">
        <f>$AY$99</f>
        <v>1</v>
      </c>
    </row>
    <row r="101" spans="1:60" ht="57" customHeight="1" x14ac:dyDescent="0.15">
      <c r="A101" s="188"/>
      <c r="B101" s="158"/>
      <c r="C101" s="158"/>
      <c r="D101" s="158"/>
      <c r="E101" s="158"/>
      <c r="F101" s="159"/>
      <c r="G101" s="644"/>
      <c r="H101" s="645"/>
      <c r="I101" s="645"/>
      <c r="J101" s="645"/>
      <c r="K101" s="645"/>
      <c r="L101" s="645"/>
      <c r="M101" s="645"/>
      <c r="N101" s="645"/>
      <c r="O101" s="645"/>
      <c r="P101" s="648"/>
      <c r="Q101" s="649"/>
      <c r="R101" s="649"/>
      <c r="S101" s="649"/>
      <c r="T101" s="649"/>
      <c r="U101" s="649"/>
      <c r="V101" s="649"/>
      <c r="W101" s="649"/>
      <c r="X101" s="650"/>
      <c r="Y101" s="627" t="s">
        <v>52</v>
      </c>
      <c r="Z101" s="628"/>
      <c r="AA101" s="629"/>
      <c r="AB101" s="654" t="s">
        <v>616</v>
      </c>
      <c r="AC101" s="654"/>
      <c r="AD101" s="654"/>
      <c r="AE101" s="623">
        <v>18000</v>
      </c>
      <c r="AF101" s="623"/>
      <c r="AG101" s="623"/>
      <c r="AH101" s="623"/>
      <c r="AI101" s="623">
        <v>18000</v>
      </c>
      <c r="AJ101" s="623"/>
      <c r="AK101" s="623"/>
      <c r="AL101" s="623"/>
      <c r="AM101" s="640" t="s">
        <v>693</v>
      </c>
      <c r="AN101" s="623"/>
      <c r="AO101" s="623"/>
      <c r="AP101" s="623"/>
      <c r="AQ101" s="640" t="s">
        <v>693</v>
      </c>
      <c r="AR101" s="623"/>
      <c r="AS101" s="623"/>
      <c r="AT101" s="623"/>
      <c r="AU101" s="93" t="s">
        <v>693</v>
      </c>
      <c r="AV101" s="625"/>
      <c r="AW101" s="625"/>
      <c r="AX101" s="626"/>
      <c r="AY101">
        <f>$AY$99</f>
        <v>1</v>
      </c>
    </row>
    <row r="102" spans="1:60" ht="23.25" customHeight="1" x14ac:dyDescent="0.15">
      <c r="A102" s="187" t="s">
        <v>575</v>
      </c>
      <c r="B102" s="105"/>
      <c r="C102" s="105"/>
      <c r="D102" s="105"/>
      <c r="E102" s="105"/>
      <c r="F102" s="669"/>
      <c r="G102" s="176" t="s">
        <v>576</v>
      </c>
      <c r="H102" s="176"/>
      <c r="I102" s="176"/>
      <c r="J102" s="176"/>
      <c r="K102" s="176"/>
      <c r="L102" s="176"/>
      <c r="M102" s="176"/>
      <c r="N102" s="176"/>
      <c r="O102" s="176"/>
      <c r="P102" s="176"/>
      <c r="Q102" s="176"/>
      <c r="R102" s="176"/>
      <c r="S102" s="176"/>
      <c r="T102" s="176"/>
      <c r="U102" s="176"/>
      <c r="V102" s="176"/>
      <c r="W102" s="176"/>
      <c r="X102" s="177"/>
      <c r="Y102" s="637"/>
      <c r="Z102" s="638"/>
      <c r="AA102" s="639"/>
      <c r="AB102" s="175" t="s">
        <v>11</v>
      </c>
      <c r="AC102" s="176"/>
      <c r="AD102" s="177"/>
      <c r="AE102" s="119" t="s">
        <v>410</v>
      </c>
      <c r="AF102" s="119"/>
      <c r="AG102" s="119"/>
      <c r="AH102" s="119"/>
      <c r="AI102" s="119" t="s">
        <v>562</v>
      </c>
      <c r="AJ102" s="119"/>
      <c r="AK102" s="119"/>
      <c r="AL102" s="119"/>
      <c r="AM102" s="119" t="s">
        <v>378</v>
      </c>
      <c r="AN102" s="119"/>
      <c r="AO102" s="119"/>
      <c r="AP102" s="119"/>
      <c r="AQ102" s="634" t="s">
        <v>586</v>
      </c>
      <c r="AR102" s="635"/>
      <c r="AS102" s="635"/>
      <c r="AT102" s="635"/>
      <c r="AU102" s="635"/>
      <c r="AV102" s="635"/>
      <c r="AW102" s="635"/>
      <c r="AX102" s="636"/>
      <c r="AY102">
        <f>IF(SUBSTITUTE(SUBSTITUTE($G$103,"／",""),"　","")="",0,1)</f>
        <v>1</v>
      </c>
    </row>
    <row r="103" spans="1:60" ht="23.25" customHeight="1" x14ac:dyDescent="0.15">
      <c r="A103" s="670"/>
      <c r="B103" s="197"/>
      <c r="C103" s="197"/>
      <c r="D103" s="197"/>
      <c r="E103" s="197"/>
      <c r="F103" s="671"/>
      <c r="G103" s="659" t="s">
        <v>694</v>
      </c>
      <c r="H103" s="660"/>
      <c r="I103" s="660"/>
      <c r="J103" s="660"/>
      <c r="K103" s="660"/>
      <c r="L103" s="660"/>
      <c r="M103" s="660"/>
      <c r="N103" s="660"/>
      <c r="O103" s="660"/>
      <c r="P103" s="660"/>
      <c r="Q103" s="660"/>
      <c r="R103" s="660"/>
      <c r="S103" s="660"/>
      <c r="T103" s="660"/>
      <c r="U103" s="660"/>
      <c r="V103" s="660"/>
      <c r="W103" s="660"/>
      <c r="X103" s="660"/>
      <c r="Y103" s="663" t="s">
        <v>575</v>
      </c>
      <c r="Z103" s="664"/>
      <c r="AA103" s="665"/>
      <c r="AB103" s="666" t="s">
        <v>617</v>
      </c>
      <c r="AC103" s="667"/>
      <c r="AD103" s="668"/>
      <c r="AE103" s="640">
        <v>4783</v>
      </c>
      <c r="AF103" s="640"/>
      <c r="AG103" s="640"/>
      <c r="AH103" s="640"/>
      <c r="AI103" s="640">
        <v>4745</v>
      </c>
      <c r="AJ103" s="640"/>
      <c r="AK103" s="640"/>
      <c r="AL103" s="640"/>
      <c r="AM103" s="640" t="s">
        <v>693</v>
      </c>
      <c r="AN103" s="640"/>
      <c r="AO103" s="640"/>
      <c r="AP103" s="640"/>
      <c r="AQ103" s="93" t="s">
        <v>693</v>
      </c>
      <c r="AR103" s="87"/>
      <c r="AS103" s="87"/>
      <c r="AT103" s="87"/>
      <c r="AU103" s="87"/>
      <c r="AV103" s="87"/>
      <c r="AW103" s="87"/>
      <c r="AX103" s="88"/>
      <c r="AY103">
        <f>$AY$102</f>
        <v>1</v>
      </c>
    </row>
    <row r="104" spans="1:60" ht="46.5" customHeight="1" x14ac:dyDescent="0.15">
      <c r="A104" s="672"/>
      <c r="B104" s="108"/>
      <c r="C104" s="108"/>
      <c r="D104" s="108"/>
      <c r="E104" s="108"/>
      <c r="F104" s="673"/>
      <c r="G104" s="661"/>
      <c r="H104" s="662"/>
      <c r="I104" s="662"/>
      <c r="J104" s="662"/>
      <c r="K104" s="662"/>
      <c r="L104" s="662"/>
      <c r="M104" s="662"/>
      <c r="N104" s="662"/>
      <c r="O104" s="662"/>
      <c r="P104" s="662"/>
      <c r="Q104" s="662"/>
      <c r="R104" s="662"/>
      <c r="S104" s="662"/>
      <c r="T104" s="662"/>
      <c r="U104" s="662"/>
      <c r="V104" s="662"/>
      <c r="W104" s="662"/>
      <c r="X104" s="662"/>
      <c r="Y104" s="219" t="s">
        <v>577</v>
      </c>
      <c r="Z104" s="656"/>
      <c r="AA104" s="657"/>
      <c r="AB104" s="618" t="s">
        <v>618</v>
      </c>
      <c r="AC104" s="619"/>
      <c r="AD104" s="620"/>
      <c r="AE104" s="621" t="s">
        <v>695</v>
      </c>
      <c r="AF104" s="622"/>
      <c r="AG104" s="622"/>
      <c r="AH104" s="622"/>
      <c r="AI104" s="621" t="s">
        <v>696</v>
      </c>
      <c r="AJ104" s="622"/>
      <c r="AK104" s="622"/>
      <c r="AL104" s="622"/>
      <c r="AM104" s="622" t="s">
        <v>693</v>
      </c>
      <c r="AN104" s="622"/>
      <c r="AO104" s="622"/>
      <c r="AP104" s="622"/>
      <c r="AQ104" s="622" t="s">
        <v>693</v>
      </c>
      <c r="AR104" s="622"/>
      <c r="AS104" s="622"/>
      <c r="AT104" s="622"/>
      <c r="AU104" s="622"/>
      <c r="AV104" s="622"/>
      <c r="AW104" s="622"/>
      <c r="AX104" s="658"/>
      <c r="AY104">
        <f>$AY$102</f>
        <v>1</v>
      </c>
    </row>
    <row r="105" spans="1:60" ht="18.75" customHeight="1" x14ac:dyDescent="0.15">
      <c r="A105" s="423" t="s">
        <v>230</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410</v>
      </c>
      <c r="AF105" s="119"/>
      <c r="AG105" s="119"/>
      <c r="AH105" s="119"/>
      <c r="AI105" s="119" t="s">
        <v>562</v>
      </c>
      <c r="AJ105" s="119"/>
      <c r="AK105" s="119"/>
      <c r="AL105" s="119"/>
      <c r="AM105" s="119" t="s">
        <v>378</v>
      </c>
      <c r="AN105" s="119"/>
      <c r="AO105" s="119"/>
      <c r="AP105" s="119"/>
      <c r="AQ105" s="216" t="s">
        <v>173</v>
      </c>
      <c r="AR105" s="217"/>
      <c r="AS105" s="217"/>
      <c r="AT105" s="218"/>
      <c r="AU105" s="197" t="s">
        <v>128</v>
      </c>
      <c r="AV105" s="197"/>
      <c r="AW105" s="197"/>
      <c r="AX105" s="200"/>
      <c r="AY105">
        <f>COUNTA($G$107)</f>
        <v>1</v>
      </c>
    </row>
    <row r="106" spans="1:60" ht="18.75"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t="s">
        <v>606</v>
      </c>
      <c r="AR106" s="514"/>
      <c r="AS106" s="127" t="s">
        <v>174</v>
      </c>
      <c r="AT106" s="128"/>
      <c r="AU106" s="126" t="s">
        <v>606</v>
      </c>
      <c r="AV106" s="126"/>
      <c r="AW106" s="108" t="s">
        <v>166</v>
      </c>
      <c r="AX106" s="129"/>
      <c r="AY106">
        <f t="shared" ref="AY106:AY111" si="3">$AY$105</f>
        <v>1</v>
      </c>
    </row>
    <row r="107" spans="1:60" ht="25.5" customHeight="1" x14ac:dyDescent="0.15">
      <c r="A107" s="604"/>
      <c r="B107" s="602"/>
      <c r="C107" s="602"/>
      <c r="D107" s="602"/>
      <c r="E107" s="602"/>
      <c r="F107" s="603"/>
      <c r="G107" s="178" t="s">
        <v>614</v>
      </c>
      <c r="H107" s="179"/>
      <c r="I107" s="179"/>
      <c r="J107" s="179"/>
      <c r="K107" s="179"/>
      <c r="L107" s="179"/>
      <c r="M107" s="179"/>
      <c r="N107" s="179"/>
      <c r="O107" s="180"/>
      <c r="P107" s="131" t="s">
        <v>615</v>
      </c>
      <c r="Q107" s="131"/>
      <c r="R107" s="131"/>
      <c r="S107" s="131"/>
      <c r="T107" s="131"/>
      <c r="U107" s="131"/>
      <c r="V107" s="131"/>
      <c r="W107" s="131"/>
      <c r="X107" s="132"/>
      <c r="Y107" s="219" t="s">
        <v>12</v>
      </c>
      <c r="Z107" s="220"/>
      <c r="AA107" s="221"/>
      <c r="AB107" s="148" t="s">
        <v>616</v>
      </c>
      <c r="AC107" s="148"/>
      <c r="AD107" s="148"/>
      <c r="AE107" s="93">
        <v>555</v>
      </c>
      <c r="AF107" s="87"/>
      <c r="AG107" s="87"/>
      <c r="AH107" s="87"/>
      <c r="AI107" s="93">
        <v>366</v>
      </c>
      <c r="AJ107" s="87"/>
      <c r="AK107" s="87"/>
      <c r="AL107" s="87"/>
      <c r="AM107" s="93" t="s">
        <v>693</v>
      </c>
      <c r="AN107" s="87"/>
      <c r="AO107" s="87"/>
      <c r="AP107" s="87"/>
      <c r="AQ107" s="94" t="s">
        <v>606</v>
      </c>
      <c r="AR107" s="95"/>
      <c r="AS107" s="95"/>
      <c r="AT107" s="96"/>
      <c r="AU107" s="87" t="s">
        <v>606</v>
      </c>
      <c r="AV107" s="87"/>
      <c r="AW107" s="87"/>
      <c r="AX107" s="88"/>
      <c r="AY107">
        <f t="shared" si="3"/>
        <v>1</v>
      </c>
    </row>
    <row r="108" spans="1:60" ht="25.5"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616</v>
      </c>
      <c r="AC108" s="92"/>
      <c r="AD108" s="92"/>
      <c r="AE108" s="93">
        <v>316</v>
      </c>
      <c r="AF108" s="87"/>
      <c r="AG108" s="87"/>
      <c r="AH108" s="87"/>
      <c r="AI108" s="93">
        <v>389</v>
      </c>
      <c r="AJ108" s="87"/>
      <c r="AK108" s="87"/>
      <c r="AL108" s="87"/>
      <c r="AM108" s="93" t="s">
        <v>606</v>
      </c>
      <c r="AN108" s="87"/>
      <c r="AO108" s="87"/>
      <c r="AP108" s="87"/>
      <c r="AQ108" s="94" t="s">
        <v>606</v>
      </c>
      <c r="AR108" s="95"/>
      <c r="AS108" s="95"/>
      <c r="AT108" s="96"/>
      <c r="AU108" s="87" t="s">
        <v>606</v>
      </c>
      <c r="AV108" s="87"/>
      <c r="AW108" s="87"/>
      <c r="AX108" s="88"/>
      <c r="AY108">
        <f t="shared" si="3"/>
        <v>1</v>
      </c>
    </row>
    <row r="109" spans="1:60" ht="25.5"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v>176</v>
      </c>
      <c r="AF109" s="87"/>
      <c r="AG109" s="87"/>
      <c r="AH109" s="87"/>
      <c r="AI109" s="93">
        <v>94</v>
      </c>
      <c r="AJ109" s="87"/>
      <c r="AK109" s="87"/>
      <c r="AL109" s="87"/>
      <c r="AM109" s="93" t="s">
        <v>693</v>
      </c>
      <c r="AN109" s="87"/>
      <c r="AO109" s="87"/>
      <c r="AP109" s="87"/>
      <c r="AQ109" s="94" t="s">
        <v>606</v>
      </c>
      <c r="AR109" s="95"/>
      <c r="AS109" s="95"/>
      <c r="AT109" s="96"/>
      <c r="AU109" s="87" t="s">
        <v>606</v>
      </c>
      <c r="AV109" s="87"/>
      <c r="AW109" s="87"/>
      <c r="AX109" s="88"/>
      <c r="AY109">
        <f t="shared" si="3"/>
        <v>1</v>
      </c>
    </row>
    <row r="110" spans="1:60" ht="23.25" customHeight="1" x14ac:dyDescent="0.15">
      <c r="A110" s="187" t="s">
        <v>254</v>
      </c>
      <c r="B110" s="150"/>
      <c r="C110" s="150"/>
      <c r="D110" s="150"/>
      <c r="E110" s="150"/>
      <c r="F110" s="151"/>
      <c r="G110" s="189" t="s">
        <v>613</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567</v>
      </c>
      <c r="B112" s="152" t="s">
        <v>568</v>
      </c>
      <c r="C112" s="153"/>
      <c r="D112" s="153"/>
      <c r="E112" s="153"/>
      <c r="F112" s="154"/>
      <c r="G112" s="197" t="s">
        <v>569</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587</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410</v>
      </c>
      <c r="AF117" s="119"/>
      <c r="AG117" s="119"/>
      <c r="AH117" s="119"/>
      <c r="AI117" s="119" t="s">
        <v>562</v>
      </c>
      <c r="AJ117" s="119"/>
      <c r="AK117" s="119"/>
      <c r="AL117" s="119"/>
      <c r="AM117" s="119" t="s">
        <v>378</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410</v>
      </c>
      <c r="AF122" s="119"/>
      <c r="AG122" s="119"/>
      <c r="AH122" s="119"/>
      <c r="AI122" s="119" t="s">
        <v>562</v>
      </c>
      <c r="AJ122" s="119"/>
      <c r="AK122" s="119"/>
      <c r="AL122" s="119"/>
      <c r="AM122" s="119" t="s">
        <v>378</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410</v>
      </c>
      <c r="AF127" s="119"/>
      <c r="AG127" s="119"/>
      <c r="AH127" s="119"/>
      <c r="AI127" s="119" t="s">
        <v>562</v>
      </c>
      <c r="AJ127" s="119"/>
      <c r="AK127" s="119"/>
      <c r="AL127" s="119"/>
      <c r="AM127" s="119" t="s">
        <v>378</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customHeight="1" x14ac:dyDescent="0.15">
      <c r="A132" s="720" t="s">
        <v>573</v>
      </c>
      <c r="B132" s="721"/>
      <c r="C132" s="721"/>
      <c r="D132" s="721"/>
      <c r="E132" s="721"/>
      <c r="F132" s="722"/>
      <c r="G132" s="723" t="s">
        <v>697</v>
      </c>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1</v>
      </c>
    </row>
    <row r="133" spans="1:60" ht="31.5" customHeight="1" x14ac:dyDescent="0.15">
      <c r="A133" s="655" t="s">
        <v>574</v>
      </c>
      <c r="B133" s="153"/>
      <c r="C133" s="153"/>
      <c r="D133" s="153"/>
      <c r="E133" s="153"/>
      <c r="F133" s="154"/>
      <c r="G133" s="695" t="s">
        <v>566</v>
      </c>
      <c r="H133" s="696"/>
      <c r="I133" s="696"/>
      <c r="J133" s="696"/>
      <c r="K133" s="696"/>
      <c r="L133" s="696"/>
      <c r="M133" s="696"/>
      <c r="N133" s="696"/>
      <c r="O133" s="696"/>
      <c r="P133" s="697" t="s">
        <v>565</v>
      </c>
      <c r="Q133" s="696"/>
      <c r="R133" s="696"/>
      <c r="S133" s="696"/>
      <c r="T133" s="696"/>
      <c r="U133" s="696"/>
      <c r="V133" s="696"/>
      <c r="W133" s="696"/>
      <c r="X133" s="698"/>
      <c r="Y133" s="699"/>
      <c r="Z133" s="700"/>
      <c r="AA133" s="701"/>
      <c r="AB133" s="633" t="s">
        <v>11</v>
      </c>
      <c r="AC133" s="633"/>
      <c r="AD133" s="633"/>
      <c r="AE133" s="119" t="s">
        <v>410</v>
      </c>
      <c r="AF133" s="119"/>
      <c r="AG133" s="119"/>
      <c r="AH133" s="119"/>
      <c r="AI133" s="119" t="s">
        <v>562</v>
      </c>
      <c r="AJ133" s="119"/>
      <c r="AK133" s="119"/>
      <c r="AL133" s="119"/>
      <c r="AM133" s="119" t="s">
        <v>378</v>
      </c>
      <c r="AN133" s="119"/>
      <c r="AO133" s="119"/>
      <c r="AP133" s="119"/>
      <c r="AQ133" s="630" t="s">
        <v>409</v>
      </c>
      <c r="AR133" s="631"/>
      <c r="AS133" s="631"/>
      <c r="AT133" s="632"/>
      <c r="AU133" s="630" t="s">
        <v>585</v>
      </c>
      <c r="AV133" s="631"/>
      <c r="AW133" s="631"/>
      <c r="AX133" s="641"/>
      <c r="AY133">
        <f>COUNTA($G$134)</f>
        <v>1</v>
      </c>
    </row>
    <row r="134" spans="1:60" ht="69" customHeight="1" x14ac:dyDescent="0.15">
      <c r="A134" s="655"/>
      <c r="B134" s="153"/>
      <c r="C134" s="153"/>
      <c r="D134" s="153"/>
      <c r="E134" s="153"/>
      <c r="F134" s="154"/>
      <c r="G134" s="642" t="s">
        <v>722</v>
      </c>
      <c r="H134" s="643"/>
      <c r="I134" s="643"/>
      <c r="J134" s="643"/>
      <c r="K134" s="643"/>
      <c r="L134" s="643"/>
      <c r="M134" s="643"/>
      <c r="N134" s="643"/>
      <c r="O134" s="643"/>
      <c r="P134" s="391" t="s">
        <v>723</v>
      </c>
      <c r="Q134" s="646"/>
      <c r="R134" s="646"/>
      <c r="S134" s="646"/>
      <c r="T134" s="646"/>
      <c r="U134" s="646"/>
      <c r="V134" s="646"/>
      <c r="W134" s="646"/>
      <c r="X134" s="647"/>
      <c r="Y134" s="651" t="s">
        <v>51</v>
      </c>
      <c r="Z134" s="652"/>
      <c r="AA134" s="653"/>
      <c r="AB134" s="654" t="s">
        <v>616</v>
      </c>
      <c r="AC134" s="654"/>
      <c r="AD134" s="654"/>
      <c r="AE134" s="623">
        <v>100</v>
      </c>
      <c r="AF134" s="623"/>
      <c r="AG134" s="623"/>
      <c r="AH134" s="623"/>
      <c r="AI134" s="623" t="s">
        <v>606</v>
      </c>
      <c r="AJ134" s="623"/>
      <c r="AK134" s="623"/>
      <c r="AL134" s="623"/>
      <c r="AM134" s="640" t="s">
        <v>693</v>
      </c>
      <c r="AN134" s="623"/>
      <c r="AO134" s="623"/>
      <c r="AP134" s="623"/>
      <c r="AQ134" s="623" t="s">
        <v>606</v>
      </c>
      <c r="AR134" s="623"/>
      <c r="AS134" s="623"/>
      <c r="AT134" s="623"/>
      <c r="AU134" s="624" t="s">
        <v>606</v>
      </c>
      <c r="AV134" s="625"/>
      <c r="AW134" s="625"/>
      <c r="AX134" s="626"/>
      <c r="AY134">
        <f>$AY$133</f>
        <v>1</v>
      </c>
    </row>
    <row r="135" spans="1:60" ht="69" customHeight="1" x14ac:dyDescent="0.15">
      <c r="A135" s="188"/>
      <c r="B135" s="158"/>
      <c r="C135" s="158"/>
      <c r="D135" s="158"/>
      <c r="E135" s="158"/>
      <c r="F135" s="159"/>
      <c r="G135" s="644"/>
      <c r="H135" s="645"/>
      <c r="I135" s="645"/>
      <c r="J135" s="645"/>
      <c r="K135" s="645"/>
      <c r="L135" s="645"/>
      <c r="M135" s="645"/>
      <c r="N135" s="645"/>
      <c r="O135" s="645"/>
      <c r="P135" s="648"/>
      <c r="Q135" s="649"/>
      <c r="R135" s="649"/>
      <c r="S135" s="649"/>
      <c r="T135" s="649"/>
      <c r="U135" s="649"/>
      <c r="V135" s="649"/>
      <c r="W135" s="649"/>
      <c r="X135" s="650"/>
      <c r="Y135" s="627" t="s">
        <v>52</v>
      </c>
      <c r="Z135" s="628"/>
      <c r="AA135" s="629"/>
      <c r="AB135" s="654" t="s">
        <v>616</v>
      </c>
      <c r="AC135" s="654"/>
      <c r="AD135" s="654"/>
      <c r="AE135" s="623">
        <v>90</v>
      </c>
      <c r="AF135" s="623"/>
      <c r="AG135" s="623"/>
      <c r="AH135" s="623"/>
      <c r="AI135" s="623" t="s">
        <v>606</v>
      </c>
      <c r="AJ135" s="623"/>
      <c r="AK135" s="623"/>
      <c r="AL135" s="623"/>
      <c r="AM135" s="640" t="s">
        <v>693</v>
      </c>
      <c r="AN135" s="623"/>
      <c r="AO135" s="623"/>
      <c r="AP135" s="623"/>
      <c r="AQ135" s="640" t="s">
        <v>693</v>
      </c>
      <c r="AR135" s="623"/>
      <c r="AS135" s="623"/>
      <c r="AT135" s="623"/>
      <c r="AU135" s="93" t="s">
        <v>693</v>
      </c>
      <c r="AV135" s="625"/>
      <c r="AW135" s="625"/>
      <c r="AX135" s="626"/>
      <c r="AY135">
        <f>$AY$133</f>
        <v>1</v>
      </c>
    </row>
    <row r="136" spans="1:60" ht="23.25" customHeight="1" x14ac:dyDescent="0.15">
      <c r="A136" s="187" t="s">
        <v>575</v>
      </c>
      <c r="B136" s="105"/>
      <c r="C136" s="105"/>
      <c r="D136" s="105"/>
      <c r="E136" s="105"/>
      <c r="F136" s="669"/>
      <c r="G136" s="176" t="s">
        <v>576</v>
      </c>
      <c r="H136" s="176"/>
      <c r="I136" s="176"/>
      <c r="J136" s="176"/>
      <c r="K136" s="176"/>
      <c r="L136" s="176"/>
      <c r="M136" s="176"/>
      <c r="N136" s="176"/>
      <c r="O136" s="176"/>
      <c r="P136" s="176"/>
      <c r="Q136" s="176"/>
      <c r="R136" s="176"/>
      <c r="S136" s="176"/>
      <c r="T136" s="176"/>
      <c r="U136" s="176"/>
      <c r="V136" s="176"/>
      <c r="W136" s="176"/>
      <c r="X136" s="177"/>
      <c r="Y136" s="637"/>
      <c r="Z136" s="638"/>
      <c r="AA136" s="639"/>
      <c r="AB136" s="175" t="s">
        <v>11</v>
      </c>
      <c r="AC136" s="176"/>
      <c r="AD136" s="177"/>
      <c r="AE136" s="119" t="s">
        <v>410</v>
      </c>
      <c r="AF136" s="119"/>
      <c r="AG136" s="119"/>
      <c r="AH136" s="119"/>
      <c r="AI136" s="119" t="s">
        <v>562</v>
      </c>
      <c r="AJ136" s="119"/>
      <c r="AK136" s="119"/>
      <c r="AL136" s="119"/>
      <c r="AM136" s="119" t="s">
        <v>378</v>
      </c>
      <c r="AN136" s="119"/>
      <c r="AO136" s="119"/>
      <c r="AP136" s="119"/>
      <c r="AQ136" s="634" t="s">
        <v>586</v>
      </c>
      <c r="AR136" s="635"/>
      <c r="AS136" s="635"/>
      <c r="AT136" s="635"/>
      <c r="AU136" s="635"/>
      <c r="AV136" s="635"/>
      <c r="AW136" s="635"/>
      <c r="AX136" s="636"/>
      <c r="AY136">
        <f>IF(SUBSTITUTE(SUBSTITUTE($G$137,"／",""),"　","")="",0,1)</f>
        <v>1</v>
      </c>
    </row>
    <row r="137" spans="1:60" ht="23.25" customHeight="1" x14ac:dyDescent="0.15">
      <c r="A137" s="670"/>
      <c r="B137" s="197"/>
      <c r="C137" s="197"/>
      <c r="D137" s="197"/>
      <c r="E137" s="197"/>
      <c r="F137" s="671"/>
      <c r="G137" s="659" t="s">
        <v>698</v>
      </c>
      <c r="H137" s="660"/>
      <c r="I137" s="660"/>
      <c r="J137" s="660"/>
      <c r="K137" s="660"/>
      <c r="L137" s="660"/>
      <c r="M137" s="660"/>
      <c r="N137" s="660"/>
      <c r="O137" s="660"/>
      <c r="P137" s="660"/>
      <c r="Q137" s="660"/>
      <c r="R137" s="660"/>
      <c r="S137" s="660"/>
      <c r="T137" s="660"/>
      <c r="U137" s="660"/>
      <c r="V137" s="660"/>
      <c r="W137" s="660"/>
      <c r="X137" s="660"/>
      <c r="Y137" s="663" t="s">
        <v>575</v>
      </c>
      <c r="Z137" s="664"/>
      <c r="AA137" s="665"/>
      <c r="AB137" s="666" t="s">
        <v>617</v>
      </c>
      <c r="AC137" s="667"/>
      <c r="AD137" s="668"/>
      <c r="AE137" s="640">
        <v>330978</v>
      </c>
      <c r="AF137" s="640"/>
      <c r="AG137" s="640"/>
      <c r="AH137" s="640"/>
      <c r="AI137" s="640" t="s">
        <v>693</v>
      </c>
      <c r="AJ137" s="640"/>
      <c r="AK137" s="640"/>
      <c r="AL137" s="640"/>
      <c r="AM137" s="640" t="s">
        <v>693</v>
      </c>
      <c r="AN137" s="640"/>
      <c r="AO137" s="640"/>
      <c r="AP137" s="640"/>
      <c r="AQ137" s="93" t="s">
        <v>693</v>
      </c>
      <c r="AR137" s="87"/>
      <c r="AS137" s="87"/>
      <c r="AT137" s="87"/>
      <c r="AU137" s="87"/>
      <c r="AV137" s="87"/>
      <c r="AW137" s="87"/>
      <c r="AX137" s="88"/>
      <c r="AY137">
        <f>$AY$136</f>
        <v>1</v>
      </c>
    </row>
    <row r="138" spans="1:60" ht="46.5" customHeight="1" x14ac:dyDescent="0.15">
      <c r="A138" s="672"/>
      <c r="B138" s="108"/>
      <c r="C138" s="108"/>
      <c r="D138" s="108"/>
      <c r="E138" s="108"/>
      <c r="F138" s="673"/>
      <c r="G138" s="661"/>
      <c r="H138" s="662"/>
      <c r="I138" s="662"/>
      <c r="J138" s="662"/>
      <c r="K138" s="662"/>
      <c r="L138" s="662"/>
      <c r="M138" s="662"/>
      <c r="N138" s="662"/>
      <c r="O138" s="662"/>
      <c r="P138" s="662"/>
      <c r="Q138" s="662"/>
      <c r="R138" s="662"/>
      <c r="S138" s="662"/>
      <c r="T138" s="662"/>
      <c r="U138" s="662"/>
      <c r="V138" s="662"/>
      <c r="W138" s="662"/>
      <c r="X138" s="662"/>
      <c r="Y138" s="219" t="s">
        <v>577</v>
      </c>
      <c r="Z138" s="656"/>
      <c r="AA138" s="657"/>
      <c r="AB138" s="618" t="s">
        <v>618</v>
      </c>
      <c r="AC138" s="619"/>
      <c r="AD138" s="620"/>
      <c r="AE138" s="621" t="s">
        <v>619</v>
      </c>
      <c r="AF138" s="622"/>
      <c r="AG138" s="622"/>
      <c r="AH138" s="622"/>
      <c r="AI138" s="621" t="s">
        <v>693</v>
      </c>
      <c r="AJ138" s="622"/>
      <c r="AK138" s="622"/>
      <c r="AL138" s="622"/>
      <c r="AM138" s="622" t="s">
        <v>693</v>
      </c>
      <c r="AN138" s="622"/>
      <c r="AO138" s="622"/>
      <c r="AP138" s="622"/>
      <c r="AQ138" s="622" t="s">
        <v>693</v>
      </c>
      <c r="AR138" s="622"/>
      <c r="AS138" s="622"/>
      <c r="AT138" s="622"/>
      <c r="AU138" s="622"/>
      <c r="AV138" s="622"/>
      <c r="AW138" s="622"/>
      <c r="AX138" s="658"/>
      <c r="AY138">
        <f>$AY$136</f>
        <v>1</v>
      </c>
    </row>
    <row r="139" spans="1:60" ht="18.75" customHeight="1" x14ac:dyDescent="0.15">
      <c r="A139" s="423" t="s">
        <v>230</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410</v>
      </c>
      <c r="AF139" s="119"/>
      <c r="AG139" s="119"/>
      <c r="AH139" s="119"/>
      <c r="AI139" s="119" t="s">
        <v>562</v>
      </c>
      <c r="AJ139" s="119"/>
      <c r="AK139" s="119"/>
      <c r="AL139" s="119"/>
      <c r="AM139" s="119" t="s">
        <v>378</v>
      </c>
      <c r="AN139" s="119"/>
      <c r="AO139" s="119"/>
      <c r="AP139" s="119"/>
      <c r="AQ139" s="216" t="s">
        <v>173</v>
      </c>
      <c r="AR139" s="217"/>
      <c r="AS139" s="217"/>
      <c r="AT139" s="218"/>
      <c r="AU139" s="197" t="s">
        <v>128</v>
      </c>
      <c r="AV139" s="197"/>
      <c r="AW139" s="197"/>
      <c r="AX139" s="200"/>
      <c r="AY139">
        <f>COUNTA($G$141)</f>
        <v>1</v>
      </c>
    </row>
    <row r="140" spans="1:60" ht="18.75"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t="s">
        <v>606</v>
      </c>
      <c r="AR140" s="514"/>
      <c r="AS140" s="127" t="s">
        <v>174</v>
      </c>
      <c r="AT140" s="128"/>
      <c r="AU140" s="126" t="s">
        <v>606</v>
      </c>
      <c r="AV140" s="126"/>
      <c r="AW140" s="108" t="s">
        <v>166</v>
      </c>
      <c r="AX140" s="129"/>
      <c r="AY140">
        <f t="shared" ref="AY140:AY145" si="5">$AY$139</f>
        <v>1</v>
      </c>
    </row>
    <row r="141" spans="1:60" ht="26.25" customHeight="1" x14ac:dyDescent="0.15">
      <c r="A141" s="604"/>
      <c r="B141" s="602"/>
      <c r="C141" s="602"/>
      <c r="D141" s="602"/>
      <c r="E141" s="602"/>
      <c r="F141" s="603"/>
      <c r="G141" s="178" t="s">
        <v>699</v>
      </c>
      <c r="H141" s="179"/>
      <c r="I141" s="179"/>
      <c r="J141" s="179"/>
      <c r="K141" s="179"/>
      <c r="L141" s="179"/>
      <c r="M141" s="179"/>
      <c r="N141" s="179"/>
      <c r="O141" s="180"/>
      <c r="P141" s="131" t="s">
        <v>700</v>
      </c>
      <c r="Q141" s="131"/>
      <c r="R141" s="131"/>
      <c r="S141" s="131"/>
      <c r="T141" s="131"/>
      <c r="U141" s="131"/>
      <c r="V141" s="131"/>
      <c r="W141" s="131"/>
      <c r="X141" s="132"/>
      <c r="Y141" s="219" t="s">
        <v>12</v>
      </c>
      <c r="Z141" s="220"/>
      <c r="AA141" s="221"/>
      <c r="AB141" s="148" t="s">
        <v>701</v>
      </c>
      <c r="AC141" s="148"/>
      <c r="AD141" s="148"/>
      <c r="AE141" s="93">
        <v>242</v>
      </c>
      <c r="AF141" s="87"/>
      <c r="AG141" s="87"/>
      <c r="AH141" s="87"/>
      <c r="AI141" s="93" t="s">
        <v>693</v>
      </c>
      <c r="AJ141" s="87"/>
      <c r="AK141" s="87"/>
      <c r="AL141" s="87"/>
      <c r="AM141" s="93" t="s">
        <v>693</v>
      </c>
      <c r="AN141" s="87"/>
      <c r="AO141" s="87"/>
      <c r="AP141" s="87"/>
      <c r="AQ141" s="94" t="s">
        <v>693</v>
      </c>
      <c r="AR141" s="95"/>
      <c r="AS141" s="95"/>
      <c r="AT141" s="96"/>
      <c r="AU141" s="87" t="s">
        <v>693</v>
      </c>
      <c r="AV141" s="87"/>
      <c r="AW141" s="87"/>
      <c r="AX141" s="88"/>
      <c r="AY141">
        <f t="shared" si="5"/>
        <v>1</v>
      </c>
    </row>
    <row r="142" spans="1:60" ht="26.25"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701</v>
      </c>
      <c r="AC142" s="92"/>
      <c r="AD142" s="92"/>
      <c r="AE142" s="93">
        <v>147</v>
      </c>
      <c r="AF142" s="87"/>
      <c r="AG142" s="87"/>
      <c r="AH142" s="87"/>
      <c r="AI142" s="93" t="s">
        <v>693</v>
      </c>
      <c r="AJ142" s="87"/>
      <c r="AK142" s="87"/>
      <c r="AL142" s="87"/>
      <c r="AM142" s="93" t="s">
        <v>693</v>
      </c>
      <c r="AN142" s="87"/>
      <c r="AO142" s="87"/>
      <c r="AP142" s="87"/>
      <c r="AQ142" s="94" t="s">
        <v>693</v>
      </c>
      <c r="AR142" s="95"/>
      <c r="AS142" s="95"/>
      <c r="AT142" s="96"/>
      <c r="AU142" s="87" t="s">
        <v>693</v>
      </c>
      <c r="AV142" s="87"/>
      <c r="AW142" s="87"/>
      <c r="AX142" s="88"/>
      <c r="AY142">
        <f t="shared" si="5"/>
        <v>1</v>
      </c>
    </row>
    <row r="143" spans="1:60" ht="26.25"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v>165</v>
      </c>
      <c r="AF143" s="87"/>
      <c r="AG143" s="87"/>
      <c r="AH143" s="87"/>
      <c r="AI143" s="93" t="s">
        <v>693</v>
      </c>
      <c r="AJ143" s="87"/>
      <c r="AK143" s="87"/>
      <c r="AL143" s="87"/>
      <c r="AM143" s="93" t="s">
        <v>693</v>
      </c>
      <c r="AN143" s="87"/>
      <c r="AO143" s="87"/>
      <c r="AP143" s="87"/>
      <c r="AQ143" s="94" t="s">
        <v>693</v>
      </c>
      <c r="AR143" s="95"/>
      <c r="AS143" s="95"/>
      <c r="AT143" s="96"/>
      <c r="AU143" s="87" t="s">
        <v>693</v>
      </c>
      <c r="AV143" s="87"/>
      <c r="AW143" s="87"/>
      <c r="AX143" s="88"/>
      <c r="AY143">
        <f t="shared" si="5"/>
        <v>1</v>
      </c>
    </row>
    <row r="144" spans="1:60" ht="23.25" hidden="1" customHeight="1" x14ac:dyDescent="0.15">
      <c r="A144" s="187" t="s">
        <v>254</v>
      </c>
      <c r="B144" s="150"/>
      <c r="C144" s="150"/>
      <c r="D144" s="150"/>
      <c r="E144" s="150"/>
      <c r="F144" s="151"/>
      <c r="G144" s="189" t="s">
        <v>690</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567</v>
      </c>
      <c r="B146" s="152" t="s">
        <v>568</v>
      </c>
      <c r="C146" s="153"/>
      <c r="D146" s="153"/>
      <c r="E146" s="153"/>
      <c r="F146" s="154"/>
      <c r="G146" s="197" t="s">
        <v>569</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587</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410</v>
      </c>
      <c r="AF151" s="119"/>
      <c r="AG151" s="119"/>
      <c r="AH151" s="119"/>
      <c r="AI151" s="119" t="s">
        <v>562</v>
      </c>
      <c r="AJ151" s="119"/>
      <c r="AK151" s="119"/>
      <c r="AL151" s="119"/>
      <c r="AM151" s="119" t="s">
        <v>378</v>
      </c>
      <c r="AN151" s="119"/>
      <c r="AO151" s="119"/>
      <c r="AP151" s="119"/>
      <c r="AQ151" s="120" t="s">
        <v>173</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174</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410</v>
      </c>
      <c r="AF156" s="119"/>
      <c r="AG156" s="119"/>
      <c r="AH156" s="119"/>
      <c r="AI156" s="119" t="s">
        <v>562</v>
      </c>
      <c r="AJ156" s="119"/>
      <c r="AK156" s="119"/>
      <c r="AL156" s="119"/>
      <c r="AM156" s="119" t="s">
        <v>378</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410</v>
      </c>
      <c r="AF161" s="119"/>
      <c r="AG161" s="119"/>
      <c r="AH161" s="119"/>
      <c r="AI161" s="119" t="s">
        <v>562</v>
      </c>
      <c r="AJ161" s="119"/>
      <c r="AK161" s="119"/>
      <c r="AL161" s="119"/>
      <c r="AM161" s="119" t="s">
        <v>378</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0" t="s">
        <v>573</v>
      </c>
      <c r="B166" s="721"/>
      <c r="C166" s="721"/>
      <c r="D166" s="721"/>
      <c r="E166" s="721"/>
      <c r="F166" s="722"/>
      <c r="G166" s="726"/>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55" t="s">
        <v>574</v>
      </c>
      <c r="B167" s="153"/>
      <c r="C167" s="153"/>
      <c r="D167" s="153"/>
      <c r="E167" s="153"/>
      <c r="F167" s="154"/>
      <c r="G167" s="695" t="s">
        <v>566</v>
      </c>
      <c r="H167" s="696"/>
      <c r="I167" s="696"/>
      <c r="J167" s="696"/>
      <c r="K167" s="696"/>
      <c r="L167" s="696"/>
      <c r="M167" s="696"/>
      <c r="N167" s="696"/>
      <c r="O167" s="696"/>
      <c r="P167" s="697" t="s">
        <v>565</v>
      </c>
      <c r="Q167" s="696"/>
      <c r="R167" s="696"/>
      <c r="S167" s="696"/>
      <c r="T167" s="696"/>
      <c r="U167" s="696"/>
      <c r="V167" s="696"/>
      <c r="W167" s="696"/>
      <c r="X167" s="698"/>
      <c r="Y167" s="699"/>
      <c r="Z167" s="700"/>
      <c r="AA167" s="701"/>
      <c r="AB167" s="633" t="s">
        <v>11</v>
      </c>
      <c r="AC167" s="633"/>
      <c r="AD167" s="633"/>
      <c r="AE167" s="119" t="s">
        <v>410</v>
      </c>
      <c r="AF167" s="119"/>
      <c r="AG167" s="119"/>
      <c r="AH167" s="119"/>
      <c r="AI167" s="119" t="s">
        <v>562</v>
      </c>
      <c r="AJ167" s="119"/>
      <c r="AK167" s="119"/>
      <c r="AL167" s="119"/>
      <c r="AM167" s="119" t="s">
        <v>378</v>
      </c>
      <c r="AN167" s="119"/>
      <c r="AO167" s="119"/>
      <c r="AP167" s="119"/>
      <c r="AQ167" s="630" t="s">
        <v>409</v>
      </c>
      <c r="AR167" s="631"/>
      <c r="AS167" s="631"/>
      <c r="AT167" s="632"/>
      <c r="AU167" s="630" t="s">
        <v>585</v>
      </c>
      <c r="AV167" s="631"/>
      <c r="AW167" s="631"/>
      <c r="AX167" s="641"/>
      <c r="AY167">
        <f>COUNTA($G$168)</f>
        <v>0</v>
      </c>
    </row>
    <row r="168" spans="1:60" ht="23.25" hidden="1" customHeight="1" x14ac:dyDescent="0.15">
      <c r="A168" s="655"/>
      <c r="B168" s="153"/>
      <c r="C168" s="153"/>
      <c r="D168" s="153"/>
      <c r="E168" s="153"/>
      <c r="F168" s="154"/>
      <c r="G168" s="702"/>
      <c r="H168" s="643"/>
      <c r="I168" s="643"/>
      <c r="J168" s="643"/>
      <c r="K168" s="643"/>
      <c r="L168" s="643"/>
      <c r="M168" s="643"/>
      <c r="N168" s="643"/>
      <c r="O168" s="643"/>
      <c r="P168" s="703"/>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4"/>
      <c r="H169" s="645"/>
      <c r="I169" s="645"/>
      <c r="J169" s="645"/>
      <c r="K169" s="645"/>
      <c r="L169" s="645"/>
      <c r="M169" s="645"/>
      <c r="N169" s="645"/>
      <c r="O169" s="645"/>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575</v>
      </c>
      <c r="B170" s="105"/>
      <c r="C170" s="105"/>
      <c r="D170" s="105"/>
      <c r="E170" s="105"/>
      <c r="F170" s="669"/>
      <c r="G170" s="176" t="s">
        <v>576</v>
      </c>
      <c r="H170" s="176"/>
      <c r="I170" s="176"/>
      <c r="J170" s="176"/>
      <c r="K170" s="176"/>
      <c r="L170" s="176"/>
      <c r="M170" s="176"/>
      <c r="N170" s="176"/>
      <c r="O170" s="176"/>
      <c r="P170" s="176"/>
      <c r="Q170" s="176"/>
      <c r="R170" s="176"/>
      <c r="S170" s="176"/>
      <c r="T170" s="176"/>
      <c r="U170" s="176"/>
      <c r="V170" s="176"/>
      <c r="W170" s="176"/>
      <c r="X170" s="177"/>
      <c r="Y170" s="637"/>
      <c r="Z170" s="638"/>
      <c r="AA170" s="639"/>
      <c r="AB170" s="175" t="s">
        <v>11</v>
      </c>
      <c r="AC170" s="176"/>
      <c r="AD170" s="177"/>
      <c r="AE170" s="119" t="s">
        <v>410</v>
      </c>
      <c r="AF170" s="119"/>
      <c r="AG170" s="119"/>
      <c r="AH170" s="119"/>
      <c r="AI170" s="119" t="s">
        <v>562</v>
      </c>
      <c r="AJ170" s="119"/>
      <c r="AK170" s="119"/>
      <c r="AL170" s="119"/>
      <c r="AM170" s="119" t="s">
        <v>378</v>
      </c>
      <c r="AN170" s="119"/>
      <c r="AO170" s="119"/>
      <c r="AP170" s="119"/>
      <c r="AQ170" s="634" t="s">
        <v>586</v>
      </c>
      <c r="AR170" s="635"/>
      <c r="AS170" s="635"/>
      <c r="AT170" s="635"/>
      <c r="AU170" s="635"/>
      <c r="AV170" s="635"/>
      <c r="AW170" s="635"/>
      <c r="AX170" s="636"/>
      <c r="AY170">
        <f>IF(SUBSTITUTE(SUBSTITUTE($G$171,"／",""),"　","")="",0,1)</f>
        <v>0</v>
      </c>
    </row>
    <row r="171" spans="1:60" ht="23.25" hidden="1" customHeight="1" x14ac:dyDescent="0.15">
      <c r="A171" s="670"/>
      <c r="B171" s="197"/>
      <c r="C171" s="197"/>
      <c r="D171" s="197"/>
      <c r="E171" s="197"/>
      <c r="F171" s="671"/>
      <c r="G171" s="659"/>
      <c r="H171" s="660"/>
      <c r="I171" s="660"/>
      <c r="J171" s="660"/>
      <c r="K171" s="660"/>
      <c r="L171" s="660"/>
      <c r="M171" s="660"/>
      <c r="N171" s="660"/>
      <c r="O171" s="660"/>
      <c r="P171" s="660"/>
      <c r="Q171" s="660"/>
      <c r="R171" s="660"/>
      <c r="S171" s="660"/>
      <c r="T171" s="660"/>
      <c r="U171" s="660"/>
      <c r="V171" s="660"/>
      <c r="W171" s="660"/>
      <c r="X171" s="660"/>
      <c r="Y171" s="663" t="s">
        <v>575</v>
      </c>
      <c r="Z171" s="664"/>
      <c r="AA171" s="665"/>
      <c r="AB171" s="666"/>
      <c r="AC171" s="667"/>
      <c r="AD171" s="668"/>
      <c r="AE171" s="640"/>
      <c r="AF171" s="640"/>
      <c r="AG171" s="640"/>
      <c r="AH171" s="640"/>
      <c r="AI171" s="640"/>
      <c r="AJ171" s="640"/>
      <c r="AK171" s="640"/>
      <c r="AL171" s="640"/>
      <c r="AM171" s="640"/>
      <c r="AN171" s="640"/>
      <c r="AO171" s="640"/>
      <c r="AP171" s="640"/>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1"/>
      <c r="H172" s="662"/>
      <c r="I172" s="662"/>
      <c r="J172" s="662"/>
      <c r="K172" s="662"/>
      <c r="L172" s="662"/>
      <c r="M172" s="662"/>
      <c r="N172" s="662"/>
      <c r="O172" s="662"/>
      <c r="P172" s="662"/>
      <c r="Q172" s="662"/>
      <c r="R172" s="662"/>
      <c r="S172" s="662"/>
      <c r="T172" s="662"/>
      <c r="U172" s="662"/>
      <c r="V172" s="662"/>
      <c r="W172" s="662"/>
      <c r="X172" s="662"/>
      <c r="Y172" s="219" t="s">
        <v>577</v>
      </c>
      <c r="Z172" s="656"/>
      <c r="AA172" s="657"/>
      <c r="AB172" s="618"/>
      <c r="AC172" s="619"/>
      <c r="AD172" s="620"/>
      <c r="AE172" s="621"/>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customHeight="1" x14ac:dyDescent="0.15">
      <c r="A173" s="423" t="s">
        <v>230</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410</v>
      </c>
      <c r="AF173" s="119"/>
      <c r="AG173" s="119"/>
      <c r="AH173" s="119"/>
      <c r="AI173" s="119" t="s">
        <v>562</v>
      </c>
      <c r="AJ173" s="119"/>
      <c r="AK173" s="119"/>
      <c r="AL173" s="119"/>
      <c r="AM173" s="119" t="s">
        <v>378</v>
      </c>
      <c r="AN173" s="119"/>
      <c r="AO173" s="119"/>
      <c r="AP173" s="119"/>
      <c r="AQ173" s="216" t="s">
        <v>173</v>
      </c>
      <c r="AR173" s="217"/>
      <c r="AS173" s="217"/>
      <c r="AT173" s="218"/>
      <c r="AU173" s="197" t="s">
        <v>128</v>
      </c>
      <c r="AV173" s="197"/>
      <c r="AW173" s="197"/>
      <c r="AX173" s="200"/>
      <c r="AY173">
        <f>COUNTA($G$175)</f>
        <v>1</v>
      </c>
    </row>
    <row r="174" spans="1:60" ht="18.75"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t="s">
        <v>713</v>
      </c>
      <c r="AR174" s="514"/>
      <c r="AS174" s="127" t="s">
        <v>174</v>
      </c>
      <c r="AT174" s="128"/>
      <c r="AU174" s="126" t="s">
        <v>639</v>
      </c>
      <c r="AV174" s="126"/>
      <c r="AW174" s="108" t="s">
        <v>166</v>
      </c>
      <c r="AX174" s="129"/>
      <c r="AY174">
        <f t="shared" ref="AY174:AY179" si="7">$AY$173</f>
        <v>1</v>
      </c>
    </row>
    <row r="175" spans="1:60" ht="69.75" customHeight="1" x14ac:dyDescent="0.15">
      <c r="A175" s="604"/>
      <c r="B175" s="602"/>
      <c r="C175" s="602"/>
      <c r="D175" s="602"/>
      <c r="E175" s="602"/>
      <c r="F175" s="603"/>
      <c r="G175" s="178" t="s">
        <v>702</v>
      </c>
      <c r="H175" s="179"/>
      <c r="I175" s="179"/>
      <c r="J175" s="179"/>
      <c r="K175" s="179"/>
      <c r="L175" s="179"/>
      <c r="M175" s="179"/>
      <c r="N175" s="179"/>
      <c r="O175" s="180"/>
      <c r="P175" s="131" t="s">
        <v>703</v>
      </c>
      <c r="Q175" s="131"/>
      <c r="R175" s="131"/>
      <c r="S175" s="131"/>
      <c r="T175" s="131"/>
      <c r="U175" s="131"/>
      <c r="V175" s="131"/>
      <c r="W175" s="131"/>
      <c r="X175" s="132"/>
      <c r="Y175" s="219" t="s">
        <v>12</v>
      </c>
      <c r="Z175" s="220"/>
      <c r="AA175" s="221"/>
      <c r="AB175" s="148" t="s">
        <v>14</v>
      </c>
      <c r="AC175" s="148"/>
      <c r="AD175" s="148"/>
      <c r="AE175" s="93">
        <v>96.4</v>
      </c>
      <c r="AF175" s="87"/>
      <c r="AG175" s="87"/>
      <c r="AH175" s="87"/>
      <c r="AI175" s="93" t="s">
        <v>639</v>
      </c>
      <c r="AJ175" s="87"/>
      <c r="AK175" s="87"/>
      <c r="AL175" s="87"/>
      <c r="AM175" s="93" t="s">
        <v>639</v>
      </c>
      <c r="AN175" s="87"/>
      <c r="AO175" s="87"/>
      <c r="AP175" s="87"/>
      <c r="AQ175" s="94" t="s">
        <v>639</v>
      </c>
      <c r="AR175" s="95"/>
      <c r="AS175" s="95"/>
      <c r="AT175" s="96"/>
      <c r="AU175" s="87" t="s">
        <v>639</v>
      </c>
      <c r="AV175" s="87"/>
      <c r="AW175" s="87"/>
      <c r="AX175" s="88"/>
      <c r="AY175">
        <f t="shared" si="7"/>
        <v>1</v>
      </c>
    </row>
    <row r="176" spans="1:60" ht="69.75"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t="s">
        <v>14</v>
      </c>
      <c r="AC176" s="92"/>
      <c r="AD176" s="92"/>
      <c r="AE176" s="93">
        <v>90</v>
      </c>
      <c r="AF176" s="87"/>
      <c r="AG176" s="87"/>
      <c r="AH176" s="87"/>
      <c r="AI176" s="93" t="s">
        <v>639</v>
      </c>
      <c r="AJ176" s="87"/>
      <c r="AK176" s="87"/>
      <c r="AL176" s="87"/>
      <c r="AM176" s="93" t="s">
        <v>639</v>
      </c>
      <c r="AN176" s="87"/>
      <c r="AO176" s="87"/>
      <c r="AP176" s="87"/>
      <c r="AQ176" s="94" t="s">
        <v>639</v>
      </c>
      <c r="AR176" s="95"/>
      <c r="AS176" s="95"/>
      <c r="AT176" s="96"/>
      <c r="AU176" s="87" t="s">
        <v>639</v>
      </c>
      <c r="AV176" s="87"/>
      <c r="AW176" s="87"/>
      <c r="AX176" s="88"/>
      <c r="AY176">
        <f t="shared" si="7"/>
        <v>1</v>
      </c>
    </row>
    <row r="177" spans="1:60" ht="69.75"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v>107.1</v>
      </c>
      <c r="AF177" s="87"/>
      <c r="AG177" s="87"/>
      <c r="AH177" s="87"/>
      <c r="AI177" s="93" t="s">
        <v>639</v>
      </c>
      <c r="AJ177" s="87"/>
      <c r="AK177" s="87"/>
      <c r="AL177" s="87"/>
      <c r="AM177" s="93" t="s">
        <v>639</v>
      </c>
      <c r="AN177" s="87"/>
      <c r="AO177" s="87"/>
      <c r="AP177" s="87"/>
      <c r="AQ177" s="94" t="s">
        <v>639</v>
      </c>
      <c r="AR177" s="95"/>
      <c r="AS177" s="95"/>
      <c r="AT177" s="96"/>
      <c r="AU177" s="87" t="s">
        <v>639</v>
      </c>
      <c r="AV177" s="87"/>
      <c r="AW177" s="87"/>
      <c r="AX177" s="88"/>
      <c r="AY177">
        <f t="shared" si="7"/>
        <v>1</v>
      </c>
    </row>
    <row r="178" spans="1:60" ht="23.25" customHeight="1" x14ac:dyDescent="0.15">
      <c r="A178" s="187" t="s">
        <v>254</v>
      </c>
      <c r="B178" s="150"/>
      <c r="C178" s="150"/>
      <c r="D178" s="150"/>
      <c r="E178" s="150"/>
      <c r="F178" s="151"/>
      <c r="G178" s="189" t="s">
        <v>704</v>
      </c>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1</v>
      </c>
    </row>
    <row r="179" spans="1:60" ht="23.25" customHeight="1" thickBo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1</v>
      </c>
    </row>
    <row r="180" spans="1:60" ht="18.75" hidden="1" customHeight="1" x14ac:dyDescent="0.15">
      <c r="A180" s="195" t="s">
        <v>567</v>
      </c>
      <c r="B180" s="152" t="s">
        <v>568</v>
      </c>
      <c r="C180" s="153"/>
      <c r="D180" s="153"/>
      <c r="E180" s="153"/>
      <c r="F180" s="154"/>
      <c r="G180" s="197" t="s">
        <v>569</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587</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410</v>
      </c>
      <c r="AF185" s="119"/>
      <c r="AG185" s="119"/>
      <c r="AH185" s="119"/>
      <c r="AI185" s="119" t="s">
        <v>562</v>
      </c>
      <c r="AJ185" s="119"/>
      <c r="AK185" s="119"/>
      <c r="AL185" s="119"/>
      <c r="AM185" s="119" t="s">
        <v>378</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410</v>
      </c>
      <c r="AF190" s="119"/>
      <c r="AG190" s="119"/>
      <c r="AH190" s="119"/>
      <c r="AI190" s="119" t="s">
        <v>562</v>
      </c>
      <c r="AJ190" s="119"/>
      <c r="AK190" s="119"/>
      <c r="AL190" s="119"/>
      <c r="AM190" s="119" t="s">
        <v>378</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410</v>
      </c>
      <c r="AF195" s="119"/>
      <c r="AG195" s="119"/>
      <c r="AH195" s="119"/>
      <c r="AI195" s="119" t="s">
        <v>562</v>
      </c>
      <c r="AJ195" s="119"/>
      <c r="AK195" s="119"/>
      <c r="AL195" s="119"/>
      <c r="AM195" s="119" t="s">
        <v>378</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231</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227</v>
      </c>
      <c r="X200" s="591"/>
      <c r="Y200" s="594"/>
      <c r="Z200" s="594"/>
      <c r="AA200" s="595"/>
      <c r="AB200" s="588" t="s">
        <v>11</v>
      </c>
      <c r="AC200" s="585"/>
      <c r="AD200" s="586"/>
      <c r="AE200" s="119" t="s">
        <v>410</v>
      </c>
      <c r="AF200" s="119"/>
      <c r="AG200" s="119"/>
      <c r="AH200" s="119"/>
      <c r="AI200" s="119" t="s">
        <v>562</v>
      </c>
      <c r="AJ200" s="119"/>
      <c r="AK200" s="119"/>
      <c r="AL200" s="119"/>
      <c r="AM200" s="119" t="s">
        <v>378</v>
      </c>
      <c r="AN200" s="119"/>
      <c r="AO200" s="119"/>
      <c r="AP200" s="119"/>
      <c r="AQ200" s="120" t="s">
        <v>173</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174</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175</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244</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244</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245</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234</v>
      </c>
      <c r="B205" s="520"/>
      <c r="C205" s="520"/>
      <c r="D205" s="520"/>
      <c r="E205" s="520"/>
      <c r="F205" s="521"/>
      <c r="G205" s="544" t="s">
        <v>176</v>
      </c>
      <c r="H205" s="545"/>
      <c r="I205" s="545"/>
      <c r="J205" s="545"/>
      <c r="K205" s="545"/>
      <c r="L205" s="545"/>
      <c r="M205" s="545"/>
      <c r="N205" s="545"/>
      <c r="O205" s="545"/>
      <c r="P205" s="545"/>
      <c r="Q205" s="545"/>
      <c r="R205" s="545"/>
      <c r="S205" s="545"/>
      <c r="T205" s="545"/>
      <c r="U205" s="545"/>
      <c r="V205" s="545"/>
      <c r="W205" s="548" t="s">
        <v>243</v>
      </c>
      <c r="X205" s="549"/>
      <c r="Y205" s="554" t="s">
        <v>12</v>
      </c>
      <c r="Z205" s="554"/>
      <c r="AA205" s="555"/>
      <c r="AB205" s="564" t="s">
        <v>244</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244</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245</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231</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410</v>
      </c>
      <c r="AF208" s="256"/>
      <c r="AG208" s="256"/>
      <c r="AH208" s="256"/>
      <c r="AI208" s="119" t="s">
        <v>562</v>
      </c>
      <c r="AJ208" s="119"/>
      <c r="AK208" s="119"/>
      <c r="AL208" s="119"/>
      <c r="AM208" s="119" t="s">
        <v>378</v>
      </c>
      <c r="AN208" s="119"/>
      <c r="AO208" s="119"/>
      <c r="AP208" s="119"/>
      <c r="AQ208" s="120" t="s">
        <v>173</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174</v>
      </c>
      <c r="AT209" s="128"/>
      <c r="AU209" s="513"/>
      <c r="AV209" s="514"/>
      <c r="AW209" s="127" t="s">
        <v>166</v>
      </c>
      <c r="AX209" s="515"/>
      <c r="AY209">
        <f>$AY$208</f>
        <v>0</v>
      </c>
    </row>
    <row r="210" spans="1:51" ht="23.25" hidden="1" customHeight="1" x14ac:dyDescent="0.15">
      <c r="A210" s="519"/>
      <c r="B210" s="520"/>
      <c r="C210" s="520"/>
      <c r="D210" s="520"/>
      <c r="E210" s="520"/>
      <c r="F210" s="521"/>
      <c r="G210" s="531" t="s">
        <v>175</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257</v>
      </c>
      <c r="B213" s="503"/>
      <c r="C213" s="503"/>
      <c r="D213" s="503"/>
      <c r="E213" s="504" t="s">
        <v>219</v>
      </c>
      <c r="F213" s="505"/>
      <c r="G213" s="82" t="s">
        <v>176</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570</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226</v>
      </c>
      <c r="AP214" s="426"/>
      <c r="AQ214" s="426"/>
      <c r="AR214" s="81" t="s">
        <v>225</v>
      </c>
      <c r="AS214" s="425"/>
      <c r="AT214" s="426"/>
      <c r="AU214" s="426"/>
      <c r="AV214" s="426"/>
      <c r="AW214" s="426"/>
      <c r="AX214" s="427"/>
      <c r="AY214">
        <f>COUNTIF($AR$214,"☑")</f>
        <v>0</v>
      </c>
    </row>
    <row r="215" spans="1:51" ht="26.45" customHeight="1" x14ac:dyDescent="0.15">
      <c r="A215" s="412" t="s">
        <v>277</v>
      </c>
      <c r="B215" s="413"/>
      <c r="C215" s="416" t="s">
        <v>177</v>
      </c>
      <c r="D215" s="413"/>
      <c r="E215" s="418" t="s">
        <v>193</v>
      </c>
      <c r="F215" s="419"/>
      <c r="G215" s="420" t="s">
        <v>634</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192</v>
      </c>
      <c r="F216" s="151"/>
      <c r="G216" s="130" t="s">
        <v>635</v>
      </c>
      <c r="H216" s="131"/>
      <c r="I216" s="131"/>
      <c r="J216" s="131"/>
      <c r="K216" s="131"/>
      <c r="L216" s="131"/>
      <c r="M216" s="131"/>
      <c r="N216" s="131"/>
      <c r="O216" s="131"/>
      <c r="P216" s="131"/>
      <c r="Q216" s="131"/>
      <c r="R216" s="131"/>
      <c r="S216" s="131"/>
      <c r="T216" s="131"/>
      <c r="U216" s="131"/>
      <c r="V216" s="132"/>
      <c r="W216" s="488" t="s">
        <v>578</v>
      </c>
      <c r="X216" s="489"/>
      <c r="Y216" s="489"/>
      <c r="Z216" s="489"/>
      <c r="AA216" s="490"/>
      <c r="AB216" s="491" t="s">
        <v>717</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579</v>
      </c>
      <c r="X217" s="495"/>
      <c r="Y217" s="495"/>
      <c r="Z217" s="495"/>
      <c r="AA217" s="496"/>
      <c r="AB217" s="491" t="s">
        <v>636</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24" customHeight="1" x14ac:dyDescent="0.15">
      <c r="A218" s="414"/>
      <c r="B218" s="415"/>
      <c r="C218" s="497" t="s">
        <v>591</v>
      </c>
      <c r="D218" s="498"/>
      <c r="E218" s="149" t="s">
        <v>273</v>
      </c>
      <c r="F218" s="151"/>
      <c r="G218" s="478" t="s">
        <v>180</v>
      </c>
      <c r="H218" s="479"/>
      <c r="I218" s="479"/>
      <c r="J218" s="499" t="s">
        <v>606</v>
      </c>
      <c r="K218" s="500"/>
      <c r="L218" s="500"/>
      <c r="M218" s="500"/>
      <c r="N218" s="500"/>
      <c r="O218" s="500"/>
      <c r="P218" s="500"/>
      <c r="Q218" s="500"/>
      <c r="R218" s="500"/>
      <c r="S218" s="500"/>
      <c r="T218" s="501"/>
      <c r="U218" s="476" t="s">
        <v>606</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592</v>
      </c>
      <c r="H219" s="479"/>
      <c r="I219" s="479"/>
      <c r="J219" s="479"/>
      <c r="K219" s="479"/>
      <c r="L219" s="479"/>
      <c r="M219" s="479"/>
      <c r="N219" s="479"/>
      <c r="O219" s="479"/>
      <c r="P219" s="479"/>
      <c r="Q219" s="479"/>
      <c r="R219" s="479"/>
      <c r="S219" s="479"/>
      <c r="T219" s="479"/>
      <c r="U219" s="475" t="s">
        <v>606</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26.1" customHeight="1" thickBot="1" x14ac:dyDescent="0.2">
      <c r="A220" s="414"/>
      <c r="B220" s="415"/>
      <c r="C220" s="417"/>
      <c r="D220" s="415"/>
      <c r="E220" s="157"/>
      <c r="F220" s="159"/>
      <c r="G220" s="478" t="s">
        <v>579</v>
      </c>
      <c r="H220" s="479"/>
      <c r="I220" s="479"/>
      <c r="J220" s="479"/>
      <c r="K220" s="479"/>
      <c r="L220" s="479"/>
      <c r="M220" s="479"/>
      <c r="N220" s="479"/>
      <c r="O220" s="479"/>
      <c r="P220" s="479"/>
      <c r="Q220" s="479"/>
      <c r="R220" s="479"/>
      <c r="S220" s="479"/>
      <c r="T220" s="479"/>
      <c r="U220" s="816" t="s">
        <v>606</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73.5"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628</v>
      </c>
      <c r="AE223" s="458"/>
      <c r="AF223" s="458"/>
      <c r="AG223" s="459" t="s">
        <v>641</v>
      </c>
      <c r="AH223" s="460"/>
      <c r="AI223" s="460"/>
      <c r="AJ223" s="460"/>
      <c r="AK223" s="460"/>
      <c r="AL223" s="460"/>
      <c r="AM223" s="460"/>
      <c r="AN223" s="460"/>
      <c r="AO223" s="460"/>
      <c r="AP223" s="460"/>
      <c r="AQ223" s="460"/>
      <c r="AR223" s="460"/>
      <c r="AS223" s="460"/>
      <c r="AT223" s="460"/>
      <c r="AU223" s="460"/>
      <c r="AV223" s="460"/>
      <c r="AW223" s="460"/>
      <c r="AX223" s="461"/>
    </row>
    <row r="224" spans="1:51" ht="39.6"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628</v>
      </c>
      <c r="AE224" s="371"/>
      <c r="AF224" s="371"/>
      <c r="AG224" s="365" t="s">
        <v>642</v>
      </c>
      <c r="AH224" s="366"/>
      <c r="AI224" s="366"/>
      <c r="AJ224" s="366"/>
      <c r="AK224" s="366"/>
      <c r="AL224" s="366"/>
      <c r="AM224" s="366"/>
      <c r="AN224" s="366"/>
      <c r="AO224" s="366"/>
      <c r="AP224" s="366"/>
      <c r="AQ224" s="366"/>
      <c r="AR224" s="366"/>
      <c r="AS224" s="366"/>
      <c r="AT224" s="366"/>
      <c r="AU224" s="366"/>
      <c r="AV224" s="366"/>
      <c r="AW224" s="366"/>
      <c r="AX224" s="367"/>
    </row>
    <row r="225" spans="1:50" ht="62.1"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628</v>
      </c>
      <c r="AE225" s="408"/>
      <c r="AF225" s="408"/>
      <c r="AG225" s="393" t="s">
        <v>643</v>
      </c>
      <c r="AH225" s="134"/>
      <c r="AI225" s="134"/>
      <c r="AJ225" s="134"/>
      <c r="AK225" s="134"/>
      <c r="AL225" s="134"/>
      <c r="AM225" s="134"/>
      <c r="AN225" s="134"/>
      <c r="AO225" s="134"/>
      <c r="AP225" s="134"/>
      <c r="AQ225" s="134"/>
      <c r="AR225" s="134"/>
      <c r="AS225" s="134"/>
      <c r="AT225" s="134"/>
      <c r="AU225" s="134"/>
      <c r="AV225" s="134"/>
      <c r="AW225" s="134"/>
      <c r="AX225" s="394"/>
    </row>
    <row r="226" spans="1:50" ht="44.25"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628</v>
      </c>
      <c r="AE226" s="389"/>
      <c r="AF226" s="389"/>
      <c r="AG226" s="391" t="s">
        <v>733</v>
      </c>
      <c r="AH226" s="131"/>
      <c r="AI226" s="131"/>
      <c r="AJ226" s="131"/>
      <c r="AK226" s="131"/>
      <c r="AL226" s="131"/>
      <c r="AM226" s="131"/>
      <c r="AN226" s="131"/>
      <c r="AO226" s="131"/>
      <c r="AP226" s="131"/>
      <c r="AQ226" s="131"/>
      <c r="AR226" s="131"/>
      <c r="AS226" s="131"/>
      <c r="AT226" s="131"/>
      <c r="AU226" s="131"/>
      <c r="AV226" s="131"/>
      <c r="AW226" s="131"/>
      <c r="AX226" s="392"/>
    </row>
    <row r="227" spans="1:50" ht="44.25" customHeight="1" x14ac:dyDescent="0.15">
      <c r="A227" s="347"/>
      <c r="B227" s="429"/>
      <c r="C227" s="433"/>
      <c r="D227" s="434"/>
      <c r="E227" s="437" t="s">
        <v>255</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649</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44.25" customHeight="1" x14ac:dyDescent="0.15">
      <c r="A228" s="347"/>
      <c r="B228" s="429"/>
      <c r="C228" s="435"/>
      <c r="D228" s="436"/>
      <c r="E228" s="441" t="s">
        <v>213</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649</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50.2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628</v>
      </c>
      <c r="AE229" s="355"/>
      <c r="AF229" s="355"/>
      <c r="AG229" s="357" t="s">
        <v>644</v>
      </c>
      <c r="AH229" s="358"/>
      <c r="AI229" s="358"/>
      <c r="AJ229" s="358"/>
      <c r="AK229" s="358"/>
      <c r="AL229" s="358"/>
      <c r="AM229" s="358"/>
      <c r="AN229" s="358"/>
      <c r="AO229" s="358"/>
      <c r="AP229" s="358"/>
      <c r="AQ229" s="358"/>
      <c r="AR229" s="358"/>
      <c r="AS229" s="358"/>
      <c r="AT229" s="358"/>
      <c r="AU229" s="358"/>
      <c r="AV229" s="358"/>
      <c r="AW229" s="358"/>
      <c r="AX229" s="359"/>
    </row>
    <row r="230" spans="1:50" ht="63.9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628</v>
      </c>
      <c r="AE230" s="371"/>
      <c r="AF230" s="371"/>
      <c r="AG230" s="365" t="s">
        <v>645</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637</v>
      </c>
      <c r="AE231" s="371"/>
      <c r="AF231" s="371"/>
      <c r="AG231" s="365" t="s">
        <v>278</v>
      </c>
      <c r="AH231" s="366"/>
      <c r="AI231" s="366"/>
      <c r="AJ231" s="366"/>
      <c r="AK231" s="366"/>
      <c r="AL231" s="366"/>
      <c r="AM231" s="366"/>
      <c r="AN231" s="366"/>
      <c r="AO231" s="366"/>
      <c r="AP231" s="366"/>
      <c r="AQ231" s="366"/>
      <c r="AR231" s="366"/>
      <c r="AS231" s="366"/>
      <c r="AT231" s="366"/>
      <c r="AU231" s="366"/>
      <c r="AV231" s="366"/>
      <c r="AW231" s="366"/>
      <c r="AX231" s="367"/>
    </row>
    <row r="232" spans="1:50" ht="30.7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628</v>
      </c>
      <c r="AE232" s="371"/>
      <c r="AF232" s="371"/>
      <c r="AG232" s="365" t="s">
        <v>646</v>
      </c>
      <c r="AH232" s="366"/>
      <c r="AI232" s="366"/>
      <c r="AJ232" s="366"/>
      <c r="AK232" s="366"/>
      <c r="AL232" s="366"/>
      <c r="AM232" s="366"/>
      <c r="AN232" s="366"/>
      <c r="AO232" s="366"/>
      <c r="AP232" s="366"/>
      <c r="AQ232" s="366"/>
      <c r="AR232" s="366"/>
      <c r="AS232" s="366"/>
      <c r="AT232" s="366"/>
      <c r="AU232" s="366"/>
      <c r="AV232" s="366"/>
      <c r="AW232" s="366"/>
      <c r="AX232" s="367"/>
    </row>
    <row r="233" spans="1:50" ht="70.5" customHeight="1" x14ac:dyDescent="0.15">
      <c r="A233" s="347"/>
      <c r="B233" s="348"/>
      <c r="C233" s="368" t="s">
        <v>228</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628</v>
      </c>
      <c r="AE233" s="408"/>
      <c r="AF233" s="408"/>
      <c r="AG233" s="409" t="s">
        <v>726</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229</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637</v>
      </c>
      <c r="AE234" s="371"/>
      <c r="AF234" s="440"/>
      <c r="AG234" s="365" t="s">
        <v>278</v>
      </c>
      <c r="AH234" s="366"/>
      <c r="AI234" s="366"/>
      <c r="AJ234" s="366"/>
      <c r="AK234" s="366"/>
      <c r="AL234" s="366"/>
      <c r="AM234" s="366"/>
      <c r="AN234" s="366"/>
      <c r="AO234" s="366"/>
      <c r="AP234" s="366"/>
      <c r="AQ234" s="366"/>
      <c r="AR234" s="366"/>
      <c r="AS234" s="366"/>
      <c r="AT234" s="366"/>
      <c r="AU234" s="366"/>
      <c r="AV234" s="366"/>
      <c r="AW234" s="366"/>
      <c r="AX234" s="367"/>
    </row>
    <row r="235" spans="1:50" ht="44.25" customHeight="1" x14ac:dyDescent="0.15">
      <c r="A235" s="349"/>
      <c r="B235" s="350"/>
      <c r="C235" s="470" t="s">
        <v>216</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628</v>
      </c>
      <c r="AE235" s="401"/>
      <c r="AF235" s="402"/>
      <c r="AG235" s="403" t="s">
        <v>724</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217</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628</v>
      </c>
      <c r="AE236" s="355"/>
      <c r="AF236" s="356"/>
      <c r="AG236" s="357" t="s">
        <v>727</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637</v>
      </c>
      <c r="AE237" s="364"/>
      <c r="AF237" s="364"/>
      <c r="AG237" s="365" t="s">
        <v>278</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47"/>
      <c r="B238" s="348"/>
      <c r="C238" s="368" t="s">
        <v>178</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628</v>
      </c>
      <c r="AE238" s="371"/>
      <c r="AF238" s="371"/>
      <c r="AG238" s="365" t="s">
        <v>647</v>
      </c>
      <c r="AH238" s="366"/>
      <c r="AI238" s="366"/>
      <c r="AJ238" s="366"/>
      <c r="AK238" s="366"/>
      <c r="AL238" s="366"/>
      <c r="AM238" s="366"/>
      <c r="AN238" s="366"/>
      <c r="AO238" s="366"/>
      <c r="AP238" s="366"/>
      <c r="AQ238" s="366"/>
      <c r="AR238" s="366"/>
      <c r="AS238" s="366"/>
      <c r="AT238" s="366"/>
      <c r="AU238" s="366"/>
      <c r="AV238" s="366"/>
      <c r="AW238" s="366"/>
      <c r="AX238" s="367"/>
    </row>
    <row r="239" spans="1:50" ht="63.75"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628</v>
      </c>
      <c r="AE239" s="371"/>
      <c r="AF239" s="371"/>
      <c r="AG239" s="395" t="s">
        <v>648</v>
      </c>
      <c r="AH239" s="137"/>
      <c r="AI239" s="137"/>
      <c r="AJ239" s="137"/>
      <c r="AK239" s="137"/>
      <c r="AL239" s="137"/>
      <c r="AM239" s="137"/>
      <c r="AN239" s="137"/>
      <c r="AO239" s="137"/>
      <c r="AP239" s="137"/>
      <c r="AQ239" s="137"/>
      <c r="AR239" s="137"/>
      <c r="AS239" s="137"/>
      <c r="AT239" s="137"/>
      <c r="AU239" s="137"/>
      <c r="AV239" s="137"/>
      <c r="AW239" s="137"/>
      <c r="AX239" s="396"/>
    </row>
    <row r="240" spans="1:50" ht="34.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637</v>
      </c>
      <c r="AE240" s="389"/>
      <c r="AF240" s="390"/>
      <c r="AG240" s="391" t="s">
        <v>638</v>
      </c>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5" t="s">
        <v>0</v>
      </c>
      <c r="D241" s="896"/>
      <c r="E241" s="896"/>
      <c r="F241" s="896"/>
      <c r="G241" s="896"/>
      <c r="H241" s="896"/>
      <c r="I241" s="896"/>
      <c r="J241" s="896"/>
      <c r="K241" s="896"/>
      <c r="L241" s="896"/>
      <c r="M241" s="896"/>
      <c r="N241" s="896"/>
      <c r="O241" s="892" t="s">
        <v>597</v>
      </c>
      <c r="P241" s="893"/>
      <c r="Q241" s="893"/>
      <c r="R241" s="893"/>
      <c r="S241" s="893"/>
      <c r="T241" s="893"/>
      <c r="U241" s="893"/>
      <c r="V241" s="893"/>
      <c r="W241" s="893"/>
      <c r="X241" s="893"/>
      <c r="Y241" s="893"/>
      <c r="Z241" s="893"/>
      <c r="AA241" s="893"/>
      <c r="AB241" s="893"/>
      <c r="AC241" s="893"/>
      <c r="AD241" s="893"/>
      <c r="AE241" s="893"/>
      <c r="AF241" s="894"/>
      <c r="AG241" s="393"/>
      <c r="AH241" s="134"/>
      <c r="AI241" s="134"/>
      <c r="AJ241" s="134"/>
      <c r="AK241" s="134"/>
      <c r="AL241" s="134"/>
      <c r="AM241" s="134"/>
      <c r="AN241" s="134"/>
      <c r="AO241" s="134"/>
      <c r="AP241" s="134"/>
      <c r="AQ241" s="134"/>
      <c r="AR241" s="134"/>
      <c r="AS241" s="134"/>
      <c r="AT241" s="134"/>
      <c r="AU241" s="134"/>
      <c r="AV241" s="134"/>
      <c r="AW241" s="134"/>
      <c r="AX241" s="394"/>
    </row>
    <row r="242" spans="1:50" ht="14.1" customHeight="1" x14ac:dyDescent="0.15">
      <c r="A242" s="381"/>
      <c r="B242" s="382"/>
      <c r="C242" s="879"/>
      <c r="D242" s="880"/>
      <c r="E242" s="374"/>
      <c r="F242" s="374"/>
      <c r="G242" s="374"/>
      <c r="H242" s="375"/>
      <c r="I242" s="375"/>
      <c r="J242" s="881"/>
      <c r="K242" s="881"/>
      <c r="L242" s="881"/>
      <c r="M242" s="375"/>
      <c r="N242" s="882"/>
      <c r="O242" s="883" t="s">
        <v>606</v>
      </c>
      <c r="P242" s="884"/>
      <c r="Q242" s="884"/>
      <c r="R242" s="884"/>
      <c r="S242" s="884"/>
      <c r="T242" s="884"/>
      <c r="U242" s="884"/>
      <c r="V242" s="884"/>
      <c r="W242" s="884"/>
      <c r="X242" s="884"/>
      <c r="Y242" s="884"/>
      <c r="Z242" s="884"/>
      <c r="AA242" s="884"/>
      <c r="AB242" s="884"/>
      <c r="AC242" s="884"/>
      <c r="AD242" s="884"/>
      <c r="AE242" s="884"/>
      <c r="AF242" s="885"/>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hidden="1" customHeight="1" x14ac:dyDescent="0.15">
      <c r="A243" s="381"/>
      <c r="B243" s="382"/>
      <c r="C243" s="372"/>
      <c r="D243" s="373"/>
      <c r="E243" s="374"/>
      <c r="F243" s="374"/>
      <c r="G243" s="374"/>
      <c r="H243" s="375"/>
      <c r="I243" s="375"/>
      <c r="J243" s="376"/>
      <c r="K243" s="376"/>
      <c r="L243" s="376"/>
      <c r="M243" s="377"/>
      <c r="N243" s="378"/>
      <c r="O243" s="886"/>
      <c r="P243" s="887"/>
      <c r="Q243" s="887"/>
      <c r="R243" s="887"/>
      <c r="S243" s="887"/>
      <c r="T243" s="887"/>
      <c r="U243" s="887"/>
      <c r="V243" s="887"/>
      <c r="W243" s="887"/>
      <c r="X243" s="887"/>
      <c r="Y243" s="887"/>
      <c r="Z243" s="887"/>
      <c r="AA243" s="887"/>
      <c r="AB243" s="887"/>
      <c r="AC243" s="887"/>
      <c r="AD243" s="887"/>
      <c r="AE243" s="887"/>
      <c r="AF243" s="888"/>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86"/>
      <c r="P244" s="887"/>
      <c r="Q244" s="887"/>
      <c r="R244" s="887"/>
      <c r="S244" s="887"/>
      <c r="T244" s="887"/>
      <c r="U244" s="887"/>
      <c r="V244" s="887"/>
      <c r="W244" s="887"/>
      <c r="X244" s="887"/>
      <c r="Y244" s="887"/>
      <c r="Z244" s="887"/>
      <c r="AA244" s="887"/>
      <c r="AB244" s="887"/>
      <c r="AC244" s="887"/>
      <c r="AD244" s="887"/>
      <c r="AE244" s="887"/>
      <c r="AF244" s="888"/>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86"/>
      <c r="P245" s="887"/>
      <c r="Q245" s="887"/>
      <c r="R245" s="887"/>
      <c r="S245" s="887"/>
      <c r="T245" s="887"/>
      <c r="U245" s="887"/>
      <c r="V245" s="887"/>
      <c r="W245" s="887"/>
      <c r="X245" s="887"/>
      <c r="Y245" s="887"/>
      <c r="Z245" s="887"/>
      <c r="AA245" s="887"/>
      <c r="AB245" s="887"/>
      <c r="AC245" s="887"/>
      <c r="AD245" s="887"/>
      <c r="AE245" s="887"/>
      <c r="AF245" s="888"/>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15">
      <c r="A246" s="383"/>
      <c r="B246" s="384"/>
      <c r="C246" s="397"/>
      <c r="D246" s="398"/>
      <c r="E246" s="374"/>
      <c r="F246" s="374"/>
      <c r="G246" s="374"/>
      <c r="H246" s="375"/>
      <c r="I246" s="375"/>
      <c r="J246" s="399"/>
      <c r="K246" s="399"/>
      <c r="L246" s="399"/>
      <c r="M246" s="877"/>
      <c r="N246" s="878"/>
      <c r="O246" s="889"/>
      <c r="P246" s="890"/>
      <c r="Q246" s="890"/>
      <c r="R246" s="890"/>
      <c r="S246" s="890"/>
      <c r="T246" s="890"/>
      <c r="U246" s="890"/>
      <c r="V246" s="890"/>
      <c r="W246" s="890"/>
      <c r="X246" s="890"/>
      <c r="Y246" s="890"/>
      <c r="Z246" s="890"/>
      <c r="AA246" s="890"/>
      <c r="AB246" s="890"/>
      <c r="AC246" s="890"/>
      <c r="AD246" s="890"/>
      <c r="AE246" s="890"/>
      <c r="AF246" s="891"/>
      <c r="AG246" s="395"/>
      <c r="AH246" s="137"/>
      <c r="AI246" s="137"/>
      <c r="AJ246" s="137"/>
      <c r="AK246" s="137"/>
      <c r="AL246" s="137"/>
      <c r="AM246" s="137"/>
      <c r="AN246" s="137"/>
      <c r="AO246" s="137"/>
      <c r="AP246" s="137"/>
      <c r="AQ246" s="137"/>
      <c r="AR246" s="137"/>
      <c r="AS246" s="137"/>
      <c r="AT246" s="137"/>
      <c r="AU246" s="137"/>
      <c r="AV246" s="137"/>
      <c r="AW246" s="137"/>
      <c r="AX246" s="396"/>
    </row>
    <row r="247" spans="1:50" ht="36.6" customHeight="1" x14ac:dyDescent="0.15">
      <c r="A247" s="345" t="s">
        <v>45</v>
      </c>
      <c r="B247" s="907"/>
      <c r="C247" s="304" t="s">
        <v>49</v>
      </c>
      <c r="D247" s="727"/>
      <c r="E247" s="727"/>
      <c r="F247" s="728"/>
      <c r="G247" s="910" t="s">
        <v>732</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33.6" customHeight="1" thickBot="1" x14ac:dyDescent="0.2">
      <c r="A248" s="908"/>
      <c r="B248" s="909"/>
      <c r="C248" s="912" t="s">
        <v>53</v>
      </c>
      <c r="D248" s="913"/>
      <c r="E248" s="913"/>
      <c r="F248" s="914"/>
      <c r="G248" s="915" t="s">
        <v>705</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27.6" customHeight="1" thickBot="1" x14ac:dyDescent="0.2">
      <c r="A250" s="900" t="s">
        <v>631</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41.45" customHeight="1" thickBot="1" x14ac:dyDescent="0.2">
      <c r="A252" s="329" t="s">
        <v>131</v>
      </c>
      <c r="B252" s="330"/>
      <c r="C252" s="330"/>
      <c r="D252" s="330"/>
      <c r="E252" s="331"/>
      <c r="F252" s="906" t="s">
        <v>728</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40.5" customHeight="1" thickBot="1" x14ac:dyDescent="0.2">
      <c r="A254" s="329" t="s">
        <v>730</v>
      </c>
      <c r="B254" s="330"/>
      <c r="C254" s="330"/>
      <c r="D254" s="330"/>
      <c r="E254" s="331"/>
      <c r="F254" s="332" t="s">
        <v>731</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27.95" customHeight="1" thickBot="1" x14ac:dyDescent="0.2">
      <c r="A256" s="338" t="s">
        <v>606</v>
      </c>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232</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18.95" customHeight="1" x14ac:dyDescent="0.15">
      <c r="A258" s="344" t="s">
        <v>271</v>
      </c>
      <c r="B258" s="90"/>
      <c r="C258" s="90"/>
      <c r="D258" s="91"/>
      <c r="E258" s="325" t="s">
        <v>620</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18.95" customHeight="1" x14ac:dyDescent="0.15">
      <c r="A259" s="256" t="s">
        <v>270</v>
      </c>
      <c r="B259" s="256"/>
      <c r="C259" s="256"/>
      <c r="D259" s="256"/>
      <c r="E259" s="325" t="s">
        <v>621</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18.95" customHeight="1" x14ac:dyDescent="0.15">
      <c r="A260" s="256" t="s">
        <v>269</v>
      </c>
      <c r="B260" s="256"/>
      <c r="C260" s="256"/>
      <c r="D260" s="256"/>
      <c r="E260" s="325" t="s">
        <v>622</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18.95" customHeight="1" x14ac:dyDescent="0.15">
      <c r="A261" s="256" t="s">
        <v>268</v>
      </c>
      <c r="B261" s="256"/>
      <c r="C261" s="256"/>
      <c r="D261" s="256"/>
      <c r="E261" s="325" t="s">
        <v>623</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18.95" customHeight="1" x14ac:dyDescent="0.15">
      <c r="A262" s="256" t="s">
        <v>267</v>
      </c>
      <c r="B262" s="256"/>
      <c r="C262" s="256"/>
      <c r="D262" s="256"/>
      <c r="E262" s="325" t="s">
        <v>624</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18.95" customHeight="1" x14ac:dyDescent="0.15">
      <c r="A263" s="256" t="s">
        <v>266</v>
      </c>
      <c r="B263" s="256"/>
      <c r="C263" s="256"/>
      <c r="D263" s="256"/>
      <c r="E263" s="325" t="s">
        <v>625</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18.95" customHeight="1" x14ac:dyDescent="0.15">
      <c r="A264" s="256" t="s">
        <v>265</v>
      </c>
      <c r="B264" s="256"/>
      <c r="C264" s="256"/>
      <c r="D264" s="256"/>
      <c r="E264" s="325" t="s">
        <v>626</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18.95" customHeight="1" x14ac:dyDescent="0.15">
      <c r="A265" s="256" t="s">
        <v>264</v>
      </c>
      <c r="B265" s="256"/>
      <c r="C265" s="256"/>
      <c r="D265" s="256"/>
      <c r="E265" s="325" t="s">
        <v>627</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18.95" customHeight="1" x14ac:dyDescent="0.15">
      <c r="A266" s="256" t="s">
        <v>410</v>
      </c>
      <c r="B266" s="256"/>
      <c r="C266" s="256"/>
      <c r="D266" s="256"/>
      <c r="E266" s="100" t="s">
        <v>599</v>
      </c>
      <c r="F266" s="86"/>
      <c r="G266" s="86"/>
      <c r="H266" s="77" t="str">
        <f>IF(E266="","","-")</f>
        <v>-</v>
      </c>
      <c r="I266" s="86"/>
      <c r="J266" s="86"/>
      <c r="K266" s="77" t="str">
        <f>IF(I266="","","-")</f>
        <v/>
      </c>
      <c r="L266" s="101">
        <v>410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588</v>
      </c>
      <c r="B267" s="256"/>
      <c r="C267" s="256"/>
      <c r="D267" s="256"/>
      <c r="E267" s="100" t="s">
        <v>599</v>
      </c>
      <c r="F267" s="86"/>
      <c r="G267" s="86"/>
      <c r="H267" s="77"/>
      <c r="I267" s="86"/>
      <c r="J267" s="86"/>
      <c r="K267" s="77"/>
      <c r="L267" s="101">
        <v>405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378</v>
      </c>
      <c r="B268" s="256"/>
      <c r="C268" s="256"/>
      <c r="D268" s="256"/>
      <c r="E268" s="84" t="s">
        <v>632</v>
      </c>
      <c r="F268" s="85"/>
      <c r="G268" s="86" t="s">
        <v>629</v>
      </c>
      <c r="H268" s="86"/>
      <c r="I268" s="86"/>
      <c r="J268" s="85" t="s">
        <v>633</v>
      </c>
      <c r="K268" s="85"/>
      <c r="L268" s="101">
        <v>465</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18.600000000000001" customHeight="1" x14ac:dyDescent="0.15">
      <c r="A269" s="313" t="s">
        <v>258</v>
      </c>
      <c r="B269" s="314"/>
      <c r="C269" s="314"/>
      <c r="D269" s="314"/>
      <c r="E269" s="314"/>
      <c r="F269" s="315"/>
      <c r="G269" s="64" t="s">
        <v>590</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5.4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5.6"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4.1"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8"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31.5"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thickBot="1" x14ac:dyDescent="0.2">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260</v>
      </c>
      <c r="B308" s="320"/>
      <c r="C308" s="320"/>
      <c r="D308" s="320"/>
      <c r="E308" s="320"/>
      <c r="F308" s="321"/>
      <c r="G308" s="300" t="s">
        <v>650</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653</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89" t="s">
        <v>651</v>
      </c>
      <c r="H310" s="290"/>
      <c r="I310" s="290"/>
      <c r="J310" s="290"/>
      <c r="K310" s="291"/>
      <c r="L310" s="292" t="s">
        <v>652</v>
      </c>
      <c r="M310" s="293"/>
      <c r="N310" s="293"/>
      <c r="O310" s="293"/>
      <c r="P310" s="293"/>
      <c r="Q310" s="293"/>
      <c r="R310" s="293"/>
      <c r="S310" s="293"/>
      <c r="T310" s="293"/>
      <c r="U310" s="293"/>
      <c r="V310" s="293"/>
      <c r="W310" s="293"/>
      <c r="X310" s="294"/>
      <c r="Y310" s="295">
        <v>38</v>
      </c>
      <c r="Z310" s="296"/>
      <c r="AA310" s="296"/>
      <c r="AB310" s="297"/>
      <c r="AC310" s="289" t="s">
        <v>651</v>
      </c>
      <c r="AD310" s="290"/>
      <c r="AE310" s="290"/>
      <c r="AF310" s="290"/>
      <c r="AG310" s="291"/>
      <c r="AH310" s="292" t="s">
        <v>654</v>
      </c>
      <c r="AI310" s="293"/>
      <c r="AJ310" s="293"/>
      <c r="AK310" s="293"/>
      <c r="AL310" s="293"/>
      <c r="AM310" s="293"/>
      <c r="AN310" s="293"/>
      <c r="AO310" s="293"/>
      <c r="AP310" s="293"/>
      <c r="AQ310" s="293"/>
      <c r="AR310" s="293"/>
      <c r="AS310" s="293"/>
      <c r="AT310" s="294"/>
      <c r="AU310" s="295">
        <v>82</v>
      </c>
      <c r="AV310" s="296"/>
      <c r="AW310" s="296"/>
      <c r="AX310" s="299"/>
    </row>
    <row r="311" spans="1:50" ht="24.75" hidden="1" customHeight="1" x14ac:dyDescent="0.15">
      <c r="A311" s="322"/>
      <c r="B311" s="323"/>
      <c r="C311" s="323"/>
      <c r="D311" s="323"/>
      <c r="E311" s="323"/>
      <c r="F311" s="324"/>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hidden="1" customHeight="1" x14ac:dyDescent="0.15">
      <c r="A312" s="322"/>
      <c r="B312" s="323"/>
      <c r="C312" s="323"/>
      <c r="D312" s="323"/>
      <c r="E312" s="323"/>
      <c r="F312" s="324"/>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2"/>
      <c r="B313" s="323"/>
      <c r="C313" s="323"/>
      <c r="D313" s="323"/>
      <c r="E313" s="323"/>
      <c r="F313" s="324"/>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2"/>
      <c r="B314" s="323"/>
      <c r="C314" s="323"/>
      <c r="D314" s="323"/>
      <c r="E314" s="323"/>
      <c r="F314" s="324"/>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2"/>
      <c r="B315" s="323"/>
      <c r="C315" s="323"/>
      <c r="D315" s="323"/>
      <c r="E315" s="323"/>
      <c r="F315" s="324"/>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2"/>
      <c r="B316" s="323"/>
      <c r="C316" s="323"/>
      <c r="D316" s="323"/>
      <c r="E316" s="323"/>
      <c r="F316" s="324"/>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2"/>
      <c r="B317" s="323"/>
      <c r="C317" s="323"/>
      <c r="D317" s="323"/>
      <c r="E317" s="323"/>
      <c r="F317" s="324"/>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2"/>
      <c r="B318" s="323"/>
      <c r="C318" s="323"/>
      <c r="D318" s="323"/>
      <c r="E318" s="323"/>
      <c r="F318" s="324"/>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2"/>
      <c r="B319" s="323"/>
      <c r="C319" s="323"/>
      <c r="D319" s="323"/>
      <c r="E319" s="323"/>
      <c r="F319" s="324"/>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thickBot="1" x14ac:dyDescent="0.2">
      <c r="A320" s="322"/>
      <c r="B320" s="323"/>
      <c r="C320" s="323"/>
      <c r="D320" s="323"/>
      <c r="E320" s="323"/>
      <c r="F320" s="324"/>
      <c r="G320" s="270" t="s">
        <v>18</v>
      </c>
      <c r="H320" s="271"/>
      <c r="I320" s="271"/>
      <c r="J320" s="271"/>
      <c r="K320" s="271"/>
      <c r="L320" s="272"/>
      <c r="M320" s="273"/>
      <c r="N320" s="273"/>
      <c r="O320" s="273"/>
      <c r="P320" s="273"/>
      <c r="Q320" s="273"/>
      <c r="R320" s="273"/>
      <c r="S320" s="273"/>
      <c r="T320" s="273"/>
      <c r="U320" s="273"/>
      <c r="V320" s="273"/>
      <c r="W320" s="273"/>
      <c r="X320" s="274"/>
      <c r="Y320" s="275">
        <f>SUM(Y310:AB319)</f>
        <v>38</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82</v>
      </c>
      <c r="AV320" s="276"/>
      <c r="AW320" s="276"/>
      <c r="AX320" s="278"/>
    </row>
    <row r="321" spans="1:51" ht="24.75" customHeight="1" x14ac:dyDescent="0.15">
      <c r="A321" s="322"/>
      <c r="B321" s="323"/>
      <c r="C321" s="323"/>
      <c r="D321" s="323"/>
      <c r="E321" s="323"/>
      <c r="F321" s="324"/>
      <c r="G321" s="300" t="s">
        <v>655</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657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2</v>
      </c>
    </row>
    <row r="322" spans="1:51" ht="24.75"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2</v>
      </c>
    </row>
    <row r="323" spans="1:51" ht="24.75" customHeight="1" x14ac:dyDescent="0.15">
      <c r="A323" s="322"/>
      <c r="B323" s="323"/>
      <c r="C323" s="323"/>
      <c r="D323" s="323"/>
      <c r="E323" s="323"/>
      <c r="F323" s="324"/>
      <c r="G323" s="289" t="s">
        <v>651</v>
      </c>
      <c r="H323" s="290"/>
      <c r="I323" s="290"/>
      <c r="J323" s="290"/>
      <c r="K323" s="291"/>
      <c r="L323" s="292" t="s">
        <v>656</v>
      </c>
      <c r="M323" s="293"/>
      <c r="N323" s="293"/>
      <c r="O323" s="293"/>
      <c r="P323" s="293"/>
      <c r="Q323" s="293"/>
      <c r="R323" s="293"/>
      <c r="S323" s="293"/>
      <c r="T323" s="293"/>
      <c r="U323" s="293"/>
      <c r="V323" s="293"/>
      <c r="W323" s="293"/>
      <c r="X323" s="294"/>
      <c r="Y323" s="295">
        <v>19</v>
      </c>
      <c r="Z323" s="296"/>
      <c r="AA323" s="296"/>
      <c r="AB323" s="297"/>
      <c r="AC323" s="289" t="s">
        <v>658</v>
      </c>
      <c r="AD323" s="290"/>
      <c r="AE323" s="290"/>
      <c r="AF323" s="290"/>
      <c r="AG323" s="291"/>
      <c r="AH323" s="292" t="s">
        <v>660</v>
      </c>
      <c r="AI323" s="293"/>
      <c r="AJ323" s="293"/>
      <c r="AK323" s="293"/>
      <c r="AL323" s="293"/>
      <c r="AM323" s="293"/>
      <c r="AN323" s="293"/>
      <c r="AO323" s="293"/>
      <c r="AP323" s="293"/>
      <c r="AQ323" s="293"/>
      <c r="AR323" s="293"/>
      <c r="AS323" s="293"/>
      <c r="AT323" s="294"/>
      <c r="AU323" s="295">
        <v>19</v>
      </c>
      <c r="AV323" s="296"/>
      <c r="AW323" s="296"/>
      <c r="AX323" s="299"/>
      <c r="AY323">
        <f t="shared" si="11"/>
        <v>2</v>
      </c>
    </row>
    <row r="324" spans="1:51" ht="24.75" hidden="1" customHeight="1" x14ac:dyDescent="0.15">
      <c r="A324" s="322"/>
      <c r="B324" s="323"/>
      <c r="C324" s="323"/>
      <c r="D324" s="323"/>
      <c r="E324" s="323"/>
      <c r="F324" s="324"/>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2</v>
      </c>
    </row>
    <row r="325" spans="1:51" ht="24.75" hidden="1" customHeight="1" x14ac:dyDescent="0.15">
      <c r="A325" s="322"/>
      <c r="B325" s="323"/>
      <c r="C325" s="323"/>
      <c r="D325" s="323"/>
      <c r="E325" s="323"/>
      <c r="F325" s="324"/>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2</v>
      </c>
    </row>
    <row r="326" spans="1:51" ht="24.75" hidden="1" customHeight="1" x14ac:dyDescent="0.15">
      <c r="A326" s="322"/>
      <c r="B326" s="323"/>
      <c r="C326" s="323"/>
      <c r="D326" s="323"/>
      <c r="E326" s="323"/>
      <c r="F326" s="324"/>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2</v>
      </c>
    </row>
    <row r="327" spans="1:51" ht="24.75" hidden="1" customHeight="1" x14ac:dyDescent="0.15">
      <c r="A327" s="322"/>
      <c r="B327" s="323"/>
      <c r="C327" s="323"/>
      <c r="D327" s="323"/>
      <c r="E327" s="323"/>
      <c r="F327" s="324"/>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2</v>
      </c>
    </row>
    <row r="328" spans="1:51" ht="24.75" hidden="1" customHeight="1" x14ac:dyDescent="0.15">
      <c r="A328" s="322"/>
      <c r="B328" s="323"/>
      <c r="C328" s="323"/>
      <c r="D328" s="323"/>
      <c r="E328" s="323"/>
      <c r="F328" s="324"/>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2</v>
      </c>
    </row>
    <row r="329" spans="1:51" ht="24.75" hidden="1" customHeight="1" x14ac:dyDescent="0.15">
      <c r="A329" s="322"/>
      <c r="B329" s="323"/>
      <c r="C329" s="323"/>
      <c r="D329" s="323"/>
      <c r="E329" s="323"/>
      <c r="F329" s="324"/>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2</v>
      </c>
    </row>
    <row r="330" spans="1:51" ht="24.75" hidden="1" customHeight="1" x14ac:dyDescent="0.15">
      <c r="A330" s="322"/>
      <c r="B330" s="323"/>
      <c r="C330" s="323"/>
      <c r="D330" s="323"/>
      <c r="E330" s="323"/>
      <c r="F330" s="324"/>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2</v>
      </c>
    </row>
    <row r="331" spans="1:51" ht="24.75" hidden="1" customHeight="1" x14ac:dyDescent="0.15">
      <c r="A331" s="322"/>
      <c r="B331" s="323"/>
      <c r="C331" s="323"/>
      <c r="D331" s="323"/>
      <c r="E331" s="323"/>
      <c r="F331" s="324"/>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2</v>
      </c>
    </row>
    <row r="332" spans="1:51" ht="24.75" hidden="1" customHeight="1" x14ac:dyDescent="0.15">
      <c r="A332" s="322"/>
      <c r="B332" s="323"/>
      <c r="C332" s="323"/>
      <c r="D332" s="323"/>
      <c r="E332" s="323"/>
      <c r="F332" s="324"/>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2</v>
      </c>
    </row>
    <row r="333" spans="1:51" ht="24.75" customHeight="1" thickBot="1" x14ac:dyDescent="0.2">
      <c r="A333" s="322"/>
      <c r="B333" s="323"/>
      <c r="C333" s="323"/>
      <c r="D333" s="323"/>
      <c r="E333" s="323"/>
      <c r="F333" s="324"/>
      <c r="G333" s="270" t="s">
        <v>18</v>
      </c>
      <c r="H333" s="271"/>
      <c r="I333" s="271"/>
      <c r="J333" s="271"/>
      <c r="K333" s="271"/>
      <c r="L333" s="272"/>
      <c r="M333" s="273"/>
      <c r="N333" s="273"/>
      <c r="O333" s="273"/>
      <c r="P333" s="273"/>
      <c r="Q333" s="273"/>
      <c r="R333" s="273"/>
      <c r="S333" s="273"/>
      <c r="T333" s="273"/>
      <c r="U333" s="273"/>
      <c r="V333" s="273"/>
      <c r="W333" s="273"/>
      <c r="X333" s="274"/>
      <c r="Y333" s="275">
        <f>SUM(Y323:AB332)</f>
        <v>19</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19</v>
      </c>
      <c r="AV333" s="276"/>
      <c r="AW333" s="276"/>
      <c r="AX333" s="278"/>
      <c r="AY333">
        <f t="shared" si="11"/>
        <v>2</v>
      </c>
    </row>
    <row r="334" spans="1:51" ht="24.75" customHeight="1" x14ac:dyDescent="0.15">
      <c r="A334" s="322"/>
      <c r="B334" s="323"/>
      <c r="C334" s="323"/>
      <c r="D334" s="323"/>
      <c r="E334" s="323"/>
      <c r="F334" s="324"/>
      <c r="G334" s="300" t="s">
        <v>662</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661</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2</v>
      </c>
    </row>
    <row r="335" spans="1:51" ht="24.75"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2</v>
      </c>
    </row>
    <row r="336" spans="1:51" ht="24.75" customHeight="1" x14ac:dyDescent="0.15">
      <c r="A336" s="322"/>
      <c r="B336" s="323"/>
      <c r="C336" s="323"/>
      <c r="D336" s="323"/>
      <c r="E336" s="323"/>
      <c r="F336" s="324"/>
      <c r="G336" s="289" t="s">
        <v>658</v>
      </c>
      <c r="H336" s="290"/>
      <c r="I336" s="290"/>
      <c r="J336" s="290"/>
      <c r="K336" s="291"/>
      <c r="L336" s="292" t="s">
        <v>663</v>
      </c>
      <c r="M336" s="293"/>
      <c r="N336" s="293"/>
      <c r="O336" s="293"/>
      <c r="P336" s="293"/>
      <c r="Q336" s="293"/>
      <c r="R336" s="293"/>
      <c r="S336" s="293"/>
      <c r="T336" s="293"/>
      <c r="U336" s="293"/>
      <c r="V336" s="293"/>
      <c r="W336" s="293"/>
      <c r="X336" s="294"/>
      <c r="Y336" s="295">
        <v>10</v>
      </c>
      <c r="Z336" s="296"/>
      <c r="AA336" s="296"/>
      <c r="AB336" s="299"/>
      <c r="AC336" s="289" t="s">
        <v>658</v>
      </c>
      <c r="AD336" s="290"/>
      <c r="AE336" s="290"/>
      <c r="AF336" s="290"/>
      <c r="AG336" s="291"/>
      <c r="AH336" s="292" t="s">
        <v>659</v>
      </c>
      <c r="AI336" s="293"/>
      <c r="AJ336" s="293"/>
      <c r="AK336" s="293"/>
      <c r="AL336" s="293"/>
      <c r="AM336" s="293"/>
      <c r="AN336" s="293"/>
      <c r="AO336" s="293"/>
      <c r="AP336" s="293"/>
      <c r="AQ336" s="293"/>
      <c r="AR336" s="293"/>
      <c r="AS336" s="293"/>
      <c r="AT336" s="294"/>
      <c r="AU336" s="295">
        <v>84</v>
      </c>
      <c r="AV336" s="296"/>
      <c r="AW336" s="296"/>
      <c r="AX336" s="299"/>
      <c r="AY336">
        <f t="shared" si="12"/>
        <v>2</v>
      </c>
    </row>
    <row r="337" spans="1:51" ht="24.75" hidden="1" customHeight="1" x14ac:dyDescent="0.15">
      <c r="A337" s="322"/>
      <c r="B337" s="323"/>
      <c r="C337" s="323"/>
      <c r="D337" s="323"/>
      <c r="E337" s="323"/>
      <c r="F337" s="324"/>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2</v>
      </c>
    </row>
    <row r="338" spans="1:51" ht="24.75" hidden="1" customHeight="1" x14ac:dyDescent="0.15">
      <c r="A338" s="322"/>
      <c r="B338" s="323"/>
      <c r="C338" s="323"/>
      <c r="D338" s="323"/>
      <c r="E338" s="323"/>
      <c r="F338" s="324"/>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2</v>
      </c>
    </row>
    <row r="339" spans="1:51" ht="24.75" hidden="1" customHeight="1" x14ac:dyDescent="0.15">
      <c r="A339" s="322"/>
      <c r="B339" s="323"/>
      <c r="C339" s="323"/>
      <c r="D339" s="323"/>
      <c r="E339" s="323"/>
      <c r="F339" s="324"/>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2</v>
      </c>
    </row>
    <row r="340" spans="1:51" ht="24.75" hidden="1" customHeight="1" x14ac:dyDescent="0.15">
      <c r="A340" s="322"/>
      <c r="B340" s="323"/>
      <c r="C340" s="323"/>
      <c r="D340" s="323"/>
      <c r="E340" s="323"/>
      <c r="F340" s="324"/>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2</v>
      </c>
    </row>
    <row r="341" spans="1:51" ht="24.75" hidden="1" customHeight="1" x14ac:dyDescent="0.15">
      <c r="A341" s="322"/>
      <c r="B341" s="323"/>
      <c r="C341" s="323"/>
      <c r="D341" s="323"/>
      <c r="E341" s="323"/>
      <c r="F341" s="324"/>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2</v>
      </c>
    </row>
    <row r="342" spans="1:51" ht="24.75" hidden="1" customHeight="1" x14ac:dyDescent="0.15">
      <c r="A342" s="322"/>
      <c r="B342" s="323"/>
      <c r="C342" s="323"/>
      <c r="D342" s="323"/>
      <c r="E342" s="323"/>
      <c r="F342" s="324"/>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2</v>
      </c>
    </row>
    <row r="343" spans="1:51" ht="24.75" hidden="1" customHeight="1" x14ac:dyDescent="0.15">
      <c r="A343" s="322"/>
      <c r="B343" s="323"/>
      <c r="C343" s="323"/>
      <c r="D343" s="323"/>
      <c r="E343" s="323"/>
      <c r="F343" s="324"/>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2</v>
      </c>
    </row>
    <row r="344" spans="1:51" ht="24.75" hidden="1" customHeight="1" x14ac:dyDescent="0.15">
      <c r="A344" s="322"/>
      <c r="B344" s="323"/>
      <c r="C344" s="323"/>
      <c r="D344" s="323"/>
      <c r="E344" s="323"/>
      <c r="F344" s="324"/>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2</v>
      </c>
    </row>
    <row r="345" spans="1:51" ht="24.75" hidden="1" customHeight="1" x14ac:dyDescent="0.15">
      <c r="A345" s="322"/>
      <c r="B345" s="323"/>
      <c r="C345" s="323"/>
      <c r="D345" s="323"/>
      <c r="E345" s="323"/>
      <c r="F345" s="324"/>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2</v>
      </c>
    </row>
    <row r="346" spans="1:51" ht="24.75" customHeight="1" thickBot="1" x14ac:dyDescent="0.2">
      <c r="A346" s="322"/>
      <c r="B346" s="323"/>
      <c r="C346" s="323"/>
      <c r="D346" s="323"/>
      <c r="E346" s="323"/>
      <c r="F346" s="324"/>
      <c r="G346" s="270" t="s">
        <v>18</v>
      </c>
      <c r="H346" s="271"/>
      <c r="I346" s="271"/>
      <c r="J346" s="271"/>
      <c r="K346" s="271"/>
      <c r="L346" s="272"/>
      <c r="M346" s="273"/>
      <c r="N346" s="273"/>
      <c r="O346" s="273"/>
      <c r="P346" s="273"/>
      <c r="Q346" s="273"/>
      <c r="R346" s="273"/>
      <c r="S346" s="273"/>
      <c r="T346" s="273"/>
      <c r="U346" s="273"/>
      <c r="V346" s="273"/>
      <c r="W346" s="273"/>
      <c r="X346" s="274"/>
      <c r="Y346" s="275">
        <f>SUM(Y336:AB345)</f>
        <v>10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84</v>
      </c>
      <c r="AV346" s="276"/>
      <c r="AW346" s="276"/>
      <c r="AX346" s="278"/>
      <c r="AY346">
        <f t="shared" si="13"/>
        <v>2</v>
      </c>
    </row>
    <row r="347" spans="1:51" ht="24.75" customHeight="1" x14ac:dyDescent="0.15">
      <c r="A347" s="322"/>
      <c r="B347" s="323"/>
      <c r="C347" s="323"/>
      <c r="D347" s="323"/>
      <c r="E347" s="323"/>
      <c r="F347" s="324"/>
      <c r="G347" s="300" t="s">
        <v>664</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278</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2</v>
      </c>
    </row>
    <row r="348" spans="1:51" ht="24.75"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2</v>
      </c>
    </row>
    <row r="349" spans="1:51" s="16" customFormat="1" ht="24.75" customHeight="1" x14ac:dyDescent="0.15">
      <c r="A349" s="322"/>
      <c r="B349" s="323"/>
      <c r="C349" s="323"/>
      <c r="D349" s="323"/>
      <c r="E349" s="323"/>
      <c r="F349" s="324"/>
      <c r="G349" s="289" t="s">
        <v>651</v>
      </c>
      <c r="H349" s="290"/>
      <c r="I349" s="290"/>
      <c r="J349" s="290"/>
      <c r="K349" s="291"/>
      <c r="L349" s="292" t="s">
        <v>710</v>
      </c>
      <c r="M349" s="293"/>
      <c r="N349" s="293"/>
      <c r="O349" s="293"/>
      <c r="P349" s="293"/>
      <c r="Q349" s="293"/>
      <c r="R349" s="293"/>
      <c r="S349" s="293"/>
      <c r="T349" s="293"/>
      <c r="U349" s="293"/>
      <c r="V349" s="293"/>
      <c r="W349" s="293"/>
      <c r="X349" s="294"/>
      <c r="Y349" s="295">
        <v>0</v>
      </c>
      <c r="Z349" s="296"/>
      <c r="AA349" s="296"/>
      <c r="AB349" s="297"/>
      <c r="AC349" s="289" t="s">
        <v>712</v>
      </c>
      <c r="AD349" s="290"/>
      <c r="AE349" s="290"/>
      <c r="AF349" s="290"/>
      <c r="AG349" s="291"/>
      <c r="AH349" s="298" t="s">
        <v>712</v>
      </c>
      <c r="AI349" s="293"/>
      <c r="AJ349" s="293"/>
      <c r="AK349" s="293"/>
      <c r="AL349" s="293"/>
      <c r="AM349" s="293"/>
      <c r="AN349" s="293"/>
      <c r="AO349" s="293"/>
      <c r="AP349" s="293"/>
      <c r="AQ349" s="293"/>
      <c r="AR349" s="293"/>
      <c r="AS349" s="293"/>
      <c r="AT349" s="294"/>
      <c r="AU349" s="295" t="s">
        <v>712</v>
      </c>
      <c r="AV349" s="296"/>
      <c r="AW349" s="296"/>
      <c r="AX349" s="299"/>
      <c r="AY349">
        <f t="shared" ref="AY349:AY359" si="14">$AY$347</f>
        <v>2</v>
      </c>
    </row>
    <row r="350" spans="1:51" ht="24.75" hidden="1" customHeight="1" x14ac:dyDescent="0.15">
      <c r="A350" s="322"/>
      <c r="B350" s="323"/>
      <c r="C350" s="323"/>
      <c r="D350" s="323"/>
      <c r="E350" s="323"/>
      <c r="F350" s="324"/>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2</v>
      </c>
    </row>
    <row r="351" spans="1:51" ht="24.75" hidden="1" customHeight="1" x14ac:dyDescent="0.15">
      <c r="A351" s="322"/>
      <c r="B351" s="323"/>
      <c r="C351" s="323"/>
      <c r="D351" s="323"/>
      <c r="E351" s="323"/>
      <c r="F351" s="324"/>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2</v>
      </c>
    </row>
    <row r="352" spans="1:51" ht="24.75" hidden="1" customHeight="1" x14ac:dyDescent="0.15">
      <c r="A352" s="322"/>
      <c r="B352" s="323"/>
      <c r="C352" s="323"/>
      <c r="D352" s="323"/>
      <c r="E352" s="323"/>
      <c r="F352" s="324"/>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2</v>
      </c>
    </row>
    <row r="353" spans="1:51" ht="24.75" hidden="1" customHeight="1" x14ac:dyDescent="0.15">
      <c r="A353" s="322"/>
      <c r="B353" s="323"/>
      <c r="C353" s="323"/>
      <c r="D353" s="323"/>
      <c r="E353" s="323"/>
      <c r="F353" s="324"/>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2</v>
      </c>
    </row>
    <row r="354" spans="1:51" ht="24.75" hidden="1" customHeight="1" x14ac:dyDescent="0.15">
      <c r="A354" s="322"/>
      <c r="B354" s="323"/>
      <c r="C354" s="323"/>
      <c r="D354" s="323"/>
      <c r="E354" s="323"/>
      <c r="F354" s="324"/>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2</v>
      </c>
    </row>
    <row r="355" spans="1:51" ht="24.75" hidden="1" customHeight="1" x14ac:dyDescent="0.15">
      <c r="A355" s="322"/>
      <c r="B355" s="323"/>
      <c r="C355" s="323"/>
      <c r="D355" s="323"/>
      <c r="E355" s="323"/>
      <c r="F355" s="324"/>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2</v>
      </c>
    </row>
    <row r="356" spans="1:51" ht="24.75" hidden="1" customHeight="1" x14ac:dyDescent="0.15">
      <c r="A356" s="322"/>
      <c r="B356" s="323"/>
      <c r="C356" s="323"/>
      <c r="D356" s="323"/>
      <c r="E356" s="323"/>
      <c r="F356" s="324"/>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2</v>
      </c>
    </row>
    <row r="357" spans="1:51" ht="24.75" hidden="1" customHeight="1" x14ac:dyDescent="0.15">
      <c r="A357" s="322"/>
      <c r="B357" s="323"/>
      <c r="C357" s="323"/>
      <c r="D357" s="323"/>
      <c r="E357" s="323"/>
      <c r="F357" s="324"/>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2</v>
      </c>
    </row>
    <row r="358" spans="1:51" ht="24.75" hidden="1" customHeight="1" x14ac:dyDescent="0.15">
      <c r="A358" s="322"/>
      <c r="B358" s="323"/>
      <c r="C358" s="323"/>
      <c r="D358" s="323"/>
      <c r="E358" s="323"/>
      <c r="F358" s="324"/>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2</v>
      </c>
    </row>
    <row r="359" spans="1:51" ht="24.75" customHeight="1" x14ac:dyDescent="0.15">
      <c r="A359" s="322"/>
      <c r="B359" s="323"/>
      <c r="C359" s="323"/>
      <c r="D359" s="323"/>
      <c r="E359" s="323"/>
      <c r="F359" s="324"/>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2</v>
      </c>
    </row>
    <row r="360" spans="1:51" ht="24.75" hidden="1" customHeight="1" thickBot="1" x14ac:dyDescent="0.2">
      <c r="A360" s="265" t="s">
        <v>571</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226</v>
      </c>
      <c r="AM360" s="269"/>
      <c r="AN360" s="269"/>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195</v>
      </c>
      <c r="K365" s="256"/>
      <c r="L365" s="256"/>
      <c r="M365" s="256"/>
      <c r="N365" s="256"/>
      <c r="O365" s="256"/>
      <c r="P365" s="119" t="s">
        <v>25</v>
      </c>
      <c r="Q365" s="119"/>
      <c r="R365" s="119"/>
      <c r="S365" s="119"/>
      <c r="T365" s="119"/>
      <c r="U365" s="119"/>
      <c r="V365" s="119"/>
      <c r="W365" s="119"/>
      <c r="X365" s="119"/>
      <c r="Y365" s="257" t="s">
        <v>194</v>
      </c>
      <c r="Z365" s="258"/>
      <c r="AA365" s="258"/>
      <c r="AB365" s="258"/>
      <c r="AC365" s="241" t="s">
        <v>224</v>
      </c>
      <c r="AD365" s="241"/>
      <c r="AE365" s="241"/>
      <c r="AF365" s="241"/>
      <c r="AG365" s="241"/>
      <c r="AH365" s="257" t="s">
        <v>242</v>
      </c>
      <c r="AI365" s="255"/>
      <c r="AJ365" s="255"/>
      <c r="AK365" s="255"/>
      <c r="AL365" s="255" t="s">
        <v>19</v>
      </c>
      <c r="AM365" s="255"/>
      <c r="AN365" s="255"/>
      <c r="AO365" s="259"/>
      <c r="AP365" s="244" t="s">
        <v>196</v>
      </c>
      <c r="AQ365" s="244"/>
      <c r="AR365" s="244"/>
      <c r="AS365" s="244"/>
      <c r="AT365" s="244"/>
      <c r="AU365" s="244"/>
      <c r="AV365" s="244"/>
      <c r="AW365" s="244"/>
      <c r="AX365" s="244"/>
    </row>
    <row r="366" spans="1:51" ht="39.75" customHeight="1" x14ac:dyDescent="0.15">
      <c r="A366" s="230">
        <v>1</v>
      </c>
      <c r="B366" s="230">
        <v>1</v>
      </c>
      <c r="C366" s="251" t="s">
        <v>734</v>
      </c>
      <c r="D366" s="250"/>
      <c r="E366" s="250"/>
      <c r="F366" s="250"/>
      <c r="G366" s="250"/>
      <c r="H366" s="250"/>
      <c r="I366" s="250"/>
      <c r="J366" s="233">
        <v>7010401022916</v>
      </c>
      <c r="K366" s="234"/>
      <c r="L366" s="234"/>
      <c r="M366" s="234"/>
      <c r="N366" s="234"/>
      <c r="O366" s="234"/>
      <c r="P366" s="260" t="s">
        <v>665</v>
      </c>
      <c r="Q366" s="261"/>
      <c r="R366" s="261"/>
      <c r="S366" s="261"/>
      <c r="T366" s="261"/>
      <c r="U366" s="261"/>
      <c r="V366" s="261"/>
      <c r="W366" s="261"/>
      <c r="X366" s="261"/>
      <c r="Y366" s="236">
        <v>38</v>
      </c>
      <c r="Z366" s="237"/>
      <c r="AA366" s="237"/>
      <c r="AB366" s="238"/>
      <c r="AC366" s="263" t="s">
        <v>247</v>
      </c>
      <c r="AD366" s="264"/>
      <c r="AE366" s="264"/>
      <c r="AF366" s="264"/>
      <c r="AG366" s="264"/>
      <c r="AH366" s="253">
        <v>1</v>
      </c>
      <c r="AI366" s="254"/>
      <c r="AJ366" s="254"/>
      <c r="AK366" s="254"/>
      <c r="AL366" s="226">
        <v>98.9</v>
      </c>
      <c r="AM366" s="227"/>
      <c r="AN366" s="227"/>
      <c r="AO366" s="228"/>
      <c r="AP366" s="229" t="s">
        <v>278</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6.75"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195</v>
      </c>
      <c r="K398" s="256"/>
      <c r="L398" s="256"/>
      <c r="M398" s="256"/>
      <c r="N398" s="256"/>
      <c r="O398" s="256"/>
      <c r="P398" s="119" t="s">
        <v>25</v>
      </c>
      <c r="Q398" s="119"/>
      <c r="R398" s="119"/>
      <c r="S398" s="119"/>
      <c r="T398" s="119"/>
      <c r="U398" s="119"/>
      <c r="V398" s="119"/>
      <c r="W398" s="119"/>
      <c r="X398" s="119"/>
      <c r="Y398" s="257" t="s">
        <v>194</v>
      </c>
      <c r="Z398" s="258"/>
      <c r="AA398" s="258"/>
      <c r="AB398" s="258"/>
      <c r="AC398" s="241" t="s">
        <v>224</v>
      </c>
      <c r="AD398" s="241"/>
      <c r="AE398" s="241"/>
      <c r="AF398" s="241"/>
      <c r="AG398" s="241"/>
      <c r="AH398" s="257" t="s">
        <v>242</v>
      </c>
      <c r="AI398" s="255"/>
      <c r="AJ398" s="255"/>
      <c r="AK398" s="255"/>
      <c r="AL398" s="255" t="s">
        <v>19</v>
      </c>
      <c r="AM398" s="255"/>
      <c r="AN398" s="255"/>
      <c r="AO398" s="259"/>
      <c r="AP398" s="244" t="s">
        <v>196</v>
      </c>
      <c r="AQ398" s="244"/>
      <c r="AR398" s="244"/>
      <c r="AS398" s="244"/>
      <c r="AT398" s="244"/>
      <c r="AU398" s="244"/>
      <c r="AV398" s="244"/>
      <c r="AW398" s="244"/>
      <c r="AX398" s="244"/>
      <c r="AY398">
        <f>$AY$396</f>
        <v>1</v>
      </c>
    </row>
    <row r="399" spans="1:51" ht="44.25" customHeight="1" x14ac:dyDescent="0.15">
      <c r="A399" s="230">
        <v>1</v>
      </c>
      <c r="B399" s="230">
        <v>1</v>
      </c>
      <c r="C399" s="251" t="s">
        <v>734</v>
      </c>
      <c r="D399" s="250"/>
      <c r="E399" s="250"/>
      <c r="F399" s="250"/>
      <c r="G399" s="250"/>
      <c r="H399" s="250"/>
      <c r="I399" s="250"/>
      <c r="J399" s="233">
        <v>7010401022916</v>
      </c>
      <c r="K399" s="234"/>
      <c r="L399" s="234"/>
      <c r="M399" s="234"/>
      <c r="N399" s="234"/>
      <c r="O399" s="234"/>
      <c r="P399" s="260" t="s">
        <v>706</v>
      </c>
      <c r="Q399" s="261"/>
      <c r="R399" s="261"/>
      <c r="S399" s="261"/>
      <c r="T399" s="261"/>
      <c r="U399" s="261"/>
      <c r="V399" s="261"/>
      <c r="W399" s="261"/>
      <c r="X399" s="261"/>
      <c r="Y399" s="236">
        <v>82</v>
      </c>
      <c r="Z399" s="237"/>
      <c r="AA399" s="237"/>
      <c r="AB399" s="238"/>
      <c r="AC399" s="263" t="s">
        <v>247</v>
      </c>
      <c r="AD399" s="264"/>
      <c r="AE399" s="264"/>
      <c r="AF399" s="264"/>
      <c r="AG399" s="264"/>
      <c r="AH399" s="253">
        <v>2</v>
      </c>
      <c r="AI399" s="254"/>
      <c r="AJ399" s="254"/>
      <c r="AK399" s="254"/>
      <c r="AL399" s="226">
        <v>80.900000000000006</v>
      </c>
      <c r="AM399" s="227"/>
      <c r="AN399" s="227"/>
      <c r="AO399" s="228"/>
      <c r="AP399" s="229" t="s">
        <v>278</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195</v>
      </c>
      <c r="K431" s="256"/>
      <c r="L431" s="256"/>
      <c r="M431" s="256"/>
      <c r="N431" s="256"/>
      <c r="O431" s="256"/>
      <c r="P431" s="119" t="s">
        <v>25</v>
      </c>
      <c r="Q431" s="119"/>
      <c r="R431" s="119"/>
      <c r="S431" s="119"/>
      <c r="T431" s="119"/>
      <c r="U431" s="119"/>
      <c r="V431" s="119"/>
      <c r="W431" s="119"/>
      <c r="X431" s="119"/>
      <c r="Y431" s="257" t="s">
        <v>194</v>
      </c>
      <c r="Z431" s="258"/>
      <c r="AA431" s="258"/>
      <c r="AB431" s="258"/>
      <c r="AC431" s="241" t="s">
        <v>224</v>
      </c>
      <c r="AD431" s="241"/>
      <c r="AE431" s="241"/>
      <c r="AF431" s="241"/>
      <c r="AG431" s="241"/>
      <c r="AH431" s="257" t="s">
        <v>242</v>
      </c>
      <c r="AI431" s="255"/>
      <c r="AJ431" s="255"/>
      <c r="AK431" s="255"/>
      <c r="AL431" s="255" t="s">
        <v>19</v>
      </c>
      <c r="AM431" s="255"/>
      <c r="AN431" s="255"/>
      <c r="AO431" s="259"/>
      <c r="AP431" s="244" t="s">
        <v>196</v>
      </c>
      <c r="AQ431" s="244"/>
      <c r="AR431" s="244"/>
      <c r="AS431" s="244"/>
      <c r="AT431" s="244"/>
      <c r="AU431" s="244"/>
      <c r="AV431" s="244"/>
      <c r="AW431" s="244"/>
      <c r="AX431" s="244"/>
      <c r="AY431">
        <f>$AY$429</f>
        <v>1</v>
      </c>
    </row>
    <row r="432" spans="1:51" ht="39.75" customHeight="1" x14ac:dyDescent="0.15">
      <c r="A432" s="230">
        <v>1</v>
      </c>
      <c r="B432" s="230">
        <v>1</v>
      </c>
      <c r="C432" s="251" t="s">
        <v>735</v>
      </c>
      <c r="D432" s="250"/>
      <c r="E432" s="250"/>
      <c r="F432" s="250"/>
      <c r="G432" s="250"/>
      <c r="H432" s="250"/>
      <c r="I432" s="250"/>
      <c r="J432" s="233">
        <v>1010901026918</v>
      </c>
      <c r="K432" s="234"/>
      <c r="L432" s="234"/>
      <c r="M432" s="234"/>
      <c r="N432" s="234"/>
      <c r="O432" s="234"/>
      <c r="P432" s="260" t="s">
        <v>666</v>
      </c>
      <c r="Q432" s="261"/>
      <c r="R432" s="261"/>
      <c r="S432" s="261"/>
      <c r="T432" s="261"/>
      <c r="U432" s="261"/>
      <c r="V432" s="261"/>
      <c r="W432" s="261"/>
      <c r="X432" s="261"/>
      <c r="Y432" s="236">
        <v>19</v>
      </c>
      <c r="Z432" s="237"/>
      <c r="AA432" s="237"/>
      <c r="AB432" s="238"/>
      <c r="AC432" s="263" t="s">
        <v>246</v>
      </c>
      <c r="AD432" s="264"/>
      <c r="AE432" s="264"/>
      <c r="AF432" s="264"/>
      <c r="AG432" s="264"/>
      <c r="AH432" s="253">
        <v>1</v>
      </c>
      <c r="AI432" s="254"/>
      <c r="AJ432" s="254"/>
      <c r="AK432" s="254"/>
      <c r="AL432" s="226">
        <v>68.5</v>
      </c>
      <c r="AM432" s="227"/>
      <c r="AN432" s="227"/>
      <c r="AO432" s="228"/>
      <c r="AP432" s="229" t="s">
        <v>278</v>
      </c>
      <c r="AQ432" s="229"/>
      <c r="AR432" s="229"/>
      <c r="AS432" s="229"/>
      <c r="AT432" s="229"/>
      <c r="AU432" s="229"/>
      <c r="AV432" s="229"/>
      <c r="AW432" s="229"/>
      <c r="AX432" s="229"/>
      <c r="AY432">
        <f>$AY$429</f>
        <v>1</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195</v>
      </c>
      <c r="K464" s="256"/>
      <c r="L464" s="256"/>
      <c r="M464" s="256"/>
      <c r="N464" s="256"/>
      <c r="O464" s="256"/>
      <c r="P464" s="119" t="s">
        <v>25</v>
      </c>
      <c r="Q464" s="119"/>
      <c r="R464" s="119"/>
      <c r="S464" s="119"/>
      <c r="T464" s="119"/>
      <c r="U464" s="119"/>
      <c r="V464" s="119"/>
      <c r="W464" s="119"/>
      <c r="X464" s="119"/>
      <c r="Y464" s="257" t="s">
        <v>194</v>
      </c>
      <c r="Z464" s="258"/>
      <c r="AA464" s="258"/>
      <c r="AB464" s="258"/>
      <c r="AC464" s="241" t="s">
        <v>224</v>
      </c>
      <c r="AD464" s="241"/>
      <c r="AE464" s="241"/>
      <c r="AF464" s="241"/>
      <c r="AG464" s="241"/>
      <c r="AH464" s="257" t="s">
        <v>242</v>
      </c>
      <c r="AI464" s="255"/>
      <c r="AJ464" s="255"/>
      <c r="AK464" s="255"/>
      <c r="AL464" s="255" t="s">
        <v>19</v>
      </c>
      <c r="AM464" s="255"/>
      <c r="AN464" s="255"/>
      <c r="AO464" s="259"/>
      <c r="AP464" s="244" t="s">
        <v>196</v>
      </c>
      <c r="AQ464" s="244"/>
      <c r="AR464" s="244"/>
      <c r="AS464" s="244"/>
      <c r="AT464" s="244"/>
      <c r="AU464" s="244"/>
      <c r="AV464" s="244"/>
      <c r="AW464" s="244"/>
      <c r="AX464" s="244"/>
      <c r="AY464">
        <f>$AY$462</f>
        <v>1</v>
      </c>
    </row>
    <row r="465" spans="1:51" ht="46.5" customHeight="1" x14ac:dyDescent="0.15">
      <c r="A465" s="230">
        <v>1</v>
      </c>
      <c r="B465" s="230">
        <v>1</v>
      </c>
      <c r="C465" s="251" t="s">
        <v>734</v>
      </c>
      <c r="D465" s="250"/>
      <c r="E465" s="250"/>
      <c r="F465" s="250"/>
      <c r="G465" s="250"/>
      <c r="H465" s="250"/>
      <c r="I465" s="250"/>
      <c r="J465" s="233">
        <v>7010401022916</v>
      </c>
      <c r="K465" s="234"/>
      <c r="L465" s="234"/>
      <c r="M465" s="234"/>
      <c r="N465" s="234"/>
      <c r="O465" s="234"/>
      <c r="P465" s="260" t="s">
        <v>667</v>
      </c>
      <c r="Q465" s="261"/>
      <c r="R465" s="261"/>
      <c r="S465" s="261"/>
      <c r="T465" s="261"/>
      <c r="U465" s="261"/>
      <c r="V465" s="261"/>
      <c r="W465" s="261"/>
      <c r="X465" s="261"/>
      <c r="Y465" s="236">
        <v>19</v>
      </c>
      <c r="Z465" s="237"/>
      <c r="AA465" s="237"/>
      <c r="AB465" s="238"/>
      <c r="AC465" s="263" t="s">
        <v>253</v>
      </c>
      <c r="AD465" s="264"/>
      <c r="AE465" s="264"/>
      <c r="AF465" s="264"/>
      <c r="AG465" s="264"/>
      <c r="AH465" s="253">
        <v>1</v>
      </c>
      <c r="AI465" s="254"/>
      <c r="AJ465" s="254"/>
      <c r="AK465" s="254"/>
      <c r="AL465" s="226">
        <v>95</v>
      </c>
      <c r="AM465" s="227"/>
      <c r="AN465" s="227"/>
      <c r="AO465" s="228"/>
      <c r="AP465" s="229" t="s">
        <v>278</v>
      </c>
      <c r="AQ465" s="229"/>
      <c r="AR465" s="229"/>
      <c r="AS465" s="229"/>
      <c r="AT465" s="229"/>
      <c r="AU465" s="229"/>
      <c r="AV465" s="229"/>
      <c r="AW465" s="229"/>
      <c r="AX465" s="229"/>
      <c r="AY465">
        <f>$AY$462</f>
        <v>1</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1.5"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195</v>
      </c>
      <c r="K497" s="256"/>
      <c r="L497" s="256"/>
      <c r="M497" s="256"/>
      <c r="N497" s="256"/>
      <c r="O497" s="256"/>
      <c r="P497" s="119" t="s">
        <v>25</v>
      </c>
      <c r="Q497" s="119"/>
      <c r="R497" s="119"/>
      <c r="S497" s="119"/>
      <c r="T497" s="119"/>
      <c r="U497" s="119"/>
      <c r="V497" s="119"/>
      <c r="W497" s="119"/>
      <c r="X497" s="119"/>
      <c r="Y497" s="257" t="s">
        <v>194</v>
      </c>
      <c r="Z497" s="258"/>
      <c r="AA497" s="258"/>
      <c r="AB497" s="258"/>
      <c r="AC497" s="241" t="s">
        <v>224</v>
      </c>
      <c r="AD497" s="241"/>
      <c r="AE497" s="241"/>
      <c r="AF497" s="241"/>
      <c r="AG497" s="241"/>
      <c r="AH497" s="257" t="s">
        <v>242</v>
      </c>
      <c r="AI497" s="255"/>
      <c r="AJ497" s="255"/>
      <c r="AK497" s="255"/>
      <c r="AL497" s="255" t="s">
        <v>19</v>
      </c>
      <c r="AM497" s="255"/>
      <c r="AN497" s="255"/>
      <c r="AO497" s="259"/>
      <c r="AP497" s="244" t="s">
        <v>196</v>
      </c>
      <c r="AQ497" s="244"/>
      <c r="AR497" s="244"/>
      <c r="AS497" s="244"/>
      <c r="AT497" s="244"/>
      <c r="AU497" s="244"/>
      <c r="AV497" s="244"/>
      <c r="AW497" s="244"/>
      <c r="AX497" s="244"/>
      <c r="AY497">
        <f>$AY$495</f>
        <v>1</v>
      </c>
    </row>
    <row r="498" spans="1:51" ht="45.75" customHeight="1" x14ac:dyDescent="0.15">
      <c r="A498" s="230">
        <v>1</v>
      </c>
      <c r="B498" s="230">
        <v>1</v>
      </c>
      <c r="C498" s="251" t="s">
        <v>736</v>
      </c>
      <c r="D498" s="250"/>
      <c r="E498" s="250"/>
      <c r="F498" s="250"/>
      <c r="G498" s="250"/>
      <c r="H498" s="250"/>
      <c r="I498" s="250"/>
      <c r="J498" s="233">
        <v>1011001033169</v>
      </c>
      <c r="K498" s="234"/>
      <c r="L498" s="234"/>
      <c r="M498" s="234"/>
      <c r="N498" s="234"/>
      <c r="O498" s="234"/>
      <c r="P498" s="260" t="s">
        <v>668</v>
      </c>
      <c r="Q498" s="261"/>
      <c r="R498" s="261"/>
      <c r="S498" s="261"/>
      <c r="T498" s="261"/>
      <c r="U498" s="261"/>
      <c r="V498" s="261"/>
      <c r="W498" s="261"/>
      <c r="X498" s="261"/>
      <c r="Y498" s="236">
        <v>10</v>
      </c>
      <c r="Z498" s="237"/>
      <c r="AA498" s="237"/>
      <c r="AB498" s="238"/>
      <c r="AC498" s="263" t="s">
        <v>246</v>
      </c>
      <c r="AD498" s="264"/>
      <c r="AE498" s="264"/>
      <c r="AF498" s="264"/>
      <c r="AG498" s="264"/>
      <c r="AH498" s="253">
        <v>1</v>
      </c>
      <c r="AI498" s="254"/>
      <c r="AJ498" s="254"/>
      <c r="AK498" s="254"/>
      <c r="AL498" s="226">
        <v>98.3</v>
      </c>
      <c r="AM498" s="227"/>
      <c r="AN498" s="227"/>
      <c r="AO498" s="228"/>
      <c r="AP498" s="229" t="s">
        <v>278</v>
      </c>
      <c r="AQ498" s="229"/>
      <c r="AR498" s="229"/>
      <c r="AS498" s="229"/>
      <c r="AT498" s="229"/>
      <c r="AU498" s="229"/>
      <c r="AV498" s="229"/>
      <c r="AW498" s="229"/>
      <c r="AX498" s="229"/>
      <c r="AY498">
        <f>$AY$495</f>
        <v>1</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195</v>
      </c>
      <c r="K530" s="256"/>
      <c r="L530" s="256"/>
      <c r="M530" s="256"/>
      <c r="N530" s="256"/>
      <c r="O530" s="256"/>
      <c r="P530" s="119" t="s">
        <v>25</v>
      </c>
      <c r="Q530" s="119"/>
      <c r="R530" s="119"/>
      <c r="S530" s="119"/>
      <c r="T530" s="119"/>
      <c r="U530" s="119"/>
      <c r="V530" s="119"/>
      <c r="W530" s="119"/>
      <c r="X530" s="119"/>
      <c r="Y530" s="257" t="s">
        <v>194</v>
      </c>
      <c r="Z530" s="258"/>
      <c r="AA530" s="258"/>
      <c r="AB530" s="258"/>
      <c r="AC530" s="241" t="s">
        <v>224</v>
      </c>
      <c r="AD530" s="241"/>
      <c r="AE530" s="241"/>
      <c r="AF530" s="241"/>
      <c r="AG530" s="241"/>
      <c r="AH530" s="257" t="s">
        <v>242</v>
      </c>
      <c r="AI530" s="255"/>
      <c r="AJ530" s="255"/>
      <c r="AK530" s="255"/>
      <c r="AL530" s="255" t="s">
        <v>19</v>
      </c>
      <c r="AM530" s="255"/>
      <c r="AN530" s="255"/>
      <c r="AO530" s="259"/>
      <c r="AP530" s="244" t="s">
        <v>196</v>
      </c>
      <c r="AQ530" s="244"/>
      <c r="AR530" s="244"/>
      <c r="AS530" s="244"/>
      <c r="AT530" s="244"/>
      <c r="AU530" s="244"/>
      <c r="AV530" s="244"/>
      <c r="AW530" s="244"/>
      <c r="AX530" s="244"/>
      <c r="AY530">
        <f>$AY$528</f>
        <v>1</v>
      </c>
    </row>
    <row r="531" spans="1:51" ht="60" customHeight="1" x14ac:dyDescent="0.15">
      <c r="A531" s="230">
        <v>1</v>
      </c>
      <c r="B531" s="230">
        <v>1</v>
      </c>
      <c r="C531" s="251" t="s">
        <v>734</v>
      </c>
      <c r="D531" s="250"/>
      <c r="E531" s="250"/>
      <c r="F531" s="250"/>
      <c r="G531" s="250"/>
      <c r="H531" s="250"/>
      <c r="I531" s="250"/>
      <c r="J531" s="233">
        <v>7010401022916</v>
      </c>
      <c r="K531" s="234"/>
      <c r="L531" s="234"/>
      <c r="M531" s="234"/>
      <c r="N531" s="234"/>
      <c r="O531" s="234"/>
      <c r="P531" s="260" t="s">
        <v>678</v>
      </c>
      <c r="Q531" s="261"/>
      <c r="R531" s="261"/>
      <c r="S531" s="261"/>
      <c r="T531" s="261"/>
      <c r="U531" s="261"/>
      <c r="V531" s="261"/>
      <c r="W531" s="261"/>
      <c r="X531" s="261"/>
      <c r="Y531" s="236">
        <v>84</v>
      </c>
      <c r="Z531" s="237"/>
      <c r="AA531" s="237"/>
      <c r="AB531" s="238"/>
      <c r="AC531" s="263" t="s">
        <v>247</v>
      </c>
      <c r="AD531" s="264"/>
      <c r="AE531" s="264"/>
      <c r="AF531" s="264"/>
      <c r="AG531" s="264"/>
      <c r="AH531" s="253">
        <v>1</v>
      </c>
      <c r="AI531" s="254"/>
      <c r="AJ531" s="254"/>
      <c r="AK531" s="254"/>
      <c r="AL531" s="226">
        <v>72.5</v>
      </c>
      <c r="AM531" s="227"/>
      <c r="AN531" s="227"/>
      <c r="AO531" s="228"/>
      <c r="AP531" s="229" t="s">
        <v>278</v>
      </c>
      <c r="AQ531" s="229"/>
      <c r="AR531" s="229"/>
      <c r="AS531" s="229"/>
      <c r="AT531" s="229"/>
      <c r="AU531" s="229"/>
      <c r="AV531" s="229"/>
      <c r="AW531" s="229"/>
      <c r="AX531" s="229"/>
      <c r="AY531">
        <f>$AY$528</f>
        <v>1</v>
      </c>
    </row>
    <row r="532" spans="1:51" ht="30" hidden="1" customHeight="1" x14ac:dyDescent="0.15">
      <c r="A532" s="230">
        <v>2</v>
      </c>
      <c r="B532" s="230">
        <v>1</v>
      </c>
      <c r="C532" s="251"/>
      <c r="D532" s="250"/>
      <c r="E532" s="250"/>
      <c r="F532" s="250"/>
      <c r="G532" s="250"/>
      <c r="H532" s="250"/>
      <c r="I532" s="250"/>
      <c r="J532" s="233"/>
      <c r="K532" s="234"/>
      <c r="L532" s="234"/>
      <c r="M532" s="234"/>
      <c r="N532" s="234"/>
      <c r="O532" s="234"/>
      <c r="P532" s="260"/>
      <c r="Q532" s="261"/>
      <c r="R532" s="261"/>
      <c r="S532" s="261"/>
      <c r="T532" s="261"/>
      <c r="U532" s="261"/>
      <c r="V532" s="261"/>
      <c r="W532" s="261"/>
      <c r="X532" s="261"/>
      <c r="Y532" s="236"/>
      <c r="Z532" s="237"/>
      <c r="AA532" s="237"/>
      <c r="AB532" s="238"/>
      <c r="AC532" s="263"/>
      <c r="AD532" s="263"/>
      <c r="AE532" s="263"/>
      <c r="AF532" s="263"/>
      <c r="AG532" s="26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60"/>
      <c r="Q533" s="261"/>
      <c r="R533" s="261"/>
      <c r="S533" s="261"/>
      <c r="T533" s="261"/>
      <c r="U533" s="261"/>
      <c r="V533" s="261"/>
      <c r="W533" s="261"/>
      <c r="X533" s="261"/>
      <c r="Y533" s="236"/>
      <c r="Z533" s="237"/>
      <c r="AA533" s="237"/>
      <c r="AB533" s="238"/>
      <c r="AC533" s="263"/>
      <c r="AD533" s="263"/>
      <c r="AE533" s="263"/>
      <c r="AF533" s="263"/>
      <c r="AG533" s="26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60"/>
      <c r="Q534" s="261"/>
      <c r="R534" s="261"/>
      <c r="S534" s="261"/>
      <c r="T534" s="261"/>
      <c r="U534" s="261"/>
      <c r="V534" s="261"/>
      <c r="W534" s="261"/>
      <c r="X534" s="261"/>
      <c r="Y534" s="236"/>
      <c r="Z534" s="237"/>
      <c r="AA534" s="237"/>
      <c r="AB534" s="238"/>
      <c r="AC534" s="263"/>
      <c r="AD534" s="263"/>
      <c r="AE534" s="263"/>
      <c r="AF534" s="263"/>
      <c r="AG534" s="26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0"/>
      <c r="E535" s="250"/>
      <c r="F535" s="250"/>
      <c r="G535" s="250"/>
      <c r="H535" s="250"/>
      <c r="I535" s="250"/>
      <c r="J535" s="233"/>
      <c r="K535" s="234"/>
      <c r="L535" s="234"/>
      <c r="M535" s="234"/>
      <c r="N535" s="234"/>
      <c r="O535" s="234"/>
      <c r="P535" s="260"/>
      <c r="Q535" s="261"/>
      <c r="R535" s="261"/>
      <c r="S535" s="261"/>
      <c r="T535" s="261"/>
      <c r="U535" s="261"/>
      <c r="V535" s="261"/>
      <c r="W535" s="261"/>
      <c r="X535" s="261"/>
      <c r="Y535" s="236"/>
      <c r="Z535" s="237"/>
      <c r="AA535" s="237"/>
      <c r="AB535" s="238"/>
      <c r="AC535" s="262"/>
      <c r="AD535" s="262"/>
      <c r="AE535" s="262"/>
      <c r="AF535" s="262"/>
      <c r="AG535" s="262"/>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42" hidden="1" customHeight="1" x14ac:dyDescent="0.15">
      <c r="A536" s="230">
        <v>6</v>
      </c>
      <c r="B536" s="230">
        <v>1</v>
      </c>
      <c r="C536" s="251"/>
      <c r="D536" s="250"/>
      <c r="E536" s="250"/>
      <c r="F536" s="250"/>
      <c r="G536" s="250"/>
      <c r="H536" s="250"/>
      <c r="I536" s="250"/>
      <c r="J536" s="233"/>
      <c r="K536" s="234"/>
      <c r="L536" s="234"/>
      <c r="M536" s="234"/>
      <c r="N536" s="234"/>
      <c r="O536" s="234"/>
      <c r="P536" s="260"/>
      <c r="Q536" s="261"/>
      <c r="R536" s="261"/>
      <c r="S536" s="261"/>
      <c r="T536" s="261"/>
      <c r="U536" s="261"/>
      <c r="V536" s="261"/>
      <c r="W536" s="261"/>
      <c r="X536" s="261"/>
      <c r="Y536" s="236"/>
      <c r="Z536" s="237"/>
      <c r="AA536" s="237"/>
      <c r="AB536" s="238"/>
      <c r="AC536" s="262"/>
      <c r="AD536" s="262"/>
      <c r="AE536" s="262"/>
      <c r="AF536" s="262"/>
      <c r="AG536" s="262"/>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0"/>
      <c r="E537" s="250"/>
      <c r="F537" s="250"/>
      <c r="G537" s="250"/>
      <c r="H537" s="250"/>
      <c r="I537" s="250"/>
      <c r="J537" s="233"/>
      <c r="K537" s="234"/>
      <c r="L537" s="234"/>
      <c r="M537" s="234"/>
      <c r="N537" s="234"/>
      <c r="O537" s="234"/>
      <c r="P537" s="260"/>
      <c r="Q537" s="261"/>
      <c r="R537" s="261"/>
      <c r="S537" s="261"/>
      <c r="T537" s="261"/>
      <c r="U537" s="261"/>
      <c r="V537" s="261"/>
      <c r="W537" s="261"/>
      <c r="X537" s="261"/>
      <c r="Y537" s="236"/>
      <c r="Z537" s="237"/>
      <c r="AA537" s="237"/>
      <c r="AB537" s="238"/>
      <c r="AC537" s="262"/>
      <c r="AD537" s="262"/>
      <c r="AE537" s="262"/>
      <c r="AF537" s="262"/>
      <c r="AG537" s="262"/>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50.25" hidden="1" customHeight="1" x14ac:dyDescent="0.15">
      <c r="A538" s="230">
        <v>8</v>
      </c>
      <c r="B538" s="230">
        <v>1</v>
      </c>
      <c r="C538" s="251"/>
      <c r="D538" s="250"/>
      <c r="E538" s="250"/>
      <c r="F538" s="250"/>
      <c r="G538" s="250"/>
      <c r="H538" s="250"/>
      <c r="I538" s="250"/>
      <c r="J538" s="233"/>
      <c r="K538" s="234"/>
      <c r="L538" s="234"/>
      <c r="M538" s="234"/>
      <c r="N538" s="234"/>
      <c r="O538" s="234"/>
      <c r="P538" s="260"/>
      <c r="Q538" s="261"/>
      <c r="R538" s="261"/>
      <c r="S538" s="261"/>
      <c r="T538" s="261"/>
      <c r="U538" s="261"/>
      <c r="V538" s="261"/>
      <c r="W538" s="261"/>
      <c r="X538" s="261"/>
      <c r="Y538" s="236"/>
      <c r="Z538" s="237"/>
      <c r="AA538" s="237"/>
      <c r="AB538" s="238"/>
      <c r="AC538" s="262"/>
      <c r="AD538" s="262"/>
      <c r="AE538" s="262"/>
      <c r="AF538" s="262"/>
      <c r="AG538" s="262"/>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0"/>
      <c r="E539" s="250"/>
      <c r="F539" s="250"/>
      <c r="G539" s="250"/>
      <c r="H539" s="250"/>
      <c r="I539" s="250"/>
      <c r="J539" s="233"/>
      <c r="K539" s="234"/>
      <c r="L539" s="234"/>
      <c r="M539" s="234"/>
      <c r="N539" s="234"/>
      <c r="O539" s="234"/>
      <c r="P539" s="260"/>
      <c r="Q539" s="261"/>
      <c r="R539" s="261"/>
      <c r="S539" s="261"/>
      <c r="T539" s="261"/>
      <c r="U539" s="261"/>
      <c r="V539" s="261"/>
      <c r="W539" s="261"/>
      <c r="X539" s="261"/>
      <c r="Y539" s="236"/>
      <c r="Z539" s="237"/>
      <c r="AA539" s="237"/>
      <c r="AB539" s="238"/>
      <c r="AC539" s="262"/>
      <c r="AD539" s="262"/>
      <c r="AE539" s="262"/>
      <c r="AF539" s="262"/>
      <c r="AG539" s="262"/>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0"/>
      <c r="E540" s="250"/>
      <c r="F540" s="250"/>
      <c r="G540" s="250"/>
      <c r="H540" s="250"/>
      <c r="I540" s="250"/>
      <c r="J540" s="233"/>
      <c r="K540" s="234"/>
      <c r="L540" s="234"/>
      <c r="M540" s="234"/>
      <c r="N540" s="234"/>
      <c r="O540" s="234"/>
      <c r="P540" s="260"/>
      <c r="Q540" s="261"/>
      <c r="R540" s="261"/>
      <c r="S540" s="261"/>
      <c r="T540" s="261"/>
      <c r="U540" s="261"/>
      <c r="V540" s="261"/>
      <c r="W540" s="261"/>
      <c r="X540" s="261"/>
      <c r="Y540" s="236"/>
      <c r="Z540" s="237"/>
      <c r="AA540" s="237"/>
      <c r="AB540" s="238"/>
      <c r="AC540" s="262"/>
      <c r="AD540" s="262"/>
      <c r="AE540" s="262"/>
      <c r="AF540" s="262"/>
      <c r="AG540" s="262"/>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55"/>
      <c r="B563" s="255"/>
      <c r="C563" s="255" t="s">
        <v>24</v>
      </c>
      <c r="D563" s="255"/>
      <c r="E563" s="255"/>
      <c r="F563" s="255"/>
      <c r="G563" s="255"/>
      <c r="H563" s="255"/>
      <c r="I563" s="255"/>
      <c r="J563" s="241" t="s">
        <v>195</v>
      </c>
      <c r="K563" s="256"/>
      <c r="L563" s="256"/>
      <c r="M563" s="256"/>
      <c r="N563" s="256"/>
      <c r="O563" s="256"/>
      <c r="P563" s="119" t="s">
        <v>25</v>
      </c>
      <c r="Q563" s="119"/>
      <c r="R563" s="119"/>
      <c r="S563" s="119"/>
      <c r="T563" s="119"/>
      <c r="U563" s="119"/>
      <c r="V563" s="119"/>
      <c r="W563" s="119"/>
      <c r="X563" s="119"/>
      <c r="Y563" s="257" t="s">
        <v>194</v>
      </c>
      <c r="Z563" s="258"/>
      <c r="AA563" s="258"/>
      <c r="AB563" s="258"/>
      <c r="AC563" s="241" t="s">
        <v>224</v>
      </c>
      <c r="AD563" s="241"/>
      <c r="AE563" s="241"/>
      <c r="AF563" s="241"/>
      <c r="AG563" s="241"/>
      <c r="AH563" s="257" t="s">
        <v>242</v>
      </c>
      <c r="AI563" s="255"/>
      <c r="AJ563" s="255"/>
      <c r="AK563" s="255"/>
      <c r="AL563" s="255" t="s">
        <v>19</v>
      </c>
      <c r="AM563" s="255"/>
      <c r="AN563" s="255"/>
      <c r="AO563" s="259"/>
      <c r="AP563" s="244" t="s">
        <v>196</v>
      </c>
      <c r="AQ563" s="244"/>
      <c r="AR563" s="244"/>
      <c r="AS563" s="244"/>
      <c r="AT563" s="244"/>
      <c r="AU563" s="244"/>
      <c r="AV563" s="244"/>
      <c r="AW563" s="244"/>
      <c r="AX563" s="244"/>
      <c r="AY563">
        <f>$AY$561</f>
        <v>1</v>
      </c>
    </row>
    <row r="564" spans="1:51" ht="46.5" customHeight="1" x14ac:dyDescent="0.15">
      <c r="A564" s="230">
        <v>1</v>
      </c>
      <c r="B564" s="230">
        <v>1</v>
      </c>
      <c r="C564" s="251" t="s">
        <v>708</v>
      </c>
      <c r="D564" s="250"/>
      <c r="E564" s="250"/>
      <c r="F564" s="250"/>
      <c r="G564" s="250"/>
      <c r="H564" s="250"/>
      <c r="I564" s="250"/>
      <c r="J564" s="233">
        <v>7020005008492</v>
      </c>
      <c r="K564" s="234"/>
      <c r="L564" s="234"/>
      <c r="M564" s="234"/>
      <c r="N564" s="234"/>
      <c r="O564" s="234"/>
      <c r="P564" s="260" t="s">
        <v>669</v>
      </c>
      <c r="Q564" s="261"/>
      <c r="R564" s="261"/>
      <c r="S564" s="261"/>
      <c r="T564" s="261"/>
      <c r="U564" s="261"/>
      <c r="V564" s="261"/>
      <c r="W564" s="261"/>
      <c r="X564" s="261"/>
      <c r="Y564" s="236">
        <v>0</v>
      </c>
      <c r="Z564" s="237"/>
      <c r="AA564" s="237"/>
      <c r="AB564" s="238"/>
      <c r="AC564" s="263" t="s">
        <v>251</v>
      </c>
      <c r="AD564" s="264"/>
      <c r="AE564" s="264"/>
      <c r="AF564" s="264"/>
      <c r="AG564" s="264"/>
      <c r="AH564" s="253" t="s">
        <v>278</v>
      </c>
      <c r="AI564" s="254"/>
      <c r="AJ564" s="254"/>
      <c r="AK564" s="254"/>
      <c r="AL564" s="226">
        <v>100</v>
      </c>
      <c r="AM564" s="227"/>
      <c r="AN564" s="227"/>
      <c r="AO564" s="228"/>
      <c r="AP564" s="229" t="s">
        <v>278</v>
      </c>
      <c r="AQ564" s="229"/>
      <c r="AR564" s="229"/>
      <c r="AS564" s="229"/>
      <c r="AT564" s="229"/>
      <c r="AU564" s="229"/>
      <c r="AV564" s="229"/>
      <c r="AW564" s="229"/>
      <c r="AX564" s="229"/>
      <c r="AY564">
        <f>$AY$561</f>
        <v>1</v>
      </c>
    </row>
    <row r="565" spans="1:51" ht="42.75" customHeight="1" x14ac:dyDescent="0.15">
      <c r="A565" s="230">
        <v>2</v>
      </c>
      <c r="B565" s="230">
        <v>1</v>
      </c>
      <c r="C565" s="251" t="s">
        <v>674</v>
      </c>
      <c r="D565" s="250"/>
      <c r="E565" s="250"/>
      <c r="F565" s="250"/>
      <c r="G565" s="250"/>
      <c r="H565" s="250"/>
      <c r="I565" s="250"/>
      <c r="J565" s="233">
        <v>8030005010463</v>
      </c>
      <c r="K565" s="234"/>
      <c r="L565" s="234"/>
      <c r="M565" s="234"/>
      <c r="N565" s="234"/>
      <c r="O565" s="234"/>
      <c r="P565" s="260" t="s">
        <v>669</v>
      </c>
      <c r="Q565" s="261"/>
      <c r="R565" s="261"/>
      <c r="S565" s="261"/>
      <c r="T565" s="261"/>
      <c r="U565" s="261"/>
      <c r="V565" s="261"/>
      <c r="W565" s="261"/>
      <c r="X565" s="261"/>
      <c r="Y565" s="236">
        <v>0</v>
      </c>
      <c r="Z565" s="237"/>
      <c r="AA565" s="237"/>
      <c r="AB565" s="238"/>
      <c r="AC565" s="263" t="s">
        <v>251</v>
      </c>
      <c r="AD565" s="263"/>
      <c r="AE565" s="263"/>
      <c r="AF565" s="263"/>
      <c r="AG565" s="263"/>
      <c r="AH565" s="253" t="s">
        <v>278</v>
      </c>
      <c r="AI565" s="254"/>
      <c r="AJ565" s="254"/>
      <c r="AK565" s="254"/>
      <c r="AL565" s="226">
        <v>100</v>
      </c>
      <c r="AM565" s="227"/>
      <c r="AN565" s="227"/>
      <c r="AO565" s="228"/>
      <c r="AP565" s="229" t="s">
        <v>278</v>
      </c>
      <c r="AQ565" s="229"/>
      <c r="AR565" s="229"/>
      <c r="AS565" s="229"/>
      <c r="AT565" s="229"/>
      <c r="AU565" s="229"/>
      <c r="AV565" s="229"/>
      <c r="AW565" s="229"/>
      <c r="AX565" s="229"/>
      <c r="AY565">
        <f>COUNTA($C$565)</f>
        <v>1</v>
      </c>
    </row>
    <row r="566" spans="1:51" ht="42.75" customHeight="1" x14ac:dyDescent="0.15">
      <c r="A566" s="230">
        <v>3</v>
      </c>
      <c r="B566" s="230">
        <v>1</v>
      </c>
      <c r="C566" s="251" t="s">
        <v>673</v>
      </c>
      <c r="D566" s="250"/>
      <c r="E566" s="250"/>
      <c r="F566" s="250"/>
      <c r="G566" s="250"/>
      <c r="H566" s="250"/>
      <c r="I566" s="250"/>
      <c r="J566" s="233">
        <v>9110005000109</v>
      </c>
      <c r="K566" s="234"/>
      <c r="L566" s="234"/>
      <c r="M566" s="234"/>
      <c r="N566" s="234"/>
      <c r="O566" s="234"/>
      <c r="P566" s="260" t="s">
        <v>669</v>
      </c>
      <c r="Q566" s="261"/>
      <c r="R566" s="261"/>
      <c r="S566" s="261"/>
      <c r="T566" s="261"/>
      <c r="U566" s="261"/>
      <c r="V566" s="261"/>
      <c r="W566" s="261"/>
      <c r="X566" s="261"/>
      <c r="Y566" s="236">
        <v>0</v>
      </c>
      <c r="Z566" s="237"/>
      <c r="AA566" s="237"/>
      <c r="AB566" s="238"/>
      <c r="AC566" s="263" t="s">
        <v>251</v>
      </c>
      <c r="AD566" s="263"/>
      <c r="AE566" s="263"/>
      <c r="AF566" s="263"/>
      <c r="AG566" s="263"/>
      <c r="AH566" s="224" t="s">
        <v>278</v>
      </c>
      <c r="AI566" s="225"/>
      <c r="AJ566" s="225"/>
      <c r="AK566" s="225"/>
      <c r="AL566" s="226">
        <v>100</v>
      </c>
      <c r="AM566" s="227"/>
      <c r="AN566" s="227"/>
      <c r="AO566" s="228"/>
      <c r="AP566" s="229" t="s">
        <v>278</v>
      </c>
      <c r="AQ566" s="229"/>
      <c r="AR566" s="229"/>
      <c r="AS566" s="229"/>
      <c r="AT566" s="229"/>
      <c r="AU566" s="229"/>
      <c r="AV566" s="229"/>
      <c r="AW566" s="229"/>
      <c r="AX566" s="229"/>
      <c r="AY566">
        <f>COUNTA($C$566)</f>
        <v>1</v>
      </c>
    </row>
    <row r="567" spans="1:51" ht="30" customHeight="1" x14ac:dyDescent="0.15">
      <c r="A567" s="230">
        <v>4</v>
      </c>
      <c r="B567" s="230">
        <v>1</v>
      </c>
      <c r="C567" s="251" t="s">
        <v>672</v>
      </c>
      <c r="D567" s="250"/>
      <c r="E567" s="250"/>
      <c r="F567" s="250"/>
      <c r="G567" s="250"/>
      <c r="H567" s="250"/>
      <c r="I567" s="250"/>
      <c r="J567" s="233">
        <v>4380005006901</v>
      </c>
      <c r="K567" s="234"/>
      <c r="L567" s="234"/>
      <c r="M567" s="234"/>
      <c r="N567" s="234"/>
      <c r="O567" s="234"/>
      <c r="P567" s="260" t="s">
        <v>669</v>
      </c>
      <c r="Q567" s="261"/>
      <c r="R567" s="261"/>
      <c r="S567" s="261"/>
      <c r="T567" s="261"/>
      <c r="U567" s="261"/>
      <c r="V567" s="261"/>
      <c r="W567" s="261"/>
      <c r="X567" s="261"/>
      <c r="Y567" s="236">
        <v>0</v>
      </c>
      <c r="Z567" s="237"/>
      <c r="AA567" s="237"/>
      <c r="AB567" s="238"/>
      <c r="AC567" s="263" t="s">
        <v>251</v>
      </c>
      <c r="AD567" s="263"/>
      <c r="AE567" s="263"/>
      <c r="AF567" s="263"/>
      <c r="AG567" s="263"/>
      <c r="AH567" s="224" t="s">
        <v>278</v>
      </c>
      <c r="AI567" s="225"/>
      <c r="AJ567" s="225"/>
      <c r="AK567" s="225"/>
      <c r="AL567" s="226">
        <v>100</v>
      </c>
      <c r="AM567" s="227"/>
      <c r="AN567" s="227"/>
      <c r="AO567" s="228"/>
      <c r="AP567" s="229" t="s">
        <v>278</v>
      </c>
      <c r="AQ567" s="229"/>
      <c r="AR567" s="229"/>
      <c r="AS567" s="229"/>
      <c r="AT567" s="229"/>
      <c r="AU567" s="229"/>
      <c r="AV567" s="229"/>
      <c r="AW567" s="229"/>
      <c r="AX567" s="229"/>
      <c r="AY567">
        <f>COUNTA($C$567)</f>
        <v>1</v>
      </c>
    </row>
    <row r="568" spans="1:51" ht="30" customHeight="1" x14ac:dyDescent="0.15">
      <c r="A568" s="230">
        <v>5</v>
      </c>
      <c r="B568" s="230">
        <v>1</v>
      </c>
      <c r="C568" s="251" t="s">
        <v>671</v>
      </c>
      <c r="D568" s="250"/>
      <c r="E568" s="250"/>
      <c r="F568" s="250"/>
      <c r="G568" s="250"/>
      <c r="H568" s="250"/>
      <c r="I568" s="250"/>
      <c r="J568" s="233">
        <v>4050005000020</v>
      </c>
      <c r="K568" s="234"/>
      <c r="L568" s="234"/>
      <c r="M568" s="234"/>
      <c r="N568" s="234"/>
      <c r="O568" s="234"/>
      <c r="P568" s="260" t="s">
        <v>669</v>
      </c>
      <c r="Q568" s="261"/>
      <c r="R568" s="261"/>
      <c r="S568" s="261"/>
      <c r="T568" s="261"/>
      <c r="U568" s="261"/>
      <c r="V568" s="261"/>
      <c r="W568" s="261"/>
      <c r="X568" s="261"/>
      <c r="Y568" s="236">
        <v>0</v>
      </c>
      <c r="Z568" s="237"/>
      <c r="AA568" s="237"/>
      <c r="AB568" s="238"/>
      <c r="AC568" s="262" t="s">
        <v>251</v>
      </c>
      <c r="AD568" s="262"/>
      <c r="AE568" s="262"/>
      <c r="AF568" s="262"/>
      <c r="AG568" s="262"/>
      <c r="AH568" s="224" t="s">
        <v>278</v>
      </c>
      <c r="AI568" s="225"/>
      <c r="AJ568" s="225"/>
      <c r="AK568" s="225"/>
      <c r="AL568" s="226">
        <v>100</v>
      </c>
      <c r="AM568" s="227"/>
      <c r="AN568" s="227"/>
      <c r="AO568" s="228"/>
      <c r="AP568" s="229" t="s">
        <v>278</v>
      </c>
      <c r="AQ568" s="229"/>
      <c r="AR568" s="229"/>
      <c r="AS568" s="229"/>
      <c r="AT568" s="229"/>
      <c r="AU568" s="229"/>
      <c r="AV568" s="229"/>
      <c r="AW568" s="229"/>
      <c r="AX568" s="229"/>
      <c r="AY568">
        <f>COUNTA($C$568)</f>
        <v>1</v>
      </c>
    </row>
    <row r="569" spans="1:51" ht="46.5" customHeight="1" x14ac:dyDescent="0.15">
      <c r="A569" s="230">
        <v>6</v>
      </c>
      <c r="B569" s="230">
        <v>1</v>
      </c>
      <c r="C569" s="251" t="s">
        <v>675</v>
      </c>
      <c r="D569" s="250"/>
      <c r="E569" s="250"/>
      <c r="F569" s="250"/>
      <c r="G569" s="250"/>
      <c r="H569" s="250"/>
      <c r="I569" s="250"/>
      <c r="J569" s="233">
        <v>7020005008492</v>
      </c>
      <c r="K569" s="234"/>
      <c r="L569" s="234"/>
      <c r="M569" s="234"/>
      <c r="N569" s="234"/>
      <c r="O569" s="234"/>
      <c r="P569" s="260" t="s">
        <v>669</v>
      </c>
      <c r="Q569" s="261"/>
      <c r="R569" s="261"/>
      <c r="S569" s="261"/>
      <c r="T569" s="261"/>
      <c r="U569" s="261"/>
      <c r="V569" s="261"/>
      <c r="W569" s="261"/>
      <c r="X569" s="261"/>
      <c r="Y569" s="236">
        <v>0</v>
      </c>
      <c r="Z569" s="237"/>
      <c r="AA569" s="237"/>
      <c r="AB569" s="238"/>
      <c r="AC569" s="262" t="s">
        <v>251</v>
      </c>
      <c r="AD569" s="262"/>
      <c r="AE569" s="262"/>
      <c r="AF569" s="262"/>
      <c r="AG569" s="262"/>
      <c r="AH569" s="224" t="s">
        <v>278</v>
      </c>
      <c r="AI569" s="225"/>
      <c r="AJ569" s="225"/>
      <c r="AK569" s="225"/>
      <c r="AL569" s="226">
        <v>100</v>
      </c>
      <c r="AM569" s="227"/>
      <c r="AN569" s="227"/>
      <c r="AO569" s="228"/>
      <c r="AP569" s="229" t="s">
        <v>278</v>
      </c>
      <c r="AQ569" s="229"/>
      <c r="AR569" s="229"/>
      <c r="AS569" s="229"/>
      <c r="AT569" s="229"/>
      <c r="AU569" s="229"/>
      <c r="AV569" s="229"/>
      <c r="AW569" s="229"/>
      <c r="AX569" s="229"/>
      <c r="AY569">
        <f>COUNTA($C$569)</f>
        <v>1</v>
      </c>
    </row>
    <row r="570" spans="1:51" ht="55.5" customHeight="1" x14ac:dyDescent="0.15">
      <c r="A570" s="230">
        <v>7</v>
      </c>
      <c r="B570" s="230">
        <v>1</v>
      </c>
      <c r="C570" s="251" t="s">
        <v>707</v>
      </c>
      <c r="D570" s="250"/>
      <c r="E570" s="250"/>
      <c r="F570" s="250"/>
      <c r="G570" s="250"/>
      <c r="H570" s="250"/>
      <c r="I570" s="250"/>
      <c r="J570" s="233">
        <v>7020005008492</v>
      </c>
      <c r="K570" s="234"/>
      <c r="L570" s="234"/>
      <c r="M570" s="234"/>
      <c r="N570" s="234"/>
      <c r="O570" s="234"/>
      <c r="P570" s="260" t="s">
        <v>669</v>
      </c>
      <c r="Q570" s="261"/>
      <c r="R570" s="261"/>
      <c r="S570" s="261"/>
      <c r="T570" s="261"/>
      <c r="U570" s="261"/>
      <c r="V570" s="261"/>
      <c r="W570" s="261"/>
      <c r="X570" s="261"/>
      <c r="Y570" s="236">
        <v>0</v>
      </c>
      <c r="Z570" s="237"/>
      <c r="AA570" s="237"/>
      <c r="AB570" s="238"/>
      <c r="AC570" s="262" t="s">
        <v>251</v>
      </c>
      <c r="AD570" s="262"/>
      <c r="AE570" s="262"/>
      <c r="AF570" s="262"/>
      <c r="AG570" s="262"/>
      <c r="AH570" s="224" t="s">
        <v>278</v>
      </c>
      <c r="AI570" s="225"/>
      <c r="AJ570" s="225"/>
      <c r="AK570" s="225"/>
      <c r="AL570" s="226">
        <v>100</v>
      </c>
      <c r="AM570" s="227"/>
      <c r="AN570" s="227"/>
      <c r="AO570" s="228"/>
      <c r="AP570" s="229" t="s">
        <v>670</v>
      </c>
      <c r="AQ570" s="229"/>
      <c r="AR570" s="229"/>
      <c r="AS570" s="229"/>
      <c r="AT570" s="229"/>
      <c r="AU570" s="229"/>
      <c r="AV570" s="229"/>
      <c r="AW570" s="229"/>
      <c r="AX570" s="229"/>
      <c r="AY570">
        <f>COUNTA($C$570)</f>
        <v>1</v>
      </c>
    </row>
    <row r="571" spans="1:51" ht="46.5" customHeight="1" x14ac:dyDescent="0.15">
      <c r="A571" s="230">
        <v>8</v>
      </c>
      <c r="B571" s="230">
        <v>1</v>
      </c>
      <c r="C571" s="251" t="s">
        <v>676</v>
      </c>
      <c r="D571" s="250"/>
      <c r="E571" s="250"/>
      <c r="F571" s="250"/>
      <c r="G571" s="250"/>
      <c r="H571" s="250"/>
      <c r="I571" s="250"/>
      <c r="J571" s="233">
        <v>7020005008492</v>
      </c>
      <c r="K571" s="234"/>
      <c r="L571" s="234"/>
      <c r="M571" s="234"/>
      <c r="N571" s="234"/>
      <c r="O571" s="234"/>
      <c r="P571" s="260" t="s">
        <v>669</v>
      </c>
      <c r="Q571" s="261"/>
      <c r="R571" s="261"/>
      <c r="S571" s="261"/>
      <c r="T571" s="261"/>
      <c r="U571" s="261"/>
      <c r="V571" s="261"/>
      <c r="W571" s="261"/>
      <c r="X571" s="261"/>
      <c r="Y571" s="236">
        <v>0</v>
      </c>
      <c r="Z571" s="237"/>
      <c r="AA571" s="237"/>
      <c r="AB571" s="238"/>
      <c r="AC571" s="262" t="s">
        <v>251</v>
      </c>
      <c r="AD571" s="262"/>
      <c r="AE571" s="262"/>
      <c r="AF571" s="262"/>
      <c r="AG571" s="262"/>
      <c r="AH571" s="224" t="s">
        <v>278</v>
      </c>
      <c r="AI571" s="225"/>
      <c r="AJ571" s="225"/>
      <c r="AK571" s="225"/>
      <c r="AL571" s="226">
        <v>100</v>
      </c>
      <c r="AM571" s="227"/>
      <c r="AN571" s="227"/>
      <c r="AO571" s="228"/>
      <c r="AP571" s="229" t="s">
        <v>278</v>
      </c>
      <c r="AQ571" s="229"/>
      <c r="AR571" s="229"/>
      <c r="AS571" s="229"/>
      <c r="AT571" s="229"/>
      <c r="AU571" s="229"/>
      <c r="AV571" s="229"/>
      <c r="AW571" s="229"/>
      <c r="AX571" s="229"/>
      <c r="AY571">
        <f>COUNTA($C$571)</f>
        <v>1</v>
      </c>
    </row>
    <row r="572" spans="1:51" ht="56.25" customHeight="1" x14ac:dyDescent="0.15">
      <c r="A572" s="230">
        <v>9</v>
      </c>
      <c r="B572" s="230">
        <v>1</v>
      </c>
      <c r="C572" s="251" t="s">
        <v>709</v>
      </c>
      <c r="D572" s="250"/>
      <c r="E572" s="250"/>
      <c r="F572" s="250"/>
      <c r="G572" s="250"/>
      <c r="H572" s="250"/>
      <c r="I572" s="250"/>
      <c r="J572" s="233">
        <v>7020005008492</v>
      </c>
      <c r="K572" s="234"/>
      <c r="L572" s="234"/>
      <c r="M572" s="234"/>
      <c r="N572" s="234"/>
      <c r="O572" s="234"/>
      <c r="P572" s="260" t="s">
        <v>669</v>
      </c>
      <c r="Q572" s="261"/>
      <c r="R572" s="261"/>
      <c r="S572" s="261"/>
      <c r="T572" s="261"/>
      <c r="U572" s="261"/>
      <c r="V572" s="261"/>
      <c r="W572" s="261"/>
      <c r="X572" s="261"/>
      <c r="Y572" s="236">
        <v>0</v>
      </c>
      <c r="Z572" s="237"/>
      <c r="AA572" s="237"/>
      <c r="AB572" s="238"/>
      <c r="AC572" s="262" t="s">
        <v>251</v>
      </c>
      <c r="AD572" s="262"/>
      <c r="AE572" s="262"/>
      <c r="AF572" s="262"/>
      <c r="AG572" s="262"/>
      <c r="AH572" s="224" t="s">
        <v>278</v>
      </c>
      <c r="AI572" s="225"/>
      <c r="AJ572" s="225"/>
      <c r="AK572" s="225"/>
      <c r="AL572" s="226">
        <v>100</v>
      </c>
      <c r="AM572" s="227"/>
      <c r="AN572" s="227"/>
      <c r="AO572" s="228"/>
      <c r="AP572" s="229" t="s">
        <v>278</v>
      </c>
      <c r="AQ572" s="229"/>
      <c r="AR572" s="229"/>
      <c r="AS572" s="229"/>
      <c r="AT572" s="229"/>
      <c r="AU572" s="229"/>
      <c r="AV572" s="229"/>
      <c r="AW572" s="229"/>
      <c r="AX572" s="229"/>
      <c r="AY572">
        <f>COUNTA($C$572)</f>
        <v>1</v>
      </c>
    </row>
    <row r="573" spans="1:51" ht="30" customHeight="1" x14ac:dyDescent="0.15">
      <c r="A573" s="230">
        <v>10</v>
      </c>
      <c r="B573" s="230">
        <v>1</v>
      </c>
      <c r="C573" s="251" t="s">
        <v>677</v>
      </c>
      <c r="D573" s="250"/>
      <c r="E573" s="250"/>
      <c r="F573" s="250"/>
      <c r="G573" s="250"/>
      <c r="H573" s="250"/>
      <c r="I573" s="250"/>
      <c r="J573" s="233">
        <v>3040005016902</v>
      </c>
      <c r="K573" s="234"/>
      <c r="L573" s="234"/>
      <c r="M573" s="234"/>
      <c r="N573" s="234"/>
      <c r="O573" s="234"/>
      <c r="P573" s="260" t="s">
        <v>669</v>
      </c>
      <c r="Q573" s="261"/>
      <c r="R573" s="261"/>
      <c r="S573" s="261"/>
      <c r="T573" s="261"/>
      <c r="U573" s="261"/>
      <c r="V573" s="261"/>
      <c r="W573" s="261"/>
      <c r="X573" s="261"/>
      <c r="Y573" s="236">
        <v>0</v>
      </c>
      <c r="Z573" s="237"/>
      <c r="AA573" s="237"/>
      <c r="AB573" s="238"/>
      <c r="AC573" s="262" t="s">
        <v>251</v>
      </c>
      <c r="AD573" s="262"/>
      <c r="AE573" s="262"/>
      <c r="AF573" s="262"/>
      <c r="AG573" s="262"/>
      <c r="AH573" s="224" t="s">
        <v>278</v>
      </c>
      <c r="AI573" s="225"/>
      <c r="AJ573" s="225"/>
      <c r="AK573" s="225"/>
      <c r="AL573" s="226">
        <v>100</v>
      </c>
      <c r="AM573" s="227"/>
      <c r="AN573" s="227"/>
      <c r="AO573" s="228"/>
      <c r="AP573" s="229" t="s">
        <v>278</v>
      </c>
      <c r="AQ573" s="229"/>
      <c r="AR573" s="229"/>
      <c r="AS573" s="229"/>
      <c r="AT573" s="229"/>
      <c r="AU573" s="229"/>
      <c r="AV573" s="229"/>
      <c r="AW573" s="229"/>
      <c r="AX573" s="229"/>
      <c r="AY573">
        <f>COUNTA($C$573)</f>
        <v>1</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195</v>
      </c>
      <c r="K596" s="256"/>
      <c r="L596" s="256"/>
      <c r="M596" s="256"/>
      <c r="N596" s="256"/>
      <c r="O596" s="256"/>
      <c r="P596" s="119" t="s">
        <v>25</v>
      </c>
      <c r="Q596" s="119"/>
      <c r="R596" s="119"/>
      <c r="S596" s="119"/>
      <c r="T596" s="119"/>
      <c r="U596" s="119"/>
      <c r="V596" s="119"/>
      <c r="W596" s="119"/>
      <c r="X596" s="119"/>
      <c r="Y596" s="257" t="s">
        <v>194</v>
      </c>
      <c r="Z596" s="258"/>
      <c r="AA596" s="258"/>
      <c r="AB596" s="258"/>
      <c r="AC596" s="241" t="s">
        <v>224</v>
      </c>
      <c r="AD596" s="241"/>
      <c r="AE596" s="241"/>
      <c r="AF596" s="241"/>
      <c r="AG596" s="241"/>
      <c r="AH596" s="257" t="s">
        <v>242</v>
      </c>
      <c r="AI596" s="255"/>
      <c r="AJ596" s="255"/>
      <c r="AK596" s="255"/>
      <c r="AL596" s="255" t="s">
        <v>19</v>
      </c>
      <c r="AM596" s="255"/>
      <c r="AN596" s="255"/>
      <c r="AO596" s="259"/>
      <c r="AP596" s="244" t="s">
        <v>196</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572</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226</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191</v>
      </c>
      <c r="D630" s="242"/>
      <c r="E630" s="241" t="s">
        <v>190</v>
      </c>
      <c r="F630" s="242"/>
      <c r="G630" s="242"/>
      <c r="H630" s="242"/>
      <c r="I630" s="242"/>
      <c r="J630" s="241" t="s">
        <v>195</v>
      </c>
      <c r="K630" s="241"/>
      <c r="L630" s="241"/>
      <c r="M630" s="241"/>
      <c r="N630" s="241"/>
      <c r="O630" s="241"/>
      <c r="P630" s="241" t="s">
        <v>25</v>
      </c>
      <c r="Q630" s="241"/>
      <c r="R630" s="241"/>
      <c r="S630" s="241"/>
      <c r="T630" s="241"/>
      <c r="U630" s="241"/>
      <c r="V630" s="241"/>
      <c r="W630" s="241"/>
      <c r="X630" s="241"/>
      <c r="Y630" s="241" t="s">
        <v>197</v>
      </c>
      <c r="Z630" s="242"/>
      <c r="AA630" s="242"/>
      <c r="AB630" s="242"/>
      <c r="AC630" s="241" t="s">
        <v>179</v>
      </c>
      <c r="AD630" s="241"/>
      <c r="AE630" s="241"/>
      <c r="AF630" s="241"/>
      <c r="AG630" s="241"/>
      <c r="AH630" s="241" t="s">
        <v>186</v>
      </c>
      <c r="AI630" s="242"/>
      <c r="AJ630" s="242"/>
      <c r="AK630" s="242"/>
      <c r="AL630" s="242" t="s">
        <v>19</v>
      </c>
      <c r="AM630" s="242"/>
      <c r="AN630" s="242"/>
      <c r="AO630" s="243"/>
      <c r="AP630" s="244" t="s">
        <v>220</v>
      </c>
      <c r="AQ630" s="244"/>
      <c r="AR630" s="244"/>
      <c r="AS630" s="244"/>
      <c r="AT630" s="244"/>
      <c r="AU630" s="244"/>
      <c r="AV630" s="244"/>
      <c r="AW630" s="244"/>
      <c r="AX630" s="244"/>
    </row>
    <row r="631" spans="1:51" ht="30" customHeight="1" x14ac:dyDescent="0.15">
      <c r="A631" s="230">
        <v>1</v>
      </c>
      <c r="B631" s="230">
        <v>1</v>
      </c>
      <c r="C631" s="231"/>
      <c r="D631" s="231"/>
      <c r="E631" s="232" t="s">
        <v>606</v>
      </c>
      <c r="F631" s="232"/>
      <c r="G631" s="232"/>
      <c r="H631" s="232"/>
      <c r="I631" s="232"/>
      <c r="J631" s="233" t="s">
        <v>606</v>
      </c>
      <c r="K631" s="234"/>
      <c r="L631" s="234"/>
      <c r="M631" s="234"/>
      <c r="N631" s="234"/>
      <c r="O631" s="234"/>
      <c r="P631" s="235" t="s">
        <v>606</v>
      </c>
      <c r="Q631" s="235"/>
      <c r="R631" s="235"/>
      <c r="S631" s="235"/>
      <c r="T631" s="235"/>
      <c r="U631" s="235"/>
      <c r="V631" s="235"/>
      <c r="W631" s="235"/>
      <c r="X631" s="235"/>
      <c r="Y631" s="236" t="s">
        <v>606</v>
      </c>
      <c r="Z631" s="237"/>
      <c r="AA631" s="237"/>
      <c r="AB631" s="238"/>
      <c r="AC631" s="222" t="s">
        <v>606</v>
      </c>
      <c r="AD631" s="223"/>
      <c r="AE631" s="223"/>
      <c r="AF631" s="223"/>
      <c r="AG631" s="223"/>
      <c r="AH631" s="224" t="s">
        <v>606</v>
      </c>
      <c r="AI631" s="225"/>
      <c r="AJ631" s="225"/>
      <c r="AK631" s="225"/>
      <c r="AL631" s="226" t="s">
        <v>606</v>
      </c>
      <c r="AM631" s="227"/>
      <c r="AN631" s="227"/>
      <c r="AO631" s="228"/>
      <c r="AP631" s="229" t="s">
        <v>606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79" priority="1023">
      <formula>IF(RIGHT(TEXT(P14,"0.#"),1)=".",FALSE,TRUE)</formula>
    </cfRule>
    <cfRule type="expression" dxfId="878" priority="1024">
      <formula>IF(RIGHT(TEXT(P14,"0.#"),1)=".",TRUE,FALSE)</formula>
    </cfRule>
  </conditionalFormatting>
  <conditionalFormatting sqref="P18:AX18">
    <cfRule type="expression" dxfId="877" priority="1021">
      <formula>IF(RIGHT(TEXT(P18,"0.#"),1)=".",FALSE,TRUE)</formula>
    </cfRule>
    <cfRule type="expression" dxfId="876" priority="1022">
      <formula>IF(RIGHT(TEXT(P18,"0.#"),1)=".",TRUE,FALSE)</formula>
    </cfRule>
  </conditionalFormatting>
  <conditionalFormatting sqref="Y311">
    <cfRule type="expression" dxfId="875" priority="1019">
      <formula>IF(RIGHT(TEXT(Y311,"0.#"),1)=".",FALSE,TRUE)</formula>
    </cfRule>
    <cfRule type="expression" dxfId="874" priority="1020">
      <formula>IF(RIGHT(TEXT(Y311,"0.#"),1)=".",TRUE,FALSE)</formula>
    </cfRule>
  </conditionalFormatting>
  <conditionalFormatting sqref="Y320">
    <cfRule type="expression" dxfId="873" priority="1017">
      <formula>IF(RIGHT(TEXT(Y320,"0.#"),1)=".",FALSE,TRUE)</formula>
    </cfRule>
    <cfRule type="expression" dxfId="872" priority="1018">
      <formula>IF(RIGHT(TEXT(Y320,"0.#"),1)=".",TRUE,FALSE)</formula>
    </cfRule>
  </conditionalFormatting>
  <conditionalFormatting sqref="Y351:Y358 Y338:Y345 Y325:Y332">
    <cfRule type="expression" dxfId="871" priority="997">
      <formula>IF(RIGHT(TEXT(Y325,"0.#"),1)=".",FALSE,TRUE)</formula>
    </cfRule>
    <cfRule type="expression" dxfId="870" priority="998">
      <formula>IF(RIGHT(TEXT(Y325,"0.#"),1)=".",TRUE,FALSE)</formula>
    </cfRule>
  </conditionalFormatting>
  <conditionalFormatting sqref="P16:AQ17 P15:AX15 P13:AX13">
    <cfRule type="expression" dxfId="869" priority="1015">
      <formula>IF(RIGHT(TEXT(P13,"0.#"),1)=".",FALSE,TRUE)</formula>
    </cfRule>
    <cfRule type="expression" dxfId="868" priority="1016">
      <formula>IF(RIGHT(TEXT(P13,"0.#"),1)=".",TRUE,FALSE)</formula>
    </cfRule>
  </conditionalFormatting>
  <conditionalFormatting sqref="P19:AJ19">
    <cfRule type="expression" dxfId="867" priority="1013">
      <formula>IF(RIGHT(TEXT(P19,"0.#"),1)=".",FALSE,TRUE)</formula>
    </cfRule>
    <cfRule type="expression" dxfId="866" priority="1014">
      <formula>IF(RIGHT(TEXT(P19,"0.#"),1)=".",TRUE,FALSE)</formula>
    </cfRule>
  </conditionalFormatting>
  <conditionalFormatting sqref="AE32 AQ32">
    <cfRule type="expression" dxfId="865" priority="1011">
      <formula>IF(RIGHT(TEXT(AE32,"0.#"),1)=".",FALSE,TRUE)</formula>
    </cfRule>
    <cfRule type="expression" dxfId="864" priority="1012">
      <formula>IF(RIGHT(TEXT(AE32,"0.#"),1)=".",TRUE,FALSE)</formula>
    </cfRule>
  </conditionalFormatting>
  <conditionalFormatting sqref="Y312:Y319 Y310">
    <cfRule type="expression" dxfId="863" priority="1009">
      <formula>IF(RIGHT(TEXT(Y310,"0.#"),1)=".",FALSE,TRUE)</formula>
    </cfRule>
    <cfRule type="expression" dxfId="862" priority="1010">
      <formula>IF(RIGHT(TEXT(Y310,"0.#"),1)=".",TRUE,FALSE)</formula>
    </cfRule>
  </conditionalFormatting>
  <conditionalFormatting sqref="AU311">
    <cfRule type="expression" dxfId="861" priority="1007">
      <formula>IF(RIGHT(TEXT(AU311,"0.#"),1)=".",FALSE,TRUE)</formula>
    </cfRule>
    <cfRule type="expression" dxfId="860" priority="1008">
      <formula>IF(RIGHT(TEXT(AU311,"0.#"),1)=".",TRUE,FALSE)</formula>
    </cfRule>
  </conditionalFormatting>
  <conditionalFormatting sqref="AU320">
    <cfRule type="expression" dxfId="859" priority="1005">
      <formula>IF(RIGHT(TEXT(AU320,"0.#"),1)=".",FALSE,TRUE)</formula>
    </cfRule>
    <cfRule type="expression" dxfId="858" priority="1006">
      <formula>IF(RIGHT(TEXT(AU320,"0.#"),1)=".",TRUE,FALSE)</formula>
    </cfRule>
  </conditionalFormatting>
  <conditionalFormatting sqref="AU312:AU319">
    <cfRule type="expression" dxfId="857" priority="1003">
      <formula>IF(RIGHT(TEXT(AU312,"0.#"),1)=".",FALSE,TRUE)</formula>
    </cfRule>
    <cfRule type="expression" dxfId="856" priority="1004">
      <formula>IF(RIGHT(TEXT(AU312,"0.#"),1)=".",TRUE,FALSE)</formula>
    </cfRule>
  </conditionalFormatting>
  <conditionalFormatting sqref="Y350 Y337 Y324">
    <cfRule type="expression" dxfId="855" priority="1001">
      <formula>IF(RIGHT(TEXT(Y324,"0.#"),1)=".",FALSE,TRUE)</formula>
    </cfRule>
    <cfRule type="expression" dxfId="854" priority="1002">
      <formula>IF(RIGHT(TEXT(Y324,"0.#"),1)=".",TRUE,FALSE)</formula>
    </cfRule>
  </conditionalFormatting>
  <conditionalFormatting sqref="Y359 Y346 Y333">
    <cfRule type="expression" dxfId="853" priority="999">
      <formula>IF(RIGHT(TEXT(Y333,"0.#"),1)=".",FALSE,TRUE)</formula>
    </cfRule>
    <cfRule type="expression" dxfId="852" priority="1000">
      <formula>IF(RIGHT(TEXT(Y333,"0.#"),1)=".",TRUE,FALSE)</formula>
    </cfRule>
  </conditionalFormatting>
  <conditionalFormatting sqref="AU350 AU337 AU324">
    <cfRule type="expression" dxfId="851" priority="995">
      <formula>IF(RIGHT(TEXT(AU324,"0.#"),1)=".",FALSE,TRUE)</formula>
    </cfRule>
    <cfRule type="expression" dxfId="850" priority="996">
      <formula>IF(RIGHT(TEXT(AU324,"0.#"),1)=".",TRUE,FALSE)</formula>
    </cfRule>
  </conditionalFormatting>
  <conditionalFormatting sqref="AU359 AU346 AU333">
    <cfRule type="expression" dxfId="849" priority="993">
      <formula>IF(RIGHT(TEXT(AU333,"0.#"),1)=".",FALSE,TRUE)</formula>
    </cfRule>
    <cfRule type="expression" dxfId="848" priority="994">
      <formula>IF(RIGHT(TEXT(AU333,"0.#"),1)=".",TRUE,FALSE)</formula>
    </cfRule>
  </conditionalFormatting>
  <conditionalFormatting sqref="AU351:AU358 AU349 AU338:AU345 AU325:AU332 AU323">
    <cfRule type="expression" dxfId="847" priority="991">
      <formula>IF(RIGHT(TEXT(AU323,"0.#"),1)=".",FALSE,TRUE)</formula>
    </cfRule>
    <cfRule type="expression" dxfId="846" priority="992">
      <formula>IF(RIGHT(TEXT(AU323,"0.#"),1)=".",TRUE,FALSE)</formula>
    </cfRule>
  </conditionalFormatting>
  <conditionalFormatting sqref="AI32">
    <cfRule type="expression" dxfId="845" priority="989">
      <formula>IF(RIGHT(TEXT(AI32,"0.#"),1)=".",FALSE,TRUE)</formula>
    </cfRule>
    <cfRule type="expression" dxfId="844" priority="990">
      <formula>IF(RIGHT(TEXT(AI32,"0.#"),1)=".",TRUE,FALSE)</formula>
    </cfRule>
  </conditionalFormatting>
  <conditionalFormatting sqref="AE33">
    <cfRule type="expression" dxfId="843" priority="985">
      <formula>IF(RIGHT(TEXT(AE33,"0.#"),1)=".",FALSE,TRUE)</formula>
    </cfRule>
    <cfRule type="expression" dxfId="842" priority="986">
      <formula>IF(RIGHT(TEXT(AE33,"0.#"),1)=".",TRUE,FALSE)</formula>
    </cfRule>
  </conditionalFormatting>
  <conditionalFormatting sqref="AI33">
    <cfRule type="expression" dxfId="841" priority="983">
      <formula>IF(RIGHT(TEXT(AI33,"0.#"),1)=".",FALSE,TRUE)</formula>
    </cfRule>
    <cfRule type="expression" dxfId="840" priority="984">
      <formula>IF(RIGHT(TEXT(AI33,"0.#"),1)=".",TRUE,FALSE)</formula>
    </cfRule>
  </conditionalFormatting>
  <conditionalFormatting sqref="AQ33">
    <cfRule type="expression" dxfId="839" priority="979">
      <formula>IF(RIGHT(TEXT(AQ33,"0.#"),1)=".",FALSE,TRUE)</formula>
    </cfRule>
    <cfRule type="expression" dxfId="838" priority="980">
      <formula>IF(RIGHT(TEXT(AQ33,"0.#"),1)=".",TRUE,FALSE)</formula>
    </cfRule>
  </conditionalFormatting>
  <conditionalFormatting sqref="AE210">
    <cfRule type="expression" dxfId="837" priority="977">
      <formula>IF(RIGHT(TEXT(AE210,"0.#"),1)=".",FALSE,TRUE)</formula>
    </cfRule>
    <cfRule type="expression" dxfId="836" priority="978">
      <formula>IF(RIGHT(TEXT(AE210,"0.#"),1)=".",TRUE,FALSE)</formula>
    </cfRule>
  </conditionalFormatting>
  <conditionalFormatting sqref="AE211">
    <cfRule type="expression" dxfId="835" priority="975">
      <formula>IF(RIGHT(TEXT(AE211,"0.#"),1)=".",FALSE,TRUE)</formula>
    </cfRule>
    <cfRule type="expression" dxfId="834" priority="976">
      <formula>IF(RIGHT(TEXT(AE211,"0.#"),1)=".",TRUE,FALSE)</formula>
    </cfRule>
  </conditionalFormatting>
  <conditionalFormatting sqref="AE212">
    <cfRule type="expression" dxfId="833" priority="973">
      <formula>IF(RIGHT(TEXT(AE212,"0.#"),1)=".",FALSE,TRUE)</formula>
    </cfRule>
    <cfRule type="expression" dxfId="832" priority="974">
      <formula>IF(RIGHT(TEXT(AE212,"0.#"),1)=".",TRUE,FALSE)</formula>
    </cfRule>
  </conditionalFormatting>
  <conditionalFormatting sqref="AI212">
    <cfRule type="expression" dxfId="831" priority="971">
      <formula>IF(RIGHT(TEXT(AI212,"0.#"),1)=".",FALSE,TRUE)</formula>
    </cfRule>
    <cfRule type="expression" dxfId="830" priority="972">
      <formula>IF(RIGHT(TEXT(AI212,"0.#"),1)=".",TRUE,FALSE)</formula>
    </cfRule>
  </conditionalFormatting>
  <conditionalFormatting sqref="AI211">
    <cfRule type="expression" dxfId="829" priority="969">
      <formula>IF(RIGHT(TEXT(AI211,"0.#"),1)=".",FALSE,TRUE)</formula>
    </cfRule>
    <cfRule type="expression" dxfId="828" priority="970">
      <formula>IF(RIGHT(TEXT(AI211,"0.#"),1)=".",TRUE,FALSE)</formula>
    </cfRule>
  </conditionalFormatting>
  <conditionalFormatting sqref="AI210">
    <cfRule type="expression" dxfId="827" priority="967">
      <formula>IF(RIGHT(TEXT(AI210,"0.#"),1)=".",FALSE,TRUE)</formula>
    </cfRule>
    <cfRule type="expression" dxfId="826" priority="968">
      <formula>IF(RIGHT(TEXT(AI210,"0.#"),1)=".",TRUE,FALSE)</formula>
    </cfRule>
  </conditionalFormatting>
  <conditionalFormatting sqref="AM210">
    <cfRule type="expression" dxfId="825" priority="965">
      <formula>IF(RIGHT(TEXT(AM210,"0.#"),1)=".",FALSE,TRUE)</formula>
    </cfRule>
    <cfRule type="expression" dxfId="824" priority="966">
      <formula>IF(RIGHT(TEXT(AM210,"0.#"),1)=".",TRUE,FALSE)</formula>
    </cfRule>
  </conditionalFormatting>
  <conditionalFormatting sqref="AM211">
    <cfRule type="expression" dxfId="823" priority="963">
      <formula>IF(RIGHT(TEXT(AM211,"0.#"),1)=".",FALSE,TRUE)</formula>
    </cfRule>
    <cfRule type="expression" dxfId="822" priority="964">
      <formula>IF(RIGHT(TEXT(AM211,"0.#"),1)=".",TRUE,FALSE)</formula>
    </cfRule>
  </conditionalFormatting>
  <conditionalFormatting sqref="AM212">
    <cfRule type="expression" dxfId="821" priority="961">
      <formula>IF(RIGHT(TEXT(AM212,"0.#"),1)=".",FALSE,TRUE)</formula>
    </cfRule>
    <cfRule type="expression" dxfId="820" priority="962">
      <formula>IF(RIGHT(TEXT(AM212,"0.#"),1)=".",TRUE,FALSE)</formula>
    </cfRule>
  </conditionalFormatting>
  <conditionalFormatting sqref="AL368:AO395">
    <cfRule type="expression" dxfId="819" priority="957">
      <formula>IF(AND(AL368&gt;=0, RIGHT(TEXT(AL368,"0.#"),1)&lt;&gt;"."),TRUE,FALSE)</formula>
    </cfRule>
    <cfRule type="expression" dxfId="818" priority="958">
      <formula>IF(AND(AL368&gt;=0, RIGHT(TEXT(AL368,"0.#"),1)="."),TRUE,FALSE)</formula>
    </cfRule>
    <cfRule type="expression" dxfId="817" priority="959">
      <formula>IF(AND(AL368&lt;0, RIGHT(TEXT(AL368,"0.#"),1)&lt;&gt;"."),TRUE,FALSE)</formula>
    </cfRule>
    <cfRule type="expression" dxfId="816" priority="960">
      <formula>IF(AND(AL368&lt;0, RIGHT(TEXT(AL368,"0.#"),1)="."),TRUE,FALSE)</formula>
    </cfRule>
  </conditionalFormatting>
  <conditionalFormatting sqref="AQ210:AQ212">
    <cfRule type="expression" dxfId="815" priority="955">
      <formula>IF(RIGHT(TEXT(AQ210,"0.#"),1)=".",FALSE,TRUE)</formula>
    </cfRule>
    <cfRule type="expression" dxfId="814" priority="956">
      <formula>IF(RIGHT(TEXT(AQ210,"0.#"),1)=".",TRUE,FALSE)</formula>
    </cfRule>
  </conditionalFormatting>
  <conditionalFormatting sqref="AU210:AU212">
    <cfRule type="expression" dxfId="813" priority="953">
      <formula>IF(RIGHT(TEXT(AU210,"0.#"),1)=".",FALSE,TRUE)</formula>
    </cfRule>
    <cfRule type="expression" dxfId="812" priority="954">
      <formula>IF(RIGHT(TEXT(AU210,"0.#"),1)=".",TRUE,FALSE)</formula>
    </cfRule>
  </conditionalFormatting>
  <conditionalFormatting sqref="Y368:Y395">
    <cfRule type="expression" dxfId="811" priority="951">
      <formula>IF(RIGHT(TEXT(Y368,"0.#"),1)=".",FALSE,TRUE)</formula>
    </cfRule>
    <cfRule type="expression" dxfId="810" priority="952">
      <formula>IF(RIGHT(TEXT(Y368,"0.#"),1)=".",TRUE,FALSE)</formula>
    </cfRule>
  </conditionalFormatting>
  <conditionalFormatting sqref="AL631:AO660">
    <cfRule type="expression" dxfId="809" priority="947">
      <formula>IF(AND(AL631&gt;=0, RIGHT(TEXT(AL631,"0.#"),1)&lt;&gt;"."),TRUE,FALSE)</formula>
    </cfRule>
    <cfRule type="expression" dxfId="808" priority="948">
      <formula>IF(AND(AL631&gt;=0, RIGHT(TEXT(AL631,"0.#"),1)="."),TRUE,FALSE)</formula>
    </cfRule>
    <cfRule type="expression" dxfId="807" priority="949">
      <formula>IF(AND(AL631&lt;0, RIGHT(TEXT(AL631,"0.#"),1)&lt;&gt;"."),TRUE,FALSE)</formula>
    </cfRule>
    <cfRule type="expression" dxfId="806" priority="950">
      <formula>IF(AND(AL631&lt;0, RIGHT(TEXT(AL631,"0.#"),1)="."),TRUE,FALSE)</formula>
    </cfRule>
  </conditionalFormatting>
  <conditionalFormatting sqref="Y631:Y660">
    <cfRule type="expression" dxfId="805" priority="945">
      <formula>IF(RIGHT(TEXT(Y631,"0.#"),1)=".",FALSE,TRUE)</formula>
    </cfRule>
    <cfRule type="expression" dxfId="804" priority="946">
      <formula>IF(RIGHT(TEXT(Y631,"0.#"),1)=".",TRUE,FALSE)</formula>
    </cfRule>
  </conditionalFormatting>
  <conditionalFormatting sqref="AL367:AO367">
    <cfRule type="expression" dxfId="803" priority="941">
      <formula>IF(AND(AL367&gt;=0, RIGHT(TEXT(AL367,"0.#"),1)&lt;&gt;"."),TRUE,FALSE)</formula>
    </cfRule>
    <cfRule type="expression" dxfId="802" priority="942">
      <formula>IF(AND(AL367&gt;=0, RIGHT(TEXT(AL367,"0.#"),1)="."),TRUE,FALSE)</formula>
    </cfRule>
    <cfRule type="expression" dxfId="801" priority="943">
      <formula>IF(AND(AL367&lt;0, RIGHT(TEXT(AL367,"0.#"),1)&lt;&gt;"."),TRUE,FALSE)</formula>
    </cfRule>
    <cfRule type="expression" dxfId="800" priority="944">
      <formula>IF(AND(AL367&lt;0, RIGHT(TEXT(AL367,"0.#"),1)="."),TRUE,FALSE)</formula>
    </cfRule>
  </conditionalFormatting>
  <conditionalFormatting sqref="Y367">
    <cfRule type="expression" dxfId="799" priority="939">
      <formula>IF(RIGHT(TEXT(Y367,"0.#"),1)=".",FALSE,TRUE)</formula>
    </cfRule>
    <cfRule type="expression" dxfId="798" priority="940">
      <formula>IF(RIGHT(TEXT(Y367,"0.#"),1)=".",TRUE,FALSE)</formula>
    </cfRule>
  </conditionalFormatting>
  <conditionalFormatting sqref="Y401:Y428">
    <cfRule type="expression" dxfId="797" priority="877">
      <formula>IF(RIGHT(TEXT(Y401,"0.#"),1)=".",FALSE,TRUE)</formula>
    </cfRule>
    <cfRule type="expression" dxfId="796" priority="878">
      <formula>IF(RIGHT(TEXT(Y401,"0.#"),1)=".",TRUE,FALSE)</formula>
    </cfRule>
  </conditionalFormatting>
  <conditionalFormatting sqref="Y400">
    <cfRule type="expression" dxfId="795" priority="871">
      <formula>IF(RIGHT(TEXT(Y400,"0.#"),1)=".",FALSE,TRUE)</formula>
    </cfRule>
    <cfRule type="expression" dxfId="794" priority="872">
      <formula>IF(RIGHT(TEXT(Y400,"0.#"),1)=".",TRUE,FALSE)</formula>
    </cfRule>
  </conditionalFormatting>
  <conditionalFormatting sqref="Y434:Y461">
    <cfRule type="expression" dxfId="793" priority="865">
      <formula>IF(RIGHT(TEXT(Y434,"0.#"),1)=".",FALSE,TRUE)</formula>
    </cfRule>
    <cfRule type="expression" dxfId="792" priority="866">
      <formula>IF(RIGHT(TEXT(Y434,"0.#"),1)=".",TRUE,FALSE)</formula>
    </cfRule>
  </conditionalFormatting>
  <conditionalFormatting sqref="Y433">
    <cfRule type="expression" dxfId="791" priority="859">
      <formula>IF(RIGHT(TEXT(Y433,"0.#"),1)=".",FALSE,TRUE)</formula>
    </cfRule>
    <cfRule type="expression" dxfId="790" priority="860">
      <formula>IF(RIGHT(TEXT(Y433,"0.#"),1)=".",TRUE,FALSE)</formula>
    </cfRule>
  </conditionalFormatting>
  <conditionalFormatting sqref="Y467:Y494">
    <cfRule type="expression" dxfId="789" priority="853">
      <formula>IF(RIGHT(TEXT(Y467,"0.#"),1)=".",FALSE,TRUE)</formula>
    </cfRule>
    <cfRule type="expression" dxfId="788" priority="854">
      <formula>IF(RIGHT(TEXT(Y467,"0.#"),1)=".",TRUE,FALSE)</formula>
    </cfRule>
  </conditionalFormatting>
  <conditionalFormatting sqref="Y466">
    <cfRule type="expression" dxfId="787" priority="847">
      <formula>IF(RIGHT(TEXT(Y466,"0.#"),1)=".",FALSE,TRUE)</formula>
    </cfRule>
    <cfRule type="expression" dxfId="786" priority="848">
      <formula>IF(RIGHT(TEXT(Y466,"0.#"),1)=".",TRUE,FALSE)</formula>
    </cfRule>
  </conditionalFormatting>
  <conditionalFormatting sqref="Y500:Y527">
    <cfRule type="expression" dxfId="785" priority="841">
      <formula>IF(RIGHT(TEXT(Y500,"0.#"),1)=".",FALSE,TRUE)</formula>
    </cfRule>
    <cfRule type="expression" dxfId="784" priority="842">
      <formula>IF(RIGHT(TEXT(Y500,"0.#"),1)=".",TRUE,FALSE)</formula>
    </cfRule>
  </conditionalFormatting>
  <conditionalFormatting sqref="Y499">
    <cfRule type="expression" dxfId="783" priority="835">
      <formula>IF(RIGHT(TEXT(Y499,"0.#"),1)=".",FALSE,TRUE)</formula>
    </cfRule>
    <cfRule type="expression" dxfId="782" priority="836">
      <formula>IF(RIGHT(TEXT(Y499,"0.#"),1)=".",TRUE,FALSE)</formula>
    </cfRule>
  </conditionalFormatting>
  <conditionalFormatting sqref="Y541:Y560">
    <cfRule type="expression" dxfId="781" priority="829">
      <formula>IF(RIGHT(TEXT(Y541,"0.#"),1)=".",FALSE,TRUE)</formula>
    </cfRule>
    <cfRule type="expression" dxfId="780" priority="830">
      <formula>IF(RIGHT(TEXT(Y541,"0.#"),1)=".",TRUE,FALSE)</formula>
    </cfRule>
  </conditionalFormatting>
  <conditionalFormatting sqref="W23">
    <cfRule type="expression" dxfId="779" priority="937">
      <formula>IF(RIGHT(TEXT(W23,"0.#"),1)=".",FALSE,TRUE)</formula>
    </cfRule>
    <cfRule type="expression" dxfId="778" priority="938">
      <formula>IF(RIGHT(TEXT(W23,"0.#"),1)=".",TRUE,FALSE)</formula>
    </cfRule>
  </conditionalFormatting>
  <conditionalFormatting sqref="W24:W27">
    <cfRule type="expression" dxfId="777" priority="935">
      <formula>IF(RIGHT(TEXT(W24,"0.#"),1)=".",FALSE,TRUE)</formula>
    </cfRule>
    <cfRule type="expression" dxfId="776" priority="936">
      <formula>IF(RIGHT(TEXT(W24,"0.#"),1)=".",TRUE,FALSE)</formula>
    </cfRule>
  </conditionalFormatting>
  <conditionalFormatting sqref="W28">
    <cfRule type="expression" dxfId="775" priority="933">
      <formula>IF(RIGHT(TEXT(W28,"0.#"),1)=".",FALSE,TRUE)</formula>
    </cfRule>
    <cfRule type="expression" dxfId="774" priority="934">
      <formula>IF(RIGHT(TEXT(W28,"0.#"),1)=".",TRUE,FALSE)</formula>
    </cfRule>
  </conditionalFormatting>
  <conditionalFormatting sqref="P23">
    <cfRule type="expression" dxfId="773" priority="931">
      <formula>IF(RIGHT(TEXT(P23,"0.#"),1)=".",FALSE,TRUE)</formula>
    </cfRule>
    <cfRule type="expression" dxfId="772" priority="932">
      <formula>IF(RIGHT(TEXT(P23,"0.#"),1)=".",TRUE,FALSE)</formula>
    </cfRule>
  </conditionalFormatting>
  <conditionalFormatting sqref="P24:P27">
    <cfRule type="expression" dxfId="771" priority="929">
      <formula>IF(RIGHT(TEXT(P24,"0.#"),1)=".",FALSE,TRUE)</formula>
    </cfRule>
    <cfRule type="expression" dxfId="770" priority="930">
      <formula>IF(RIGHT(TEXT(P24,"0.#"),1)=".",TRUE,FALSE)</formula>
    </cfRule>
  </conditionalFormatting>
  <conditionalFormatting sqref="P28">
    <cfRule type="expression" dxfId="769" priority="927">
      <formula>IF(RIGHT(TEXT(P28,"0.#"),1)=".",FALSE,TRUE)</formula>
    </cfRule>
    <cfRule type="expression" dxfId="768" priority="928">
      <formula>IF(RIGHT(TEXT(P28,"0.#"),1)=".",TRUE,FALSE)</formula>
    </cfRule>
  </conditionalFormatting>
  <conditionalFormatting sqref="AE202">
    <cfRule type="expression" dxfId="767" priority="925">
      <formula>IF(RIGHT(TEXT(AE202,"0.#"),1)=".",FALSE,TRUE)</formula>
    </cfRule>
    <cfRule type="expression" dxfId="766" priority="926">
      <formula>IF(RIGHT(TEXT(AE202,"0.#"),1)=".",TRUE,FALSE)</formula>
    </cfRule>
  </conditionalFormatting>
  <conditionalFormatting sqref="AE203">
    <cfRule type="expression" dxfId="765" priority="923">
      <formula>IF(RIGHT(TEXT(AE203,"0.#"),1)=".",FALSE,TRUE)</formula>
    </cfRule>
    <cfRule type="expression" dxfId="764" priority="924">
      <formula>IF(RIGHT(TEXT(AE203,"0.#"),1)=".",TRUE,FALSE)</formula>
    </cfRule>
  </conditionalFormatting>
  <conditionalFormatting sqref="AE204">
    <cfRule type="expression" dxfId="763" priority="921">
      <formula>IF(RIGHT(TEXT(AE204,"0.#"),1)=".",FALSE,TRUE)</formula>
    </cfRule>
    <cfRule type="expression" dxfId="762" priority="922">
      <formula>IF(RIGHT(TEXT(AE204,"0.#"),1)=".",TRUE,FALSE)</formula>
    </cfRule>
  </conditionalFormatting>
  <conditionalFormatting sqref="AI204">
    <cfRule type="expression" dxfId="761" priority="919">
      <formula>IF(RIGHT(TEXT(AI204,"0.#"),1)=".",FALSE,TRUE)</formula>
    </cfRule>
    <cfRule type="expression" dxfId="760" priority="920">
      <formula>IF(RIGHT(TEXT(AI204,"0.#"),1)=".",TRUE,FALSE)</formula>
    </cfRule>
  </conditionalFormatting>
  <conditionalFormatting sqref="AI203">
    <cfRule type="expression" dxfId="759" priority="917">
      <formula>IF(RIGHT(TEXT(AI203,"0.#"),1)=".",FALSE,TRUE)</formula>
    </cfRule>
    <cfRule type="expression" dxfId="758" priority="918">
      <formula>IF(RIGHT(TEXT(AI203,"0.#"),1)=".",TRUE,FALSE)</formula>
    </cfRule>
  </conditionalFormatting>
  <conditionalFormatting sqref="AI202">
    <cfRule type="expression" dxfId="757" priority="915">
      <formula>IF(RIGHT(TEXT(AI202,"0.#"),1)=".",FALSE,TRUE)</formula>
    </cfRule>
    <cfRule type="expression" dxfId="756" priority="916">
      <formula>IF(RIGHT(TEXT(AI202,"0.#"),1)=".",TRUE,FALSE)</formula>
    </cfRule>
  </conditionalFormatting>
  <conditionalFormatting sqref="AM202">
    <cfRule type="expression" dxfId="755" priority="913">
      <formula>IF(RIGHT(TEXT(AM202,"0.#"),1)=".",FALSE,TRUE)</formula>
    </cfRule>
    <cfRule type="expression" dxfId="754" priority="914">
      <formula>IF(RIGHT(TEXT(AM202,"0.#"),1)=".",TRUE,FALSE)</formula>
    </cfRule>
  </conditionalFormatting>
  <conditionalFormatting sqref="AM203">
    <cfRule type="expression" dxfId="753" priority="911">
      <formula>IF(RIGHT(TEXT(AM203,"0.#"),1)=".",FALSE,TRUE)</formula>
    </cfRule>
    <cfRule type="expression" dxfId="752" priority="912">
      <formula>IF(RIGHT(TEXT(AM203,"0.#"),1)=".",TRUE,FALSE)</formula>
    </cfRule>
  </conditionalFormatting>
  <conditionalFormatting sqref="AM204">
    <cfRule type="expression" dxfId="751" priority="909">
      <formula>IF(RIGHT(TEXT(AM204,"0.#"),1)=".",FALSE,TRUE)</formula>
    </cfRule>
    <cfRule type="expression" dxfId="750" priority="910">
      <formula>IF(RIGHT(TEXT(AM204,"0.#"),1)=".",TRUE,FALSE)</formula>
    </cfRule>
  </conditionalFormatting>
  <conditionalFormatting sqref="AQ202:AQ204">
    <cfRule type="expression" dxfId="749" priority="907">
      <formula>IF(RIGHT(TEXT(AQ202,"0.#"),1)=".",FALSE,TRUE)</formula>
    </cfRule>
    <cfRule type="expression" dxfId="748" priority="908">
      <formula>IF(RIGHT(TEXT(AQ202,"0.#"),1)=".",TRUE,FALSE)</formula>
    </cfRule>
  </conditionalFormatting>
  <conditionalFormatting sqref="AU202:AU204">
    <cfRule type="expression" dxfId="747" priority="905">
      <formula>IF(RIGHT(TEXT(AU202,"0.#"),1)=".",FALSE,TRUE)</formula>
    </cfRule>
    <cfRule type="expression" dxfId="746" priority="906">
      <formula>IF(RIGHT(TEXT(AU202,"0.#"),1)=".",TRUE,FALSE)</formula>
    </cfRule>
  </conditionalFormatting>
  <conditionalFormatting sqref="AE205">
    <cfRule type="expression" dxfId="745" priority="903">
      <formula>IF(RIGHT(TEXT(AE205,"0.#"),1)=".",FALSE,TRUE)</formula>
    </cfRule>
    <cfRule type="expression" dxfId="744" priority="904">
      <formula>IF(RIGHT(TEXT(AE205,"0.#"),1)=".",TRUE,FALSE)</formula>
    </cfRule>
  </conditionalFormatting>
  <conditionalFormatting sqref="AE206">
    <cfRule type="expression" dxfId="743" priority="901">
      <formula>IF(RIGHT(TEXT(AE206,"0.#"),1)=".",FALSE,TRUE)</formula>
    </cfRule>
    <cfRule type="expression" dxfId="742" priority="902">
      <formula>IF(RIGHT(TEXT(AE206,"0.#"),1)=".",TRUE,FALSE)</formula>
    </cfRule>
  </conditionalFormatting>
  <conditionalFormatting sqref="AE207">
    <cfRule type="expression" dxfId="741" priority="899">
      <formula>IF(RIGHT(TEXT(AE207,"0.#"),1)=".",FALSE,TRUE)</formula>
    </cfRule>
    <cfRule type="expression" dxfId="740" priority="900">
      <formula>IF(RIGHT(TEXT(AE207,"0.#"),1)=".",TRUE,FALSE)</formula>
    </cfRule>
  </conditionalFormatting>
  <conditionalFormatting sqref="AI207">
    <cfRule type="expression" dxfId="739" priority="897">
      <formula>IF(RIGHT(TEXT(AI207,"0.#"),1)=".",FALSE,TRUE)</formula>
    </cfRule>
    <cfRule type="expression" dxfId="738" priority="898">
      <formula>IF(RIGHT(TEXT(AI207,"0.#"),1)=".",TRUE,FALSE)</formula>
    </cfRule>
  </conditionalFormatting>
  <conditionalFormatting sqref="AI206">
    <cfRule type="expression" dxfId="737" priority="895">
      <formula>IF(RIGHT(TEXT(AI206,"0.#"),1)=".",FALSE,TRUE)</formula>
    </cfRule>
    <cfRule type="expression" dxfId="736" priority="896">
      <formula>IF(RIGHT(TEXT(AI206,"0.#"),1)=".",TRUE,FALSE)</formula>
    </cfRule>
  </conditionalFormatting>
  <conditionalFormatting sqref="AI205">
    <cfRule type="expression" dxfId="735" priority="893">
      <formula>IF(RIGHT(TEXT(AI205,"0.#"),1)=".",FALSE,TRUE)</formula>
    </cfRule>
    <cfRule type="expression" dxfId="734" priority="894">
      <formula>IF(RIGHT(TEXT(AI205,"0.#"),1)=".",TRUE,FALSE)</formula>
    </cfRule>
  </conditionalFormatting>
  <conditionalFormatting sqref="AM205">
    <cfRule type="expression" dxfId="733" priority="891">
      <formula>IF(RIGHT(TEXT(AM205,"0.#"),1)=".",FALSE,TRUE)</formula>
    </cfRule>
    <cfRule type="expression" dxfId="732" priority="892">
      <formula>IF(RIGHT(TEXT(AM205,"0.#"),1)=".",TRUE,FALSE)</formula>
    </cfRule>
  </conditionalFormatting>
  <conditionalFormatting sqref="AM206">
    <cfRule type="expression" dxfId="731" priority="889">
      <formula>IF(RIGHT(TEXT(AM206,"0.#"),1)=".",FALSE,TRUE)</formula>
    </cfRule>
    <cfRule type="expression" dxfId="730" priority="890">
      <formula>IF(RIGHT(TEXT(AM206,"0.#"),1)=".",TRUE,FALSE)</formula>
    </cfRule>
  </conditionalFormatting>
  <conditionalFormatting sqref="AM207">
    <cfRule type="expression" dxfId="729" priority="887">
      <formula>IF(RIGHT(TEXT(AM207,"0.#"),1)=".",FALSE,TRUE)</formula>
    </cfRule>
    <cfRule type="expression" dxfId="728" priority="888">
      <formula>IF(RIGHT(TEXT(AM207,"0.#"),1)=".",TRUE,FALSE)</formula>
    </cfRule>
  </conditionalFormatting>
  <conditionalFormatting sqref="AQ205:AQ207">
    <cfRule type="expression" dxfId="727" priority="885">
      <formula>IF(RIGHT(TEXT(AQ205,"0.#"),1)=".",FALSE,TRUE)</formula>
    </cfRule>
    <cfRule type="expression" dxfId="726" priority="886">
      <formula>IF(RIGHT(TEXT(AQ205,"0.#"),1)=".",TRUE,FALSE)</formula>
    </cfRule>
  </conditionalFormatting>
  <conditionalFormatting sqref="AU205:AU207">
    <cfRule type="expression" dxfId="725" priority="883">
      <formula>IF(RIGHT(TEXT(AU205,"0.#"),1)=".",FALSE,TRUE)</formula>
    </cfRule>
    <cfRule type="expression" dxfId="724" priority="884">
      <formula>IF(RIGHT(TEXT(AU205,"0.#"),1)=".",TRUE,FALSE)</formula>
    </cfRule>
  </conditionalFormatting>
  <conditionalFormatting sqref="AL401:AO428">
    <cfRule type="expression" dxfId="723" priority="879">
      <formula>IF(AND(AL401&gt;=0, RIGHT(TEXT(AL401,"0.#"),1)&lt;&gt;"."),TRUE,FALSE)</formula>
    </cfRule>
    <cfRule type="expression" dxfId="722" priority="880">
      <formula>IF(AND(AL401&gt;=0, RIGHT(TEXT(AL401,"0.#"),1)="."),TRUE,FALSE)</formula>
    </cfRule>
    <cfRule type="expression" dxfId="721" priority="881">
      <formula>IF(AND(AL401&lt;0, RIGHT(TEXT(AL401,"0.#"),1)&lt;&gt;"."),TRUE,FALSE)</formula>
    </cfRule>
    <cfRule type="expression" dxfId="720" priority="882">
      <formula>IF(AND(AL401&lt;0, RIGHT(TEXT(AL401,"0.#"),1)="."),TRUE,FALSE)</formula>
    </cfRule>
  </conditionalFormatting>
  <conditionalFormatting sqref="AL400:AO400">
    <cfRule type="expression" dxfId="719" priority="873">
      <formula>IF(AND(AL400&gt;=0, RIGHT(TEXT(AL400,"0.#"),1)&lt;&gt;"."),TRUE,FALSE)</formula>
    </cfRule>
    <cfRule type="expression" dxfId="718" priority="874">
      <formula>IF(AND(AL400&gt;=0, RIGHT(TEXT(AL400,"0.#"),1)="."),TRUE,FALSE)</formula>
    </cfRule>
    <cfRule type="expression" dxfId="717" priority="875">
      <formula>IF(AND(AL400&lt;0, RIGHT(TEXT(AL400,"0.#"),1)&lt;&gt;"."),TRUE,FALSE)</formula>
    </cfRule>
    <cfRule type="expression" dxfId="716" priority="876">
      <formula>IF(AND(AL400&lt;0, RIGHT(TEXT(AL400,"0.#"),1)="."),TRUE,FALSE)</formula>
    </cfRule>
  </conditionalFormatting>
  <conditionalFormatting sqref="AL434:AO461">
    <cfRule type="expression" dxfId="715" priority="867">
      <formula>IF(AND(AL434&gt;=0, RIGHT(TEXT(AL434,"0.#"),1)&lt;&gt;"."),TRUE,FALSE)</formula>
    </cfRule>
    <cfRule type="expression" dxfId="714" priority="868">
      <formula>IF(AND(AL434&gt;=0, RIGHT(TEXT(AL434,"0.#"),1)="."),TRUE,FALSE)</formula>
    </cfRule>
    <cfRule type="expression" dxfId="713" priority="869">
      <formula>IF(AND(AL434&lt;0, RIGHT(TEXT(AL434,"0.#"),1)&lt;&gt;"."),TRUE,FALSE)</formula>
    </cfRule>
    <cfRule type="expression" dxfId="712" priority="870">
      <formula>IF(AND(AL434&lt;0, RIGHT(TEXT(AL434,"0.#"),1)="."),TRUE,FALSE)</formula>
    </cfRule>
  </conditionalFormatting>
  <conditionalFormatting sqref="AL433:AO433">
    <cfRule type="expression" dxfId="711" priority="861">
      <formula>IF(AND(AL433&gt;=0, RIGHT(TEXT(AL433,"0.#"),1)&lt;&gt;"."),TRUE,FALSE)</formula>
    </cfRule>
    <cfRule type="expression" dxfId="710" priority="862">
      <formula>IF(AND(AL433&gt;=0, RIGHT(TEXT(AL433,"0.#"),1)="."),TRUE,FALSE)</formula>
    </cfRule>
    <cfRule type="expression" dxfId="709" priority="863">
      <formula>IF(AND(AL433&lt;0, RIGHT(TEXT(AL433,"0.#"),1)&lt;&gt;"."),TRUE,FALSE)</formula>
    </cfRule>
    <cfRule type="expression" dxfId="708" priority="864">
      <formula>IF(AND(AL433&lt;0, RIGHT(TEXT(AL433,"0.#"),1)="."),TRUE,FALSE)</formula>
    </cfRule>
  </conditionalFormatting>
  <conditionalFormatting sqref="AL467:AO494">
    <cfRule type="expression" dxfId="707" priority="855">
      <formula>IF(AND(AL467&gt;=0, RIGHT(TEXT(AL467,"0.#"),1)&lt;&gt;"."),TRUE,FALSE)</formula>
    </cfRule>
    <cfRule type="expression" dxfId="706" priority="856">
      <formula>IF(AND(AL467&gt;=0, RIGHT(TEXT(AL467,"0.#"),1)="."),TRUE,FALSE)</formula>
    </cfRule>
    <cfRule type="expression" dxfId="705" priority="857">
      <formula>IF(AND(AL467&lt;0, RIGHT(TEXT(AL467,"0.#"),1)&lt;&gt;"."),TRUE,FALSE)</formula>
    </cfRule>
    <cfRule type="expression" dxfId="704" priority="858">
      <formula>IF(AND(AL467&lt;0, RIGHT(TEXT(AL467,"0.#"),1)="."),TRUE,FALSE)</formula>
    </cfRule>
  </conditionalFormatting>
  <conditionalFormatting sqref="AL466:AO466">
    <cfRule type="expression" dxfId="703" priority="849">
      <formula>IF(AND(AL466&gt;=0, RIGHT(TEXT(AL466,"0.#"),1)&lt;&gt;"."),TRUE,FALSE)</formula>
    </cfRule>
    <cfRule type="expression" dxfId="702" priority="850">
      <formula>IF(AND(AL466&gt;=0, RIGHT(TEXT(AL466,"0.#"),1)="."),TRUE,FALSE)</formula>
    </cfRule>
    <cfRule type="expression" dxfId="701" priority="851">
      <formula>IF(AND(AL466&lt;0, RIGHT(TEXT(AL466,"0.#"),1)&lt;&gt;"."),TRUE,FALSE)</formula>
    </cfRule>
    <cfRule type="expression" dxfId="700" priority="852">
      <formula>IF(AND(AL466&lt;0, RIGHT(TEXT(AL466,"0.#"),1)="."),TRUE,FALSE)</formula>
    </cfRule>
  </conditionalFormatting>
  <conditionalFormatting sqref="AL500:AO527">
    <cfRule type="expression" dxfId="699" priority="843">
      <formula>IF(AND(AL500&gt;=0, RIGHT(TEXT(AL500,"0.#"),1)&lt;&gt;"."),TRUE,FALSE)</formula>
    </cfRule>
    <cfRule type="expression" dxfId="698" priority="844">
      <formula>IF(AND(AL500&gt;=0, RIGHT(TEXT(AL500,"0.#"),1)="."),TRUE,FALSE)</formula>
    </cfRule>
    <cfRule type="expression" dxfId="697" priority="845">
      <formula>IF(AND(AL500&lt;0, RIGHT(TEXT(AL500,"0.#"),1)&lt;&gt;"."),TRUE,FALSE)</formula>
    </cfRule>
    <cfRule type="expression" dxfId="696" priority="846">
      <formula>IF(AND(AL500&lt;0, RIGHT(TEXT(AL500,"0.#"),1)="."),TRUE,FALSE)</formula>
    </cfRule>
  </conditionalFormatting>
  <conditionalFormatting sqref="AL499:AO499">
    <cfRule type="expression" dxfId="695" priority="837">
      <formula>IF(AND(AL499&gt;=0, RIGHT(TEXT(AL499,"0.#"),1)&lt;&gt;"."),TRUE,FALSE)</formula>
    </cfRule>
    <cfRule type="expression" dxfId="694" priority="838">
      <formula>IF(AND(AL499&gt;=0, RIGHT(TEXT(AL499,"0.#"),1)="."),TRUE,FALSE)</formula>
    </cfRule>
    <cfRule type="expression" dxfId="693" priority="839">
      <formula>IF(AND(AL499&lt;0, RIGHT(TEXT(AL499,"0.#"),1)&lt;&gt;"."),TRUE,FALSE)</formula>
    </cfRule>
    <cfRule type="expression" dxfId="692" priority="840">
      <formula>IF(AND(AL499&lt;0, RIGHT(TEXT(AL499,"0.#"),1)="."),TRUE,FALSE)</formula>
    </cfRule>
  </conditionalFormatting>
  <conditionalFormatting sqref="AL541:AO560">
    <cfRule type="expression" dxfId="691" priority="831">
      <formula>IF(AND(AL541&gt;=0, RIGHT(TEXT(AL541,"0.#"),1)&lt;&gt;"."),TRUE,FALSE)</formula>
    </cfRule>
    <cfRule type="expression" dxfId="690" priority="832">
      <formula>IF(AND(AL541&gt;=0, RIGHT(TEXT(AL541,"0.#"),1)="."),TRUE,FALSE)</formula>
    </cfRule>
    <cfRule type="expression" dxfId="689" priority="833">
      <formula>IF(AND(AL541&lt;0, RIGHT(TEXT(AL541,"0.#"),1)&lt;&gt;"."),TRUE,FALSE)</formula>
    </cfRule>
    <cfRule type="expression" dxfId="688" priority="834">
      <formula>IF(AND(AL541&lt;0, RIGHT(TEXT(AL541,"0.#"),1)="."),TRUE,FALSE)</formula>
    </cfRule>
  </conditionalFormatting>
  <conditionalFormatting sqref="AL574:AO593">
    <cfRule type="expression" dxfId="687" priority="819">
      <formula>IF(AND(AL574&gt;=0, RIGHT(TEXT(AL574,"0.#"),1)&lt;&gt;"."),TRUE,FALSE)</formula>
    </cfRule>
    <cfRule type="expression" dxfId="686" priority="820">
      <formula>IF(AND(AL574&gt;=0, RIGHT(TEXT(AL574,"0.#"),1)="."),TRUE,FALSE)</formula>
    </cfRule>
    <cfRule type="expression" dxfId="685" priority="821">
      <formula>IF(AND(AL574&lt;0, RIGHT(TEXT(AL574,"0.#"),1)&lt;&gt;"."),TRUE,FALSE)</formula>
    </cfRule>
    <cfRule type="expression" dxfId="684" priority="822">
      <formula>IF(AND(AL574&lt;0, RIGHT(TEXT(AL574,"0.#"),1)="."),TRUE,FALSE)</formula>
    </cfRule>
  </conditionalFormatting>
  <conditionalFormatting sqref="Y574:Y593">
    <cfRule type="expression" dxfId="683" priority="817">
      <formula>IF(RIGHT(TEXT(Y574,"0.#"),1)=".",FALSE,TRUE)</formula>
    </cfRule>
    <cfRule type="expression" dxfId="682" priority="818">
      <formula>IF(RIGHT(TEXT(Y574,"0.#"),1)=".",TRUE,FALSE)</formula>
    </cfRule>
  </conditionalFormatting>
  <conditionalFormatting sqref="AL599:AO626">
    <cfRule type="expression" dxfId="681" priority="807">
      <formula>IF(AND(AL599&gt;=0, RIGHT(TEXT(AL599,"0.#"),1)&lt;&gt;"."),TRUE,FALSE)</formula>
    </cfRule>
    <cfRule type="expression" dxfId="680" priority="808">
      <formula>IF(AND(AL599&gt;=0, RIGHT(TEXT(AL599,"0.#"),1)="."),TRUE,FALSE)</formula>
    </cfRule>
    <cfRule type="expression" dxfId="679" priority="809">
      <formula>IF(AND(AL599&lt;0, RIGHT(TEXT(AL599,"0.#"),1)&lt;&gt;"."),TRUE,FALSE)</formula>
    </cfRule>
    <cfRule type="expression" dxfId="678" priority="810">
      <formula>IF(AND(AL599&lt;0, RIGHT(TEXT(AL599,"0.#"),1)="."),TRUE,FALSE)</formula>
    </cfRule>
  </conditionalFormatting>
  <conditionalFormatting sqref="Y599:Y626">
    <cfRule type="expression" dxfId="677" priority="805">
      <formula>IF(RIGHT(TEXT(Y599,"0.#"),1)=".",FALSE,TRUE)</formula>
    </cfRule>
    <cfRule type="expression" dxfId="676" priority="806">
      <formula>IF(RIGHT(TEXT(Y599,"0.#"),1)=".",TRUE,FALSE)</formula>
    </cfRule>
  </conditionalFormatting>
  <conditionalFormatting sqref="AL597:AO598">
    <cfRule type="expression" dxfId="675" priority="801">
      <formula>IF(AND(AL597&gt;=0, RIGHT(TEXT(AL597,"0.#"),1)&lt;&gt;"."),TRUE,FALSE)</formula>
    </cfRule>
    <cfRule type="expression" dxfId="674" priority="802">
      <formula>IF(AND(AL597&gt;=0, RIGHT(TEXT(AL597,"0.#"),1)="."),TRUE,FALSE)</formula>
    </cfRule>
    <cfRule type="expression" dxfId="673" priority="803">
      <formula>IF(AND(AL597&lt;0, RIGHT(TEXT(AL597,"0.#"),1)&lt;&gt;"."),TRUE,FALSE)</formula>
    </cfRule>
    <cfRule type="expression" dxfId="672" priority="804">
      <formula>IF(AND(AL597&lt;0, RIGHT(TEXT(AL597,"0.#"),1)="."),TRUE,FALSE)</formula>
    </cfRule>
  </conditionalFormatting>
  <conditionalFormatting sqref="Y597:Y598">
    <cfRule type="expression" dxfId="671" priority="799">
      <formula>IF(RIGHT(TEXT(Y597,"0.#"),1)=".",FALSE,TRUE)</formula>
    </cfRule>
    <cfRule type="expression" dxfId="670" priority="800">
      <formula>IF(RIGHT(TEXT(Y597,"0.#"),1)=".",TRUE,FALSE)</formula>
    </cfRule>
  </conditionalFormatting>
  <conditionalFormatting sqref="AU32">
    <cfRule type="expression" dxfId="669" priority="797">
      <formula>IF(RIGHT(TEXT(AU32,"0.#"),1)=".",FALSE,TRUE)</formula>
    </cfRule>
    <cfRule type="expression" dxfId="668" priority="798">
      <formula>IF(RIGHT(TEXT(AU32,"0.#"),1)=".",TRUE,FALSE)</formula>
    </cfRule>
  </conditionalFormatting>
  <conditionalFormatting sqref="P29:AC29">
    <cfRule type="expression" dxfId="667" priority="793">
      <formula>IF(RIGHT(TEXT(P29,"0.#"),1)=".",FALSE,TRUE)</formula>
    </cfRule>
    <cfRule type="expression" dxfId="666" priority="794">
      <formula>IF(RIGHT(TEXT(P29,"0.#"),1)=".",TRUE,FALSE)</formula>
    </cfRule>
  </conditionalFormatting>
  <conditionalFormatting sqref="AM41">
    <cfRule type="expression" dxfId="665" priority="775">
      <formula>IF(RIGHT(TEXT(AM41,"0.#"),1)=".",FALSE,TRUE)</formula>
    </cfRule>
    <cfRule type="expression" dxfId="664" priority="776">
      <formula>IF(RIGHT(TEXT(AM41,"0.#"),1)=".",TRUE,FALSE)</formula>
    </cfRule>
  </conditionalFormatting>
  <conditionalFormatting sqref="AM40">
    <cfRule type="expression" dxfId="663" priority="777">
      <formula>IF(RIGHT(TEXT(AM40,"0.#"),1)=".",FALSE,TRUE)</formula>
    </cfRule>
    <cfRule type="expression" dxfId="662" priority="778">
      <formula>IF(RIGHT(TEXT(AM40,"0.#"),1)=".",TRUE,FALSE)</formula>
    </cfRule>
  </conditionalFormatting>
  <conditionalFormatting sqref="AE39">
    <cfRule type="expression" dxfId="661" priority="791">
      <formula>IF(RIGHT(TEXT(AE39,"0.#"),1)=".",FALSE,TRUE)</formula>
    </cfRule>
    <cfRule type="expression" dxfId="660" priority="792">
      <formula>IF(RIGHT(TEXT(AE39,"0.#"),1)=".",TRUE,FALSE)</formula>
    </cfRule>
  </conditionalFormatting>
  <conditionalFormatting sqref="AQ39:AQ41">
    <cfRule type="expression" dxfId="659" priority="773">
      <formula>IF(RIGHT(TEXT(AQ39,"0.#"),1)=".",FALSE,TRUE)</formula>
    </cfRule>
    <cfRule type="expression" dxfId="658" priority="774">
      <formula>IF(RIGHT(TEXT(AQ39,"0.#"),1)=".",TRUE,FALSE)</formula>
    </cfRule>
  </conditionalFormatting>
  <conditionalFormatting sqref="AU39:AU41">
    <cfRule type="expression" dxfId="657" priority="771">
      <formula>IF(RIGHT(TEXT(AU39,"0.#"),1)=".",FALSE,TRUE)</formula>
    </cfRule>
    <cfRule type="expression" dxfId="656" priority="772">
      <formula>IF(RIGHT(TEXT(AU39,"0.#"),1)=".",TRUE,FALSE)</formula>
    </cfRule>
  </conditionalFormatting>
  <conditionalFormatting sqref="AI41">
    <cfRule type="expression" dxfId="655" priority="785">
      <formula>IF(RIGHT(TEXT(AI41,"0.#"),1)=".",FALSE,TRUE)</formula>
    </cfRule>
    <cfRule type="expression" dxfId="654" priority="786">
      <formula>IF(RIGHT(TEXT(AI41,"0.#"),1)=".",TRUE,FALSE)</formula>
    </cfRule>
  </conditionalFormatting>
  <conditionalFormatting sqref="AE40">
    <cfRule type="expression" dxfId="653" priority="789">
      <formula>IF(RIGHT(TEXT(AE40,"0.#"),1)=".",FALSE,TRUE)</formula>
    </cfRule>
    <cfRule type="expression" dxfId="652" priority="790">
      <formula>IF(RIGHT(TEXT(AE40,"0.#"),1)=".",TRUE,FALSE)</formula>
    </cfRule>
  </conditionalFormatting>
  <conditionalFormatting sqref="AE41">
    <cfRule type="expression" dxfId="651" priority="787">
      <formula>IF(RIGHT(TEXT(AE41,"0.#"),1)=".",FALSE,TRUE)</formula>
    </cfRule>
    <cfRule type="expression" dxfId="650" priority="788">
      <formula>IF(RIGHT(TEXT(AE41,"0.#"),1)=".",TRUE,FALSE)</formula>
    </cfRule>
  </conditionalFormatting>
  <conditionalFormatting sqref="AM39">
    <cfRule type="expression" dxfId="649" priority="779">
      <formula>IF(RIGHT(TEXT(AM39,"0.#"),1)=".",FALSE,TRUE)</formula>
    </cfRule>
    <cfRule type="expression" dxfId="648" priority="780">
      <formula>IF(RIGHT(TEXT(AM39,"0.#"),1)=".",TRUE,FALSE)</formula>
    </cfRule>
  </conditionalFormatting>
  <conditionalFormatting sqref="AI39">
    <cfRule type="expression" dxfId="647" priority="781">
      <formula>IF(RIGHT(TEXT(AI39,"0.#"),1)=".",FALSE,TRUE)</formula>
    </cfRule>
    <cfRule type="expression" dxfId="646" priority="782">
      <formula>IF(RIGHT(TEXT(AI39,"0.#"),1)=".",TRUE,FALSE)</formula>
    </cfRule>
  </conditionalFormatting>
  <conditionalFormatting sqref="AI40">
    <cfRule type="expression" dxfId="645" priority="783">
      <formula>IF(RIGHT(TEXT(AI40,"0.#"),1)=".",FALSE,TRUE)</formula>
    </cfRule>
    <cfRule type="expression" dxfId="644" priority="784">
      <formula>IF(RIGHT(TEXT(AI40,"0.#"),1)=".",TRUE,FALSE)</formula>
    </cfRule>
  </conditionalFormatting>
  <conditionalFormatting sqref="AM69">
    <cfRule type="expression" dxfId="643" priority="743">
      <formula>IF(RIGHT(TEXT(AM69,"0.#"),1)=".",FALSE,TRUE)</formula>
    </cfRule>
    <cfRule type="expression" dxfId="642" priority="744">
      <formula>IF(RIGHT(TEXT(AM69,"0.#"),1)=".",TRUE,FALSE)</formula>
    </cfRule>
  </conditionalFormatting>
  <conditionalFormatting sqref="AQ70">
    <cfRule type="expression" dxfId="641" priority="737">
      <formula>IF(RIGHT(TEXT(AQ70,"0.#"),1)=".",FALSE,TRUE)</formula>
    </cfRule>
    <cfRule type="expression" dxfId="640" priority="738">
      <formula>IF(RIGHT(TEXT(AQ70,"0.#"),1)=".",TRUE,FALSE)</formula>
    </cfRule>
  </conditionalFormatting>
  <conditionalFormatting sqref="AE69 AQ69">
    <cfRule type="expression" dxfId="639" priority="747">
      <formula>IF(RIGHT(TEXT(AE69,"0.#"),1)=".",FALSE,TRUE)</formula>
    </cfRule>
    <cfRule type="expression" dxfId="638" priority="748">
      <formula>IF(RIGHT(TEXT(AE69,"0.#"),1)=".",TRUE,FALSE)</formula>
    </cfRule>
  </conditionalFormatting>
  <conditionalFormatting sqref="AI69">
    <cfRule type="expression" dxfId="637" priority="745">
      <formula>IF(RIGHT(TEXT(AI69,"0.#"),1)=".",FALSE,TRUE)</formula>
    </cfRule>
    <cfRule type="expression" dxfId="636" priority="746">
      <formula>IF(RIGHT(TEXT(AI69,"0.#"),1)=".",TRUE,FALSE)</formula>
    </cfRule>
  </conditionalFormatting>
  <conditionalFormatting sqref="AE66 AQ66">
    <cfRule type="expression" dxfId="635" priority="735">
      <formula>IF(RIGHT(TEXT(AE66,"0.#"),1)=".",FALSE,TRUE)</formula>
    </cfRule>
    <cfRule type="expression" dxfId="634" priority="736">
      <formula>IF(RIGHT(TEXT(AE66,"0.#"),1)=".",TRUE,FALSE)</formula>
    </cfRule>
  </conditionalFormatting>
  <conditionalFormatting sqref="AI66">
    <cfRule type="expression" dxfId="633" priority="733">
      <formula>IF(RIGHT(TEXT(AI66,"0.#"),1)=".",FALSE,TRUE)</formula>
    </cfRule>
    <cfRule type="expression" dxfId="632" priority="734">
      <formula>IF(RIGHT(TEXT(AI66,"0.#"),1)=".",TRUE,FALSE)</formula>
    </cfRule>
  </conditionalFormatting>
  <conditionalFormatting sqref="AM66">
    <cfRule type="expression" dxfId="631" priority="731">
      <formula>IF(RIGHT(TEXT(AM66,"0.#"),1)=".",FALSE,TRUE)</formula>
    </cfRule>
    <cfRule type="expression" dxfId="630" priority="732">
      <formula>IF(RIGHT(TEXT(AM66,"0.#"),1)=".",TRUE,FALSE)</formula>
    </cfRule>
  </conditionalFormatting>
  <conditionalFormatting sqref="AE67">
    <cfRule type="expression" dxfId="629" priority="729">
      <formula>IF(RIGHT(TEXT(AE67,"0.#"),1)=".",FALSE,TRUE)</formula>
    </cfRule>
    <cfRule type="expression" dxfId="628" priority="730">
      <formula>IF(RIGHT(TEXT(AE67,"0.#"),1)=".",TRUE,FALSE)</formula>
    </cfRule>
  </conditionalFormatting>
  <conditionalFormatting sqref="AI67">
    <cfRule type="expression" dxfId="627" priority="727">
      <formula>IF(RIGHT(TEXT(AI67,"0.#"),1)=".",FALSE,TRUE)</formula>
    </cfRule>
    <cfRule type="expression" dxfId="626" priority="728">
      <formula>IF(RIGHT(TEXT(AI67,"0.#"),1)=".",TRUE,FALSE)</formula>
    </cfRule>
  </conditionalFormatting>
  <conditionalFormatting sqref="AM67">
    <cfRule type="expression" dxfId="625" priority="725">
      <formula>IF(RIGHT(TEXT(AM67,"0.#"),1)=".",FALSE,TRUE)</formula>
    </cfRule>
    <cfRule type="expression" dxfId="624" priority="726">
      <formula>IF(RIGHT(TEXT(AM67,"0.#"),1)=".",TRUE,FALSE)</formula>
    </cfRule>
  </conditionalFormatting>
  <conditionalFormatting sqref="AQ67">
    <cfRule type="expression" dxfId="623" priority="723">
      <formula>IF(RIGHT(TEXT(AQ67,"0.#"),1)=".",FALSE,TRUE)</formula>
    </cfRule>
    <cfRule type="expression" dxfId="622" priority="724">
      <formula>IF(RIGHT(TEXT(AQ67,"0.#"),1)=".",TRUE,FALSE)</formula>
    </cfRule>
  </conditionalFormatting>
  <conditionalFormatting sqref="AU66">
    <cfRule type="expression" dxfId="621" priority="721">
      <formula>IF(RIGHT(TEXT(AU66,"0.#"),1)=".",FALSE,TRUE)</formula>
    </cfRule>
    <cfRule type="expression" dxfId="620" priority="722">
      <formula>IF(RIGHT(TEXT(AU66,"0.#"),1)=".",TRUE,FALSE)</formula>
    </cfRule>
  </conditionalFormatting>
  <conditionalFormatting sqref="AE100 AQ100">
    <cfRule type="expression" dxfId="619" priority="681">
      <formula>IF(RIGHT(TEXT(AE100,"0.#"),1)=".",FALSE,TRUE)</formula>
    </cfRule>
    <cfRule type="expression" dxfId="618" priority="682">
      <formula>IF(RIGHT(TEXT(AE100,"0.#"),1)=".",TRUE,FALSE)</formula>
    </cfRule>
  </conditionalFormatting>
  <conditionalFormatting sqref="AI100">
    <cfRule type="expression" dxfId="617" priority="679">
      <formula>IF(RIGHT(TEXT(AI100,"0.#"),1)=".",FALSE,TRUE)</formula>
    </cfRule>
    <cfRule type="expression" dxfId="616" priority="680">
      <formula>IF(RIGHT(TEXT(AI100,"0.#"),1)=".",TRUE,FALSE)</formula>
    </cfRule>
  </conditionalFormatting>
  <conditionalFormatting sqref="AM100">
    <cfRule type="expression" dxfId="615" priority="677">
      <formula>IF(RIGHT(TEXT(AM100,"0.#"),1)=".",FALSE,TRUE)</formula>
    </cfRule>
    <cfRule type="expression" dxfId="614" priority="678">
      <formula>IF(RIGHT(TEXT(AM100,"0.#"),1)=".",TRUE,FALSE)</formula>
    </cfRule>
  </conditionalFormatting>
  <conditionalFormatting sqref="AE101">
    <cfRule type="expression" dxfId="613" priority="675">
      <formula>IF(RIGHT(TEXT(AE101,"0.#"),1)=".",FALSE,TRUE)</formula>
    </cfRule>
    <cfRule type="expression" dxfId="612" priority="676">
      <formula>IF(RIGHT(TEXT(AE101,"0.#"),1)=".",TRUE,FALSE)</formula>
    </cfRule>
  </conditionalFormatting>
  <conditionalFormatting sqref="AI101">
    <cfRule type="expression" dxfId="611" priority="673">
      <formula>IF(RIGHT(TEXT(AI101,"0.#"),1)=".",FALSE,TRUE)</formula>
    </cfRule>
    <cfRule type="expression" dxfId="610" priority="674">
      <formula>IF(RIGHT(TEXT(AI101,"0.#"),1)=".",TRUE,FALSE)</formula>
    </cfRule>
  </conditionalFormatting>
  <conditionalFormatting sqref="AM101">
    <cfRule type="expression" dxfId="609" priority="671">
      <formula>IF(RIGHT(TEXT(AM101,"0.#"),1)=".",FALSE,TRUE)</formula>
    </cfRule>
    <cfRule type="expression" dxfId="608" priority="672">
      <formula>IF(RIGHT(TEXT(AM101,"0.#"),1)=".",TRUE,FALSE)</formula>
    </cfRule>
  </conditionalFormatting>
  <conditionalFormatting sqref="AQ101">
    <cfRule type="expression" dxfId="607" priority="669">
      <formula>IF(RIGHT(TEXT(AQ101,"0.#"),1)=".",FALSE,TRUE)</formula>
    </cfRule>
    <cfRule type="expression" dxfId="606" priority="670">
      <formula>IF(RIGHT(TEXT(AQ101,"0.#"),1)=".",TRUE,FALSE)</formula>
    </cfRule>
  </conditionalFormatting>
  <conditionalFormatting sqref="AU100">
    <cfRule type="expression" dxfId="605" priority="667">
      <formula>IF(RIGHT(TEXT(AU100,"0.#"),1)=".",FALSE,TRUE)</formula>
    </cfRule>
    <cfRule type="expression" dxfId="604" priority="668">
      <formula>IF(RIGHT(TEXT(AU100,"0.#"),1)=".",TRUE,FALSE)</formula>
    </cfRule>
  </conditionalFormatting>
  <conditionalFormatting sqref="AU101">
    <cfRule type="expression" dxfId="603" priority="665">
      <formula>IF(RIGHT(TEXT(AU101,"0.#"),1)=".",FALSE,TRUE)</formula>
    </cfRule>
    <cfRule type="expression" dxfId="602" priority="666">
      <formula>IF(RIGHT(TEXT(AU101,"0.#"),1)=".",TRUE,FALSE)</formula>
    </cfRule>
  </conditionalFormatting>
  <conditionalFormatting sqref="AE36">
    <cfRule type="expression" dxfId="601" priority="657">
      <formula>IF(RIGHT(TEXT(AE36,"0.#"),1)=".",FALSE,TRUE)</formula>
    </cfRule>
    <cfRule type="expression" dxfId="600" priority="658">
      <formula>IF(RIGHT(TEXT(AE36,"0.#"),1)=".",TRUE,FALSE)</formula>
    </cfRule>
  </conditionalFormatting>
  <conditionalFormatting sqref="AI36">
    <cfRule type="expression" dxfId="599" priority="655">
      <formula>IF(RIGHT(TEXT(AI36,"0.#"),1)=".",FALSE,TRUE)</formula>
    </cfRule>
    <cfRule type="expression" dxfId="598" priority="656">
      <formula>IF(RIGHT(TEXT(AI36,"0.#"),1)=".",TRUE,FALSE)</formula>
    </cfRule>
  </conditionalFormatting>
  <conditionalFormatting sqref="AE35">
    <cfRule type="expression" dxfId="597" priority="663">
      <formula>IF(RIGHT(TEXT(AE35,"0.#"),1)=".",FALSE,TRUE)</formula>
    </cfRule>
    <cfRule type="expression" dxfId="596" priority="664">
      <formula>IF(RIGHT(TEXT(AE35,"0.#"),1)=".",TRUE,FALSE)</formula>
    </cfRule>
  </conditionalFormatting>
  <conditionalFormatting sqref="AI35">
    <cfRule type="expression" dxfId="595" priority="661">
      <formula>IF(RIGHT(TEXT(AI35,"0.#"),1)=".",FALSE,TRUE)</formula>
    </cfRule>
    <cfRule type="expression" dxfId="594" priority="662">
      <formula>IF(RIGHT(TEXT(AI35,"0.#"),1)=".",TRUE,FALSE)</formula>
    </cfRule>
  </conditionalFormatting>
  <conditionalFormatting sqref="AM103">
    <cfRule type="expression" dxfId="593" priority="647">
      <formula>IF(RIGHT(TEXT(AM103,"0.#"),1)=".",FALSE,TRUE)</formula>
    </cfRule>
    <cfRule type="expression" dxfId="592" priority="648">
      <formula>IF(RIGHT(TEXT(AM103,"0.#"),1)=".",TRUE,FALSE)</formula>
    </cfRule>
  </conditionalFormatting>
  <conditionalFormatting sqref="AM104">
    <cfRule type="expression" dxfId="591" priority="645">
      <formula>IF(RIGHT(TEXT(AM104,"0.#"),1)=".",FALSE,TRUE)</formula>
    </cfRule>
    <cfRule type="expression" dxfId="590" priority="646">
      <formula>IF(RIGHT(TEXT(AM104,"0.#"),1)=".",TRUE,FALSE)</formula>
    </cfRule>
  </conditionalFormatting>
  <conditionalFormatting sqref="AQ104">
    <cfRule type="expression" dxfId="589" priority="641">
      <formula>IF(RIGHT(TEXT(AQ104,"0.#"),1)=".",FALSE,TRUE)</formula>
    </cfRule>
    <cfRule type="expression" dxfId="588" priority="642">
      <formula>IF(RIGHT(TEXT(AQ104,"0.#"),1)=".",TRUE,FALSE)</formula>
    </cfRule>
  </conditionalFormatting>
  <conditionalFormatting sqref="AQ103">
    <cfRule type="expression" dxfId="587" priority="651">
      <formula>IF(RIGHT(TEXT(AQ103,"0.#"),1)=".",FALSE,TRUE)</formula>
    </cfRule>
    <cfRule type="expression" dxfId="586" priority="652">
      <formula>IF(RIGHT(TEXT(AQ103,"0.#"),1)=".",TRUE,FALSE)</formula>
    </cfRule>
  </conditionalFormatting>
  <conditionalFormatting sqref="AM137">
    <cfRule type="expression" dxfId="585" priority="635">
      <formula>IF(RIGHT(TEXT(AM137,"0.#"),1)=".",FALSE,TRUE)</formula>
    </cfRule>
    <cfRule type="expression" dxfId="584" priority="636">
      <formula>IF(RIGHT(TEXT(AM137,"0.#"),1)=".",TRUE,FALSE)</formula>
    </cfRule>
  </conditionalFormatting>
  <conditionalFormatting sqref="AM138">
    <cfRule type="expression" dxfId="583" priority="633">
      <formula>IF(RIGHT(TEXT(AM138,"0.#"),1)=".",FALSE,TRUE)</formula>
    </cfRule>
    <cfRule type="expression" dxfId="582" priority="634">
      <formula>IF(RIGHT(TEXT(AM138,"0.#"),1)=".",TRUE,FALSE)</formula>
    </cfRule>
  </conditionalFormatting>
  <conditionalFormatting sqref="AI138">
    <cfRule type="expression" dxfId="581" priority="631">
      <formula>IF(RIGHT(TEXT(AI138,"0.#"),1)=".",FALSE,TRUE)</formula>
    </cfRule>
    <cfRule type="expression" dxfId="580" priority="632">
      <formula>IF(RIGHT(TEXT(AI138,"0.#"),1)=".",TRUE,FALSE)</formula>
    </cfRule>
  </conditionalFormatting>
  <conditionalFormatting sqref="AQ138">
    <cfRule type="expression" dxfId="579" priority="629">
      <formula>IF(RIGHT(TEXT(AQ138,"0.#"),1)=".",FALSE,TRUE)</formula>
    </cfRule>
    <cfRule type="expression" dxfId="578" priority="630">
      <formula>IF(RIGHT(TEXT(AQ138,"0.#"),1)=".",TRUE,FALSE)</formula>
    </cfRule>
  </conditionalFormatting>
  <conditionalFormatting sqref="AQ137">
    <cfRule type="expression" dxfId="577" priority="639">
      <formula>IF(RIGHT(TEXT(AQ137,"0.#"),1)=".",FALSE,TRUE)</formula>
    </cfRule>
    <cfRule type="expression" dxfId="576" priority="640">
      <formula>IF(RIGHT(TEXT(AQ137,"0.#"),1)=".",TRUE,FALSE)</formula>
    </cfRule>
  </conditionalFormatting>
  <conditionalFormatting sqref="AI137">
    <cfRule type="expression" dxfId="575" priority="637">
      <formula>IF(RIGHT(TEXT(AI137,"0.#"),1)=".",FALSE,TRUE)</formula>
    </cfRule>
    <cfRule type="expression" dxfId="574" priority="638">
      <formula>IF(RIGHT(TEXT(AI137,"0.#"),1)=".",TRUE,FALSE)</formula>
    </cfRule>
  </conditionalFormatting>
  <conditionalFormatting sqref="AM171">
    <cfRule type="expression" dxfId="573" priority="623">
      <formula>IF(RIGHT(TEXT(AM171,"0.#"),1)=".",FALSE,TRUE)</formula>
    </cfRule>
    <cfRule type="expression" dxfId="572" priority="624">
      <formula>IF(RIGHT(TEXT(AM171,"0.#"),1)=".",TRUE,FALSE)</formula>
    </cfRule>
  </conditionalFormatting>
  <conditionalFormatting sqref="AE172 AM172">
    <cfRule type="expression" dxfId="571" priority="621">
      <formula>IF(RIGHT(TEXT(AE172,"0.#"),1)=".",FALSE,TRUE)</formula>
    </cfRule>
    <cfRule type="expression" dxfId="570" priority="622">
      <formula>IF(RIGHT(TEXT(AE172,"0.#"),1)=".",TRUE,FALSE)</formula>
    </cfRule>
  </conditionalFormatting>
  <conditionalFormatting sqref="AI172">
    <cfRule type="expression" dxfId="569" priority="619">
      <formula>IF(RIGHT(TEXT(AI172,"0.#"),1)=".",FALSE,TRUE)</formula>
    </cfRule>
    <cfRule type="expression" dxfId="568" priority="620">
      <formula>IF(RIGHT(TEXT(AI172,"0.#"),1)=".",TRUE,FALSE)</formula>
    </cfRule>
  </conditionalFormatting>
  <conditionalFormatting sqref="AQ172">
    <cfRule type="expression" dxfId="567" priority="617">
      <formula>IF(RIGHT(TEXT(AQ172,"0.#"),1)=".",FALSE,TRUE)</formula>
    </cfRule>
    <cfRule type="expression" dxfId="566" priority="618">
      <formula>IF(RIGHT(TEXT(AQ172,"0.#"),1)=".",TRUE,FALSE)</formula>
    </cfRule>
  </conditionalFormatting>
  <conditionalFormatting sqref="AE171 AQ171">
    <cfRule type="expression" dxfId="565" priority="627">
      <formula>IF(RIGHT(TEXT(AE171,"0.#"),1)=".",FALSE,TRUE)</formula>
    </cfRule>
    <cfRule type="expression" dxfId="564" priority="628">
      <formula>IF(RIGHT(TEXT(AE171,"0.#"),1)=".",TRUE,FALSE)</formula>
    </cfRule>
  </conditionalFormatting>
  <conditionalFormatting sqref="AI171">
    <cfRule type="expression" dxfId="563" priority="625">
      <formula>IF(RIGHT(TEXT(AI171,"0.#"),1)=".",FALSE,TRUE)</formula>
    </cfRule>
    <cfRule type="expression" dxfId="562" priority="626">
      <formula>IF(RIGHT(TEXT(AI171,"0.#"),1)=".",TRUE,FALSE)</formula>
    </cfRule>
  </conditionalFormatting>
  <conditionalFormatting sqref="AE73">
    <cfRule type="expression" dxfId="561" priority="615">
      <formula>IF(RIGHT(TEXT(AE73,"0.#"),1)=".",FALSE,TRUE)</formula>
    </cfRule>
    <cfRule type="expression" dxfId="560" priority="616">
      <formula>IF(RIGHT(TEXT(AE73,"0.#"),1)=".",TRUE,FALSE)</formula>
    </cfRule>
  </conditionalFormatting>
  <conditionalFormatting sqref="AM75">
    <cfRule type="expression" dxfId="559" priority="599">
      <formula>IF(RIGHT(TEXT(AM75,"0.#"),1)=".",FALSE,TRUE)</formula>
    </cfRule>
    <cfRule type="expression" dxfId="558" priority="600">
      <formula>IF(RIGHT(TEXT(AM75,"0.#"),1)=".",TRUE,FALSE)</formula>
    </cfRule>
  </conditionalFormatting>
  <conditionalFormatting sqref="AE74">
    <cfRule type="expression" dxfId="557" priority="613">
      <formula>IF(RIGHT(TEXT(AE74,"0.#"),1)=".",FALSE,TRUE)</formula>
    </cfRule>
    <cfRule type="expression" dxfId="556" priority="614">
      <formula>IF(RIGHT(TEXT(AE74,"0.#"),1)=".",TRUE,FALSE)</formula>
    </cfRule>
  </conditionalFormatting>
  <conditionalFormatting sqref="AE75">
    <cfRule type="expression" dxfId="555" priority="611">
      <formula>IF(RIGHT(TEXT(AE75,"0.#"),1)=".",FALSE,TRUE)</formula>
    </cfRule>
    <cfRule type="expression" dxfId="554" priority="612">
      <formula>IF(RIGHT(TEXT(AE75,"0.#"),1)=".",TRUE,FALSE)</formula>
    </cfRule>
  </conditionalFormatting>
  <conditionalFormatting sqref="AI75">
    <cfRule type="expression" dxfId="553" priority="609">
      <formula>IF(RIGHT(TEXT(AI75,"0.#"),1)=".",FALSE,TRUE)</formula>
    </cfRule>
    <cfRule type="expression" dxfId="552" priority="610">
      <formula>IF(RIGHT(TEXT(AI75,"0.#"),1)=".",TRUE,FALSE)</formula>
    </cfRule>
  </conditionalFormatting>
  <conditionalFormatting sqref="AI74">
    <cfRule type="expression" dxfId="551" priority="607">
      <formula>IF(RIGHT(TEXT(AI74,"0.#"),1)=".",FALSE,TRUE)</formula>
    </cfRule>
    <cfRule type="expression" dxfId="550" priority="608">
      <formula>IF(RIGHT(TEXT(AI74,"0.#"),1)=".",TRUE,FALSE)</formula>
    </cfRule>
  </conditionalFormatting>
  <conditionalFormatting sqref="AI73">
    <cfRule type="expression" dxfId="549" priority="605">
      <formula>IF(RIGHT(TEXT(AI73,"0.#"),1)=".",FALSE,TRUE)</formula>
    </cfRule>
    <cfRule type="expression" dxfId="548" priority="606">
      <formula>IF(RIGHT(TEXT(AI73,"0.#"),1)=".",TRUE,FALSE)</formula>
    </cfRule>
  </conditionalFormatting>
  <conditionalFormatting sqref="AM73">
    <cfRule type="expression" dxfId="547" priority="603">
      <formula>IF(RIGHT(TEXT(AM73,"0.#"),1)=".",FALSE,TRUE)</formula>
    </cfRule>
    <cfRule type="expression" dxfId="546" priority="604">
      <formula>IF(RIGHT(TEXT(AM73,"0.#"),1)=".",TRUE,FALSE)</formula>
    </cfRule>
  </conditionalFormatting>
  <conditionalFormatting sqref="AM74">
    <cfRule type="expression" dxfId="545" priority="601">
      <formula>IF(RIGHT(TEXT(AM74,"0.#"),1)=".",FALSE,TRUE)</formula>
    </cfRule>
    <cfRule type="expression" dxfId="544" priority="602">
      <formula>IF(RIGHT(TEXT(AM74,"0.#"),1)=".",TRUE,FALSE)</formula>
    </cfRule>
  </conditionalFormatting>
  <conditionalFormatting sqref="AQ73:AQ75">
    <cfRule type="expression" dxfId="543" priority="597">
      <formula>IF(RIGHT(TEXT(AQ73,"0.#"),1)=".",FALSE,TRUE)</formula>
    </cfRule>
    <cfRule type="expression" dxfId="542" priority="598">
      <formula>IF(RIGHT(TEXT(AQ73,"0.#"),1)=".",TRUE,FALSE)</formula>
    </cfRule>
  </conditionalFormatting>
  <conditionalFormatting sqref="AU73 AU75">
    <cfRule type="expression" dxfId="541" priority="595">
      <formula>IF(RIGHT(TEXT(AU73,"0.#"),1)=".",FALSE,TRUE)</formula>
    </cfRule>
    <cfRule type="expression" dxfId="540" priority="596">
      <formula>IF(RIGHT(TEXT(AU73,"0.#"),1)=".",TRUE,FALSE)</formula>
    </cfRule>
  </conditionalFormatting>
  <conditionalFormatting sqref="AE107">
    <cfRule type="expression" dxfId="539" priority="593">
      <formula>IF(RIGHT(TEXT(AE107,"0.#"),1)=".",FALSE,TRUE)</formula>
    </cfRule>
    <cfRule type="expression" dxfId="538" priority="594">
      <formula>IF(RIGHT(TEXT(AE107,"0.#"),1)=".",TRUE,FALSE)</formula>
    </cfRule>
  </conditionalFormatting>
  <conditionalFormatting sqref="AM109">
    <cfRule type="expression" dxfId="537" priority="577">
      <formula>IF(RIGHT(TEXT(AM109,"0.#"),1)=".",FALSE,TRUE)</formula>
    </cfRule>
    <cfRule type="expression" dxfId="536" priority="578">
      <formula>IF(RIGHT(TEXT(AM109,"0.#"),1)=".",TRUE,FALSE)</formula>
    </cfRule>
  </conditionalFormatting>
  <conditionalFormatting sqref="AE108">
    <cfRule type="expression" dxfId="535" priority="591">
      <formula>IF(RIGHT(TEXT(AE108,"0.#"),1)=".",FALSE,TRUE)</formula>
    </cfRule>
    <cfRule type="expression" dxfId="534" priority="592">
      <formula>IF(RIGHT(TEXT(AE108,"0.#"),1)=".",TRUE,FALSE)</formula>
    </cfRule>
  </conditionalFormatting>
  <conditionalFormatting sqref="AE109">
    <cfRule type="expression" dxfId="533" priority="589">
      <formula>IF(RIGHT(TEXT(AE109,"0.#"),1)=".",FALSE,TRUE)</formula>
    </cfRule>
    <cfRule type="expression" dxfId="532" priority="590">
      <formula>IF(RIGHT(TEXT(AE109,"0.#"),1)=".",TRUE,FALSE)</formula>
    </cfRule>
  </conditionalFormatting>
  <conditionalFormatting sqref="AI109">
    <cfRule type="expression" dxfId="531" priority="587">
      <formula>IF(RIGHT(TEXT(AI109,"0.#"),1)=".",FALSE,TRUE)</formula>
    </cfRule>
    <cfRule type="expression" dxfId="530" priority="588">
      <formula>IF(RIGHT(TEXT(AI109,"0.#"),1)=".",TRUE,FALSE)</formula>
    </cfRule>
  </conditionalFormatting>
  <conditionalFormatting sqref="AI108">
    <cfRule type="expression" dxfId="529" priority="585">
      <formula>IF(RIGHT(TEXT(AI108,"0.#"),1)=".",FALSE,TRUE)</formula>
    </cfRule>
    <cfRule type="expression" dxfId="528" priority="586">
      <formula>IF(RIGHT(TEXT(AI108,"0.#"),1)=".",TRUE,FALSE)</formula>
    </cfRule>
  </conditionalFormatting>
  <conditionalFormatting sqref="AI107">
    <cfRule type="expression" dxfId="527" priority="583">
      <formula>IF(RIGHT(TEXT(AI107,"0.#"),1)=".",FALSE,TRUE)</formula>
    </cfRule>
    <cfRule type="expression" dxfId="526" priority="584">
      <formula>IF(RIGHT(TEXT(AI107,"0.#"),1)=".",TRUE,FALSE)</formula>
    </cfRule>
  </conditionalFormatting>
  <conditionalFormatting sqref="AM107">
    <cfRule type="expression" dxfId="525" priority="581">
      <formula>IF(RIGHT(TEXT(AM107,"0.#"),1)=".",FALSE,TRUE)</formula>
    </cfRule>
    <cfRule type="expression" dxfId="524" priority="582">
      <formula>IF(RIGHT(TEXT(AM107,"0.#"),1)=".",TRUE,FALSE)</formula>
    </cfRule>
  </conditionalFormatting>
  <conditionalFormatting sqref="AM108">
    <cfRule type="expression" dxfId="523" priority="579">
      <formula>IF(RIGHT(TEXT(AM108,"0.#"),1)=".",FALSE,TRUE)</formula>
    </cfRule>
    <cfRule type="expression" dxfId="522" priority="580">
      <formula>IF(RIGHT(TEXT(AM108,"0.#"),1)=".",TRUE,FALSE)</formula>
    </cfRule>
  </conditionalFormatting>
  <conditionalFormatting sqref="AQ107:AQ109">
    <cfRule type="expression" dxfId="521" priority="575">
      <formula>IF(RIGHT(TEXT(AQ107,"0.#"),1)=".",FALSE,TRUE)</formula>
    </cfRule>
    <cfRule type="expression" dxfId="520" priority="576">
      <formula>IF(RIGHT(TEXT(AQ107,"0.#"),1)=".",TRUE,FALSE)</formula>
    </cfRule>
  </conditionalFormatting>
  <conditionalFormatting sqref="AU107:AU109">
    <cfRule type="expression" dxfId="519" priority="573">
      <formula>IF(RIGHT(TEXT(AU107,"0.#"),1)=".",FALSE,TRUE)</formula>
    </cfRule>
    <cfRule type="expression" dxfId="518" priority="574">
      <formula>IF(RIGHT(TEXT(AU107,"0.#"),1)=".",TRUE,FALSE)</formula>
    </cfRule>
  </conditionalFormatting>
  <conditionalFormatting sqref="AE141">
    <cfRule type="expression" dxfId="517" priority="571">
      <formula>IF(RIGHT(TEXT(AE141,"0.#"),1)=".",FALSE,TRUE)</formula>
    </cfRule>
    <cfRule type="expression" dxfId="516" priority="572">
      <formula>IF(RIGHT(TEXT(AE141,"0.#"),1)=".",TRUE,FALSE)</formula>
    </cfRule>
  </conditionalFormatting>
  <conditionalFormatting sqref="AM143">
    <cfRule type="expression" dxfId="515" priority="555">
      <formula>IF(RIGHT(TEXT(AM143,"0.#"),1)=".",FALSE,TRUE)</formula>
    </cfRule>
    <cfRule type="expression" dxfId="514" priority="556">
      <formula>IF(RIGHT(TEXT(AM143,"0.#"),1)=".",TRUE,FALSE)</formula>
    </cfRule>
  </conditionalFormatting>
  <conditionalFormatting sqref="AE142">
    <cfRule type="expression" dxfId="513" priority="569">
      <formula>IF(RIGHT(TEXT(AE142,"0.#"),1)=".",FALSE,TRUE)</formula>
    </cfRule>
    <cfRule type="expression" dxfId="512" priority="570">
      <formula>IF(RIGHT(TEXT(AE142,"0.#"),1)=".",TRUE,FALSE)</formula>
    </cfRule>
  </conditionalFormatting>
  <conditionalFormatting sqref="AE143">
    <cfRule type="expression" dxfId="511" priority="567">
      <formula>IF(RIGHT(TEXT(AE143,"0.#"),1)=".",FALSE,TRUE)</formula>
    </cfRule>
    <cfRule type="expression" dxfId="510" priority="568">
      <formula>IF(RIGHT(TEXT(AE143,"0.#"),1)=".",TRUE,FALSE)</formula>
    </cfRule>
  </conditionalFormatting>
  <conditionalFormatting sqref="AI143">
    <cfRule type="expression" dxfId="509" priority="565">
      <formula>IF(RIGHT(TEXT(AI143,"0.#"),1)=".",FALSE,TRUE)</formula>
    </cfRule>
    <cfRule type="expression" dxfId="508" priority="566">
      <formula>IF(RIGHT(TEXT(AI143,"0.#"),1)=".",TRUE,FALSE)</formula>
    </cfRule>
  </conditionalFormatting>
  <conditionalFormatting sqref="AI142">
    <cfRule type="expression" dxfId="507" priority="563">
      <formula>IF(RIGHT(TEXT(AI142,"0.#"),1)=".",FALSE,TRUE)</formula>
    </cfRule>
    <cfRule type="expression" dxfId="506" priority="564">
      <formula>IF(RIGHT(TEXT(AI142,"0.#"),1)=".",TRUE,FALSE)</formula>
    </cfRule>
  </conditionalFormatting>
  <conditionalFormatting sqref="AI141">
    <cfRule type="expression" dxfId="505" priority="561">
      <formula>IF(RIGHT(TEXT(AI141,"0.#"),1)=".",FALSE,TRUE)</formula>
    </cfRule>
    <cfRule type="expression" dxfId="504" priority="562">
      <formula>IF(RIGHT(TEXT(AI141,"0.#"),1)=".",TRUE,FALSE)</formula>
    </cfRule>
  </conditionalFormatting>
  <conditionalFormatting sqref="AM141">
    <cfRule type="expression" dxfId="503" priority="559">
      <formula>IF(RIGHT(TEXT(AM141,"0.#"),1)=".",FALSE,TRUE)</formula>
    </cfRule>
    <cfRule type="expression" dxfId="502" priority="560">
      <formula>IF(RIGHT(TEXT(AM141,"0.#"),1)=".",TRUE,FALSE)</formula>
    </cfRule>
  </conditionalFormatting>
  <conditionalFormatting sqref="AM142">
    <cfRule type="expression" dxfId="501" priority="557">
      <formula>IF(RIGHT(TEXT(AM142,"0.#"),1)=".",FALSE,TRUE)</formula>
    </cfRule>
    <cfRule type="expression" dxfId="500" priority="558">
      <formula>IF(RIGHT(TEXT(AM142,"0.#"),1)=".",TRUE,FALSE)</formula>
    </cfRule>
  </conditionalFormatting>
  <conditionalFormatting sqref="AQ141:AQ143">
    <cfRule type="expression" dxfId="499" priority="553">
      <formula>IF(RIGHT(TEXT(AQ141,"0.#"),1)=".",FALSE,TRUE)</formula>
    </cfRule>
    <cfRule type="expression" dxfId="498" priority="554">
      <formula>IF(RIGHT(TEXT(AQ141,"0.#"),1)=".",TRUE,FALSE)</formula>
    </cfRule>
  </conditionalFormatting>
  <conditionalFormatting sqref="AU141:AU143">
    <cfRule type="expression" dxfId="497" priority="551">
      <formula>IF(RIGHT(TEXT(AU141,"0.#"),1)=".",FALSE,TRUE)</formula>
    </cfRule>
    <cfRule type="expression" dxfId="496" priority="552">
      <formula>IF(RIGHT(TEXT(AU141,"0.#"),1)=".",TRUE,FALSE)</formula>
    </cfRule>
  </conditionalFormatting>
  <conditionalFormatting sqref="AM177">
    <cfRule type="expression" dxfId="495" priority="533">
      <formula>IF(RIGHT(TEXT(AM177,"0.#"),1)=".",FALSE,TRUE)</formula>
    </cfRule>
    <cfRule type="expression" dxfId="494" priority="534">
      <formula>IF(RIGHT(TEXT(AM177,"0.#"),1)=".",TRUE,FALSE)</formula>
    </cfRule>
  </conditionalFormatting>
  <conditionalFormatting sqref="AI177">
    <cfRule type="expression" dxfId="493" priority="543">
      <formula>IF(RIGHT(TEXT(AI177,"0.#"),1)=".",FALSE,TRUE)</formula>
    </cfRule>
    <cfRule type="expression" dxfId="492" priority="544">
      <formula>IF(RIGHT(TEXT(AI177,"0.#"),1)=".",TRUE,FALSE)</formula>
    </cfRule>
  </conditionalFormatting>
  <conditionalFormatting sqref="AI176">
    <cfRule type="expression" dxfId="491" priority="541">
      <formula>IF(RIGHT(TEXT(AI176,"0.#"),1)=".",FALSE,TRUE)</formula>
    </cfRule>
    <cfRule type="expression" dxfId="490" priority="542">
      <formula>IF(RIGHT(TEXT(AI176,"0.#"),1)=".",TRUE,FALSE)</formula>
    </cfRule>
  </conditionalFormatting>
  <conditionalFormatting sqref="AI175">
    <cfRule type="expression" dxfId="489" priority="539">
      <formula>IF(RIGHT(TEXT(AI175,"0.#"),1)=".",FALSE,TRUE)</formula>
    </cfRule>
    <cfRule type="expression" dxfId="488" priority="540">
      <formula>IF(RIGHT(TEXT(AI175,"0.#"),1)=".",TRUE,FALSE)</formula>
    </cfRule>
  </conditionalFormatting>
  <conditionalFormatting sqref="AM175">
    <cfRule type="expression" dxfId="487" priority="537">
      <formula>IF(RIGHT(TEXT(AM175,"0.#"),1)=".",FALSE,TRUE)</formula>
    </cfRule>
    <cfRule type="expression" dxfId="486" priority="538">
      <formula>IF(RIGHT(TEXT(AM175,"0.#"),1)=".",TRUE,FALSE)</formula>
    </cfRule>
  </conditionalFormatting>
  <conditionalFormatting sqref="AM176">
    <cfRule type="expression" dxfId="485" priority="535">
      <formula>IF(RIGHT(TEXT(AM176,"0.#"),1)=".",FALSE,TRUE)</formula>
    </cfRule>
    <cfRule type="expression" dxfId="484" priority="536">
      <formula>IF(RIGHT(TEXT(AM176,"0.#"),1)=".",TRUE,FALSE)</formula>
    </cfRule>
  </conditionalFormatting>
  <conditionalFormatting sqref="AQ175:AQ177">
    <cfRule type="expression" dxfId="483" priority="531">
      <formula>IF(RIGHT(TEXT(AQ175,"0.#"),1)=".",FALSE,TRUE)</formula>
    </cfRule>
    <cfRule type="expression" dxfId="482" priority="532">
      <formula>IF(RIGHT(TEXT(AQ175,"0.#"),1)=".",TRUE,FALSE)</formula>
    </cfRule>
  </conditionalFormatting>
  <conditionalFormatting sqref="AU175:AU177">
    <cfRule type="expression" dxfId="481" priority="529">
      <formula>IF(RIGHT(TEXT(AU175,"0.#"),1)=".",FALSE,TRUE)</formula>
    </cfRule>
    <cfRule type="expression" dxfId="480" priority="530">
      <formula>IF(RIGHT(TEXT(AU175,"0.#"),1)=".",TRUE,FALSE)</formula>
    </cfRule>
  </conditionalFormatting>
  <conditionalFormatting sqref="AE61">
    <cfRule type="expression" dxfId="479" priority="483">
      <formula>IF(RIGHT(TEXT(AE61,"0.#"),1)=".",FALSE,TRUE)</formula>
    </cfRule>
    <cfRule type="expression" dxfId="478" priority="484">
      <formula>IF(RIGHT(TEXT(AE61,"0.#"),1)=".",TRUE,FALSE)</formula>
    </cfRule>
  </conditionalFormatting>
  <conditionalFormatting sqref="AE62">
    <cfRule type="expression" dxfId="477" priority="481">
      <formula>IF(RIGHT(TEXT(AE62,"0.#"),1)=".",FALSE,TRUE)</formula>
    </cfRule>
    <cfRule type="expression" dxfId="476" priority="482">
      <formula>IF(RIGHT(TEXT(AE62,"0.#"),1)=".",TRUE,FALSE)</formula>
    </cfRule>
  </conditionalFormatting>
  <conditionalFormatting sqref="AM61">
    <cfRule type="expression" dxfId="475" priority="471">
      <formula>IF(RIGHT(TEXT(AM61,"0.#"),1)=".",FALSE,TRUE)</formula>
    </cfRule>
    <cfRule type="expression" dxfId="474" priority="472">
      <formula>IF(RIGHT(TEXT(AM61,"0.#"),1)=".",TRUE,FALSE)</formula>
    </cfRule>
  </conditionalFormatting>
  <conditionalFormatting sqref="AE63">
    <cfRule type="expression" dxfId="473" priority="479">
      <formula>IF(RIGHT(TEXT(AE63,"0.#"),1)=".",FALSE,TRUE)</formula>
    </cfRule>
    <cfRule type="expression" dxfId="472" priority="480">
      <formula>IF(RIGHT(TEXT(AE63,"0.#"),1)=".",TRUE,FALSE)</formula>
    </cfRule>
  </conditionalFormatting>
  <conditionalFormatting sqref="AI63">
    <cfRule type="expression" dxfId="471" priority="477">
      <formula>IF(RIGHT(TEXT(AI63,"0.#"),1)=".",FALSE,TRUE)</formula>
    </cfRule>
    <cfRule type="expression" dxfId="470" priority="478">
      <formula>IF(RIGHT(TEXT(AI63,"0.#"),1)=".",TRUE,FALSE)</formula>
    </cfRule>
  </conditionalFormatting>
  <conditionalFormatting sqref="AI62">
    <cfRule type="expression" dxfId="469" priority="475">
      <formula>IF(RIGHT(TEXT(AI62,"0.#"),1)=".",FALSE,TRUE)</formula>
    </cfRule>
    <cfRule type="expression" dxfId="468" priority="476">
      <formula>IF(RIGHT(TEXT(AI62,"0.#"),1)=".",TRUE,FALSE)</formula>
    </cfRule>
  </conditionalFormatting>
  <conditionalFormatting sqref="AI61">
    <cfRule type="expression" dxfId="467" priority="473">
      <formula>IF(RIGHT(TEXT(AI61,"0.#"),1)=".",FALSE,TRUE)</formula>
    </cfRule>
    <cfRule type="expression" dxfId="466" priority="474">
      <formula>IF(RIGHT(TEXT(AI61,"0.#"),1)=".",TRUE,FALSE)</formula>
    </cfRule>
  </conditionalFormatting>
  <conditionalFormatting sqref="AM62">
    <cfRule type="expression" dxfId="465" priority="469">
      <formula>IF(RIGHT(TEXT(AM62,"0.#"),1)=".",FALSE,TRUE)</formula>
    </cfRule>
    <cfRule type="expression" dxfId="464" priority="470">
      <formula>IF(RIGHT(TEXT(AM62,"0.#"),1)=".",TRUE,FALSE)</formula>
    </cfRule>
  </conditionalFormatting>
  <conditionalFormatting sqref="AM63">
    <cfRule type="expression" dxfId="463" priority="467">
      <formula>IF(RIGHT(TEXT(AM63,"0.#"),1)=".",FALSE,TRUE)</formula>
    </cfRule>
    <cfRule type="expression" dxfId="462" priority="468">
      <formula>IF(RIGHT(TEXT(AM63,"0.#"),1)=".",TRUE,FALSE)</formula>
    </cfRule>
  </conditionalFormatting>
  <conditionalFormatting sqref="AQ61:AQ63">
    <cfRule type="expression" dxfId="461" priority="465">
      <formula>IF(RIGHT(TEXT(AQ61,"0.#"),1)=".",FALSE,TRUE)</formula>
    </cfRule>
    <cfRule type="expression" dxfId="460" priority="466">
      <formula>IF(RIGHT(TEXT(AQ61,"0.#"),1)=".",TRUE,FALSE)</formula>
    </cfRule>
  </conditionalFormatting>
  <conditionalFormatting sqref="AU61:AU63">
    <cfRule type="expression" dxfId="459" priority="463">
      <formula>IF(RIGHT(TEXT(AU61,"0.#"),1)=".",FALSE,TRUE)</formula>
    </cfRule>
    <cfRule type="expression" dxfId="458" priority="464">
      <formula>IF(RIGHT(TEXT(AU61,"0.#"),1)=".",TRUE,FALSE)</formula>
    </cfRule>
  </conditionalFormatting>
  <conditionalFormatting sqref="AE95">
    <cfRule type="expression" dxfId="457" priority="461">
      <formula>IF(RIGHT(TEXT(AE95,"0.#"),1)=".",FALSE,TRUE)</formula>
    </cfRule>
    <cfRule type="expression" dxfId="456" priority="462">
      <formula>IF(RIGHT(TEXT(AE95,"0.#"),1)=".",TRUE,FALSE)</formula>
    </cfRule>
  </conditionalFormatting>
  <conditionalFormatting sqref="AE96">
    <cfRule type="expression" dxfId="455" priority="459">
      <formula>IF(RIGHT(TEXT(AE96,"0.#"),1)=".",FALSE,TRUE)</formula>
    </cfRule>
    <cfRule type="expression" dxfId="454" priority="460">
      <formula>IF(RIGHT(TEXT(AE96,"0.#"),1)=".",TRUE,FALSE)</formula>
    </cfRule>
  </conditionalFormatting>
  <conditionalFormatting sqref="AM95">
    <cfRule type="expression" dxfId="453" priority="449">
      <formula>IF(RIGHT(TEXT(AM95,"0.#"),1)=".",FALSE,TRUE)</formula>
    </cfRule>
    <cfRule type="expression" dxfId="452" priority="450">
      <formula>IF(RIGHT(TEXT(AM95,"0.#"),1)=".",TRUE,FALSE)</formula>
    </cfRule>
  </conditionalFormatting>
  <conditionalFormatting sqref="AE97">
    <cfRule type="expression" dxfId="451" priority="457">
      <formula>IF(RIGHT(TEXT(AE97,"0.#"),1)=".",FALSE,TRUE)</formula>
    </cfRule>
    <cfRule type="expression" dxfId="450" priority="458">
      <formula>IF(RIGHT(TEXT(AE97,"0.#"),1)=".",TRUE,FALSE)</formula>
    </cfRule>
  </conditionalFormatting>
  <conditionalFormatting sqref="AI97">
    <cfRule type="expression" dxfId="449" priority="455">
      <formula>IF(RIGHT(TEXT(AI97,"0.#"),1)=".",FALSE,TRUE)</formula>
    </cfRule>
    <cfRule type="expression" dxfId="448" priority="456">
      <formula>IF(RIGHT(TEXT(AI97,"0.#"),1)=".",TRUE,FALSE)</formula>
    </cfRule>
  </conditionalFormatting>
  <conditionalFormatting sqref="AI96">
    <cfRule type="expression" dxfId="447" priority="453">
      <formula>IF(RIGHT(TEXT(AI96,"0.#"),1)=".",FALSE,TRUE)</formula>
    </cfRule>
    <cfRule type="expression" dxfId="446" priority="454">
      <formula>IF(RIGHT(TEXT(AI96,"0.#"),1)=".",TRUE,FALSE)</formula>
    </cfRule>
  </conditionalFormatting>
  <conditionalFormatting sqref="AI95">
    <cfRule type="expression" dxfId="445" priority="451">
      <formula>IF(RIGHT(TEXT(AI95,"0.#"),1)=".",FALSE,TRUE)</formula>
    </cfRule>
    <cfRule type="expression" dxfId="444" priority="452">
      <formula>IF(RIGHT(TEXT(AI95,"0.#"),1)=".",TRUE,FALSE)</formula>
    </cfRule>
  </conditionalFormatting>
  <conditionalFormatting sqref="AM96">
    <cfRule type="expression" dxfId="443" priority="447">
      <formula>IF(RIGHT(TEXT(AM96,"0.#"),1)=".",FALSE,TRUE)</formula>
    </cfRule>
    <cfRule type="expression" dxfId="442" priority="448">
      <formula>IF(RIGHT(TEXT(AM96,"0.#"),1)=".",TRUE,FALSE)</formula>
    </cfRule>
  </conditionalFormatting>
  <conditionalFormatting sqref="AM97">
    <cfRule type="expression" dxfId="441" priority="445">
      <formula>IF(RIGHT(TEXT(AM97,"0.#"),1)=".",FALSE,TRUE)</formula>
    </cfRule>
    <cfRule type="expression" dxfId="440" priority="446">
      <formula>IF(RIGHT(TEXT(AM97,"0.#"),1)=".",TRUE,FALSE)</formula>
    </cfRule>
  </conditionalFormatting>
  <conditionalFormatting sqref="AQ95:AQ97">
    <cfRule type="expression" dxfId="439" priority="443">
      <formula>IF(RIGHT(TEXT(AQ95,"0.#"),1)=".",FALSE,TRUE)</formula>
    </cfRule>
    <cfRule type="expression" dxfId="438" priority="444">
      <formula>IF(RIGHT(TEXT(AQ95,"0.#"),1)=".",TRUE,FALSE)</formula>
    </cfRule>
  </conditionalFormatting>
  <conditionalFormatting sqref="AU95:AU97">
    <cfRule type="expression" dxfId="437" priority="441">
      <formula>IF(RIGHT(TEXT(AU95,"0.#"),1)=".",FALSE,TRUE)</formula>
    </cfRule>
    <cfRule type="expression" dxfId="436" priority="442">
      <formula>IF(RIGHT(TEXT(AU95,"0.#"),1)=".",TRUE,FALSE)</formula>
    </cfRule>
  </conditionalFormatting>
  <conditionalFormatting sqref="AE129">
    <cfRule type="expression" dxfId="435" priority="439">
      <formula>IF(RIGHT(TEXT(AE129,"0.#"),1)=".",FALSE,TRUE)</formula>
    </cfRule>
    <cfRule type="expression" dxfId="434" priority="440">
      <formula>IF(RIGHT(TEXT(AE129,"0.#"),1)=".",TRUE,FALSE)</formula>
    </cfRule>
  </conditionalFormatting>
  <conditionalFormatting sqref="AE130">
    <cfRule type="expression" dxfId="433" priority="437">
      <formula>IF(RIGHT(TEXT(AE130,"0.#"),1)=".",FALSE,TRUE)</formula>
    </cfRule>
    <cfRule type="expression" dxfId="432" priority="438">
      <formula>IF(RIGHT(TEXT(AE130,"0.#"),1)=".",TRUE,FALSE)</formula>
    </cfRule>
  </conditionalFormatting>
  <conditionalFormatting sqref="AM129">
    <cfRule type="expression" dxfId="431" priority="427">
      <formula>IF(RIGHT(TEXT(AM129,"0.#"),1)=".",FALSE,TRUE)</formula>
    </cfRule>
    <cfRule type="expression" dxfId="430" priority="428">
      <formula>IF(RIGHT(TEXT(AM129,"0.#"),1)=".",TRUE,FALSE)</formula>
    </cfRule>
  </conditionalFormatting>
  <conditionalFormatting sqref="AE131">
    <cfRule type="expression" dxfId="429" priority="435">
      <formula>IF(RIGHT(TEXT(AE131,"0.#"),1)=".",FALSE,TRUE)</formula>
    </cfRule>
    <cfRule type="expression" dxfId="428" priority="436">
      <formula>IF(RIGHT(TEXT(AE131,"0.#"),1)=".",TRUE,FALSE)</formula>
    </cfRule>
  </conditionalFormatting>
  <conditionalFormatting sqref="AI131">
    <cfRule type="expression" dxfId="427" priority="433">
      <formula>IF(RIGHT(TEXT(AI131,"0.#"),1)=".",FALSE,TRUE)</formula>
    </cfRule>
    <cfRule type="expression" dxfId="426" priority="434">
      <formula>IF(RIGHT(TEXT(AI131,"0.#"),1)=".",TRUE,FALSE)</formula>
    </cfRule>
  </conditionalFormatting>
  <conditionalFormatting sqref="AI130">
    <cfRule type="expression" dxfId="425" priority="431">
      <formula>IF(RIGHT(TEXT(AI130,"0.#"),1)=".",FALSE,TRUE)</formula>
    </cfRule>
    <cfRule type="expression" dxfId="424" priority="432">
      <formula>IF(RIGHT(TEXT(AI130,"0.#"),1)=".",TRUE,FALSE)</formula>
    </cfRule>
  </conditionalFormatting>
  <conditionalFormatting sqref="AI129">
    <cfRule type="expression" dxfId="423" priority="429">
      <formula>IF(RIGHT(TEXT(AI129,"0.#"),1)=".",FALSE,TRUE)</formula>
    </cfRule>
    <cfRule type="expression" dxfId="422" priority="430">
      <formula>IF(RIGHT(TEXT(AI129,"0.#"),1)=".",TRUE,FALSE)</formula>
    </cfRule>
  </conditionalFormatting>
  <conditionalFormatting sqref="AM130">
    <cfRule type="expression" dxfId="421" priority="425">
      <formula>IF(RIGHT(TEXT(AM130,"0.#"),1)=".",FALSE,TRUE)</formula>
    </cfRule>
    <cfRule type="expression" dxfId="420" priority="426">
      <formula>IF(RIGHT(TEXT(AM130,"0.#"),1)=".",TRUE,FALSE)</formula>
    </cfRule>
  </conditionalFormatting>
  <conditionalFormatting sqref="AM131">
    <cfRule type="expression" dxfId="419" priority="423">
      <formula>IF(RIGHT(TEXT(AM131,"0.#"),1)=".",FALSE,TRUE)</formula>
    </cfRule>
    <cfRule type="expression" dxfId="418" priority="424">
      <formula>IF(RIGHT(TEXT(AM131,"0.#"),1)=".",TRUE,FALSE)</formula>
    </cfRule>
  </conditionalFormatting>
  <conditionalFormatting sqref="AQ129:AQ131">
    <cfRule type="expression" dxfId="417" priority="421">
      <formula>IF(RIGHT(TEXT(AQ129,"0.#"),1)=".",FALSE,TRUE)</formula>
    </cfRule>
    <cfRule type="expression" dxfId="416" priority="422">
      <formula>IF(RIGHT(TEXT(AQ129,"0.#"),1)=".",TRUE,FALSE)</formula>
    </cfRule>
  </conditionalFormatting>
  <conditionalFormatting sqref="AU129:AU131">
    <cfRule type="expression" dxfId="415" priority="419">
      <formula>IF(RIGHT(TEXT(AU129,"0.#"),1)=".",FALSE,TRUE)</formula>
    </cfRule>
    <cfRule type="expression" dxfId="414" priority="420">
      <formula>IF(RIGHT(TEXT(AU129,"0.#"),1)=".",TRUE,FALSE)</formula>
    </cfRule>
  </conditionalFormatting>
  <conditionalFormatting sqref="AE163">
    <cfRule type="expression" dxfId="413" priority="417">
      <formula>IF(RIGHT(TEXT(AE163,"0.#"),1)=".",FALSE,TRUE)</formula>
    </cfRule>
    <cfRule type="expression" dxfId="412" priority="418">
      <formula>IF(RIGHT(TEXT(AE163,"0.#"),1)=".",TRUE,FALSE)</formula>
    </cfRule>
  </conditionalFormatting>
  <conditionalFormatting sqref="AE164">
    <cfRule type="expression" dxfId="411" priority="415">
      <formula>IF(RIGHT(TEXT(AE164,"0.#"),1)=".",FALSE,TRUE)</formula>
    </cfRule>
    <cfRule type="expression" dxfId="410" priority="416">
      <formula>IF(RIGHT(TEXT(AE164,"0.#"),1)=".",TRUE,FALSE)</formula>
    </cfRule>
  </conditionalFormatting>
  <conditionalFormatting sqref="AM163">
    <cfRule type="expression" dxfId="409" priority="405">
      <formula>IF(RIGHT(TEXT(AM163,"0.#"),1)=".",FALSE,TRUE)</formula>
    </cfRule>
    <cfRule type="expression" dxfId="408" priority="406">
      <formula>IF(RIGHT(TEXT(AM163,"0.#"),1)=".",TRUE,FALSE)</formula>
    </cfRule>
  </conditionalFormatting>
  <conditionalFormatting sqref="AE165">
    <cfRule type="expression" dxfId="407" priority="413">
      <formula>IF(RIGHT(TEXT(AE165,"0.#"),1)=".",FALSE,TRUE)</formula>
    </cfRule>
    <cfRule type="expression" dxfId="406" priority="414">
      <formula>IF(RIGHT(TEXT(AE165,"0.#"),1)=".",TRUE,FALSE)</formula>
    </cfRule>
  </conditionalFormatting>
  <conditionalFormatting sqref="AI165">
    <cfRule type="expression" dxfId="405" priority="411">
      <formula>IF(RIGHT(TEXT(AI165,"0.#"),1)=".",FALSE,TRUE)</formula>
    </cfRule>
    <cfRule type="expression" dxfId="404" priority="412">
      <formula>IF(RIGHT(TEXT(AI165,"0.#"),1)=".",TRUE,FALSE)</formula>
    </cfRule>
  </conditionalFormatting>
  <conditionalFormatting sqref="AI164">
    <cfRule type="expression" dxfId="403" priority="409">
      <formula>IF(RIGHT(TEXT(AI164,"0.#"),1)=".",FALSE,TRUE)</formula>
    </cfRule>
    <cfRule type="expression" dxfId="402" priority="410">
      <formula>IF(RIGHT(TEXT(AI164,"0.#"),1)=".",TRUE,FALSE)</formula>
    </cfRule>
  </conditionalFormatting>
  <conditionalFormatting sqref="AI163">
    <cfRule type="expression" dxfId="401" priority="407">
      <formula>IF(RIGHT(TEXT(AI163,"0.#"),1)=".",FALSE,TRUE)</formula>
    </cfRule>
    <cfRule type="expression" dxfId="400" priority="408">
      <formula>IF(RIGHT(TEXT(AI163,"0.#"),1)=".",TRUE,FALSE)</formula>
    </cfRule>
  </conditionalFormatting>
  <conditionalFormatting sqref="AM164">
    <cfRule type="expression" dxfId="399" priority="403">
      <formula>IF(RIGHT(TEXT(AM164,"0.#"),1)=".",FALSE,TRUE)</formula>
    </cfRule>
    <cfRule type="expression" dxfId="398" priority="404">
      <formula>IF(RIGHT(TEXT(AM164,"0.#"),1)=".",TRUE,FALSE)</formula>
    </cfRule>
  </conditionalFormatting>
  <conditionalFormatting sqref="AM165">
    <cfRule type="expression" dxfId="397" priority="401">
      <formula>IF(RIGHT(TEXT(AM165,"0.#"),1)=".",FALSE,TRUE)</formula>
    </cfRule>
    <cfRule type="expression" dxfId="396" priority="402">
      <formula>IF(RIGHT(TEXT(AM165,"0.#"),1)=".",TRUE,FALSE)</formula>
    </cfRule>
  </conditionalFormatting>
  <conditionalFormatting sqref="AQ163:AQ165">
    <cfRule type="expression" dxfId="395" priority="399">
      <formula>IF(RIGHT(TEXT(AQ163,"0.#"),1)=".",FALSE,TRUE)</formula>
    </cfRule>
    <cfRule type="expression" dxfId="394" priority="400">
      <formula>IF(RIGHT(TEXT(AQ163,"0.#"),1)=".",TRUE,FALSE)</formula>
    </cfRule>
  </conditionalFormatting>
  <conditionalFormatting sqref="AU163:AU165">
    <cfRule type="expression" dxfId="393" priority="397">
      <formula>IF(RIGHT(TEXT(AU163,"0.#"),1)=".",FALSE,TRUE)</formula>
    </cfRule>
    <cfRule type="expression" dxfId="392" priority="398">
      <formula>IF(RIGHT(TEXT(AU163,"0.#"),1)=".",TRUE,FALSE)</formula>
    </cfRule>
  </conditionalFormatting>
  <conditionalFormatting sqref="AE197">
    <cfRule type="expression" dxfId="391" priority="395">
      <formula>IF(RIGHT(TEXT(AE197,"0.#"),1)=".",FALSE,TRUE)</formula>
    </cfRule>
    <cfRule type="expression" dxfId="390" priority="396">
      <formula>IF(RIGHT(TEXT(AE197,"0.#"),1)=".",TRUE,FALSE)</formula>
    </cfRule>
  </conditionalFormatting>
  <conditionalFormatting sqref="AE198">
    <cfRule type="expression" dxfId="389" priority="393">
      <formula>IF(RIGHT(TEXT(AE198,"0.#"),1)=".",FALSE,TRUE)</formula>
    </cfRule>
    <cfRule type="expression" dxfId="388" priority="394">
      <formula>IF(RIGHT(TEXT(AE198,"0.#"),1)=".",TRUE,FALSE)</formula>
    </cfRule>
  </conditionalFormatting>
  <conditionalFormatting sqref="AM197">
    <cfRule type="expression" dxfId="387" priority="383">
      <formula>IF(RIGHT(TEXT(AM197,"0.#"),1)=".",FALSE,TRUE)</formula>
    </cfRule>
    <cfRule type="expression" dxfId="386" priority="384">
      <formula>IF(RIGHT(TEXT(AM197,"0.#"),1)=".",TRUE,FALSE)</formula>
    </cfRule>
  </conditionalFormatting>
  <conditionalFormatting sqref="AE199">
    <cfRule type="expression" dxfId="385" priority="391">
      <formula>IF(RIGHT(TEXT(AE199,"0.#"),1)=".",FALSE,TRUE)</formula>
    </cfRule>
    <cfRule type="expression" dxfId="384" priority="392">
      <formula>IF(RIGHT(TEXT(AE199,"0.#"),1)=".",TRUE,FALSE)</formula>
    </cfRule>
  </conditionalFormatting>
  <conditionalFormatting sqref="AI199">
    <cfRule type="expression" dxfId="383" priority="389">
      <formula>IF(RIGHT(TEXT(AI199,"0.#"),1)=".",FALSE,TRUE)</formula>
    </cfRule>
    <cfRule type="expression" dxfId="382" priority="390">
      <formula>IF(RIGHT(TEXT(AI199,"0.#"),1)=".",TRUE,FALSE)</formula>
    </cfRule>
  </conditionalFormatting>
  <conditionalFormatting sqref="AI198">
    <cfRule type="expression" dxfId="381" priority="387">
      <formula>IF(RIGHT(TEXT(AI198,"0.#"),1)=".",FALSE,TRUE)</formula>
    </cfRule>
    <cfRule type="expression" dxfId="380" priority="388">
      <formula>IF(RIGHT(TEXT(AI198,"0.#"),1)=".",TRUE,FALSE)</formula>
    </cfRule>
  </conditionalFormatting>
  <conditionalFormatting sqref="AI197">
    <cfRule type="expression" dxfId="379" priority="385">
      <formula>IF(RIGHT(TEXT(AI197,"0.#"),1)=".",FALSE,TRUE)</formula>
    </cfRule>
    <cfRule type="expression" dxfId="378" priority="386">
      <formula>IF(RIGHT(TEXT(AI197,"0.#"),1)=".",TRUE,FALSE)</formula>
    </cfRule>
  </conditionalFormatting>
  <conditionalFormatting sqref="AM198">
    <cfRule type="expression" dxfId="377" priority="381">
      <formula>IF(RIGHT(TEXT(AM198,"0.#"),1)=".",FALSE,TRUE)</formula>
    </cfRule>
    <cfRule type="expression" dxfId="376" priority="382">
      <formula>IF(RIGHT(TEXT(AM198,"0.#"),1)=".",TRUE,FALSE)</formula>
    </cfRule>
  </conditionalFormatting>
  <conditionalFormatting sqref="AM199">
    <cfRule type="expression" dxfId="375" priority="379">
      <formula>IF(RIGHT(TEXT(AM199,"0.#"),1)=".",FALSE,TRUE)</formula>
    </cfRule>
    <cfRule type="expression" dxfId="374" priority="380">
      <formula>IF(RIGHT(TEXT(AM199,"0.#"),1)=".",TRUE,FALSE)</formula>
    </cfRule>
  </conditionalFormatting>
  <conditionalFormatting sqref="AQ197:AQ199">
    <cfRule type="expression" dxfId="373" priority="377">
      <formula>IF(RIGHT(TEXT(AQ197,"0.#"),1)=".",FALSE,TRUE)</formula>
    </cfRule>
    <cfRule type="expression" dxfId="372" priority="378">
      <formula>IF(RIGHT(TEXT(AQ197,"0.#"),1)=".",TRUE,FALSE)</formula>
    </cfRule>
  </conditionalFormatting>
  <conditionalFormatting sqref="AU197:AU199">
    <cfRule type="expression" dxfId="371" priority="375">
      <formula>IF(RIGHT(TEXT(AU197,"0.#"),1)=".",FALSE,TRUE)</formula>
    </cfRule>
    <cfRule type="expression" dxfId="370" priority="376">
      <formula>IF(RIGHT(TEXT(AU197,"0.#"),1)=".",TRUE,FALSE)</formula>
    </cfRule>
  </conditionalFormatting>
  <conditionalFormatting sqref="AE134 AQ134">
    <cfRule type="expression" dxfId="369" priority="373">
      <formula>IF(RIGHT(TEXT(AE134,"0.#"),1)=".",FALSE,TRUE)</formula>
    </cfRule>
    <cfRule type="expression" dxfId="368" priority="374">
      <formula>IF(RIGHT(TEXT(AE134,"0.#"),1)=".",TRUE,FALSE)</formula>
    </cfRule>
  </conditionalFormatting>
  <conditionalFormatting sqref="AI134">
    <cfRule type="expression" dxfId="367" priority="371">
      <formula>IF(RIGHT(TEXT(AI134,"0.#"),1)=".",FALSE,TRUE)</formula>
    </cfRule>
    <cfRule type="expression" dxfId="366" priority="372">
      <formula>IF(RIGHT(TEXT(AI134,"0.#"),1)=".",TRUE,FALSE)</formula>
    </cfRule>
  </conditionalFormatting>
  <conditionalFormatting sqref="AM134">
    <cfRule type="expression" dxfId="365" priority="369">
      <formula>IF(RIGHT(TEXT(AM134,"0.#"),1)=".",FALSE,TRUE)</formula>
    </cfRule>
    <cfRule type="expression" dxfId="364" priority="370">
      <formula>IF(RIGHT(TEXT(AM134,"0.#"),1)=".",TRUE,FALSE)</formula>
    </cfRule>
  </conditionalFormatting>
  <conditionalFormatting sqref="AE135">
    <cfRule type="expression" dxfId="363" priority="367">
      <formula>IF(RIGHT(TEXT(AE135,"0.#"),1)=".",FALSE,TRUE)</formula>
    </cfRule>
    <cfRule type="expression" dxfId="362" priority="368">
      <formula>IF(RIGHT(TEXT(AE135,"0.#"),1)=".",TRUE,FALSE)</formula>
    </cfRule>
  </conditionalFormatting>
  <conditionalFormatting sqref="AI135">
    <cfRule type="expression" dxfId="361" priority="365">
      <formula>IF(RIGHT(TEXT(AI135,"0.#"),1)=".",FALSE,TRUE)</formula>
    </cfRule>
    <cfRule type="expression" dxfId="360" priority="366">
      <formula>IF(RIGHT(TEXT(AI135,"0.#"),1)=".",TRUE,FALSE)</formula>
    </cfRule>
  </conditionalFormatting>
  <conditionalFormatting sqref="AM135">
    <cfRule type="expression" dxfId="359" priority="363">
      <formula>IF(RIGHT(TEXT(AM135,"0.#"),1)=".",FALSE,TRUE)</formula>
    </cfRule>
    <cfRule type="expression" dxfId="358" priority="364">
      <formula>IF(RIGHT(TEXT(AM135,"0.#"),1)=".",TRUE,FALSE)</formula>
    </cfRule>
  </conditionalFormatting>
  <conditionalFormatting sqref="AQ135">
    <cfRule type="expression" dxfId="357" priority="361">
      <formula>IF(RIGHT(TEXT(AQ135,"0.#"),1)=".",FALSE,TRUE)</formula>
    </cfRule>
    <cfRule type="expression" dxfId="356" priority="362">
      <formula>IF(RIGHT(TEXT(AQ135,"0.#"),1)=".",TRUE,FALSE)</formula>
    </cfRule>
  </conditionalFormatting>
  <conditionalFormatting sqref="AU134">
    <cfRule type="expression" dxfId="355" priority="359">
      <formula>IF(RIGHT(TEXT(AU134,"0.#"),1)=".",FALSE,TRUE)</formula>
    </cfRule>
    <cfRule type="expression" dxfId="354" priority="360">
      <formula>IF(RIGHT(TEXT(AU134,"0.#"),1)=".",TRUE,FALSE)</formula>
    </cfRule>
  </conditionalFormatting>
  <conditionalFormatting sqref="AU135">
    <cfRule type="expression" dxfId="353" priority="357">
      <formula>IF(RIGHT(TEXT(AU135,"0.#"),1)=".",FALSE,TRUE)</formula>
    </cfRule>
    <cfRule type="expression" dxfId="352" priority="358">
      <formula>IF(RIGHT(TEXT(AU135,"0.#"),1)=".",TRUE,FALSE)</formula>
    </cfRule>
  </conditionalFormatting>
  <conditionalFormatting sqref="AE168 AQ168">
    <cfRule type="expression" dxfId="351" priority="355">
      <formula>IF(RIGHT(TEXT(AE168,"0.#"),1)=".",FALSE,TRUE)</formula>
    </cfRule>
    <cfRule type="expression" dxfId="350" priority="356">
      <formula>IF(RIGHT(TEXT(AE168,"0.#"),1)=".",TRUE,FALSE)</formula>
    </cfRule>
  </conditionalFormatting>
  <conditionalFormatting sqref="AI168">
    <cfRule type="expression" dxfId="349" priority="353">
      <formula>IF(RIGHT(TEXT(AI168,"0.#"),1)=".",FALSE,TRUE)</formula>
    </cfRule>
    <cfRule type="expression" dxfId="348" priority="354">
      <formula>IF(RIGHT(TEXT(AI168,"0.#"),1)=".",TRUE,FALSE)</formula>
    </cfRule>
  </conditionalFormatting>
  <conditionalFormatting sqref="AM168">
    <cfRule type="expression" dxfId="347" priority="351">
      <formula>IF(RIGHT(TEXT(AM168,"0.#"),1)=".",FALSE,TRUE)</formula>
    </cfRule>
    <cfRule type="expression" dxfId="346" priority="352">
      <formula>IF(RIGHT(TEXT(AM168,"0.#"),1)=".",TRUE,FALSE)</formula>
    </cfRule>
  </conditionalFormatting>
  <conditionalFormatting sqref="AE169">
    <cfRule type="expression" dxfId="345" priority="349">
      <formula>IF(RIGHT(TEXT(AE169,"0.#"),1)=".",FALSE,TRUE)</formula>
    </cfRule>
    <cfRule type="expression" dxfId="344" priority="350">
      <formula>IF(RIGHT(TEXT(AE169,"0.#"),1)=".",TRUE,FALSE)</formula>
    </cfRule>
  </conditionalFormatting>
  <conditionalFormatting sqref="AI169">
    <cfRule type="expression" dxfId="343" priority="347">
      <formula>IF(RIGHT(TEXT(AI169,"0.#"),1)=".",FALSE,TRUE)</formula>
    </cfRule>
    <cfRule type="expression" dxfId="342" priority="348">
      <formula>IF(RIGHT(TEXT(AI169,"0.#"),1)=".",TRUE,FALSE)</formula>
    </cfRule>
  </conditionalFormatting>
  <conditionalFormatting sqref="AM169">
    <cfRule type="expression" dxfId="341" priority="345">
      <formula>IF(RIGHT(TEXT(AM169,"0.#"),1)=".",FALSE,TRUE)</formula>
    </cfRule>
    <cfRule type="expression" dxfId="340" priority="346">
      <formula>IF(RIGHT(TEXT(AM169,"0.#"),1)=".",TRUE,FALSE)</formula>
    </cfRule>
  </conditionalFormatting>
  <conditionalFormatting sqref="AQ169">
    <cfRule type="expression" dxfId="339" priority="343">
      <formula>IF(RIGHT(TEXT(AQ169,"0.#"),1)=".",FALSE,TRUE)</formula>
    </cfRule>
    <cfRule type="expression" dxfId="338" priority="344">
      <formula>IF(RIGHT(TEXT(AQ169,"0.#"),1)=".",TRUE,FALSE)</formula>
    </cfRule>
  </conditionalFormatting>
  <conditionalFormatting sqref="AU168">
    <cfRule type="expression" dxfId="337" priority="341">
      <formula>IF(RIGHT(TEXT(AU168,"0.#"),1)=".",FALSE,TRUE)</formula>
    </cfRule>
    <cfRule type="expression" dxfId="336" priority="342">
      <formula>IF(RIGHT(TEXT(AU168,"0.#"),1)=".",TRUE,FALSE)</formula>
    </cfRule>
  </conditionalFormatting>
  <conditionalFormatting sqref="AU169">
    <cfRule type="expression" dxfId="335" priority="339">
      <formula>IF(RIGHT(TEXT(AU169,"0.#"),1)=".",FALSE,TRUE)</formula>
    </cfRule>
    <cfRule type="expression" dxfId="334" priority="340">
      <formula>IF(RIGHT(TEXT(AU169,"0.#"),1)=".",TRUE,FALSE)</formula>
    </cfRule>
  </conditionalFormatting>
  <conditionalFormatting sqref="AE90">
    <cfRule type="expression" dxfId="333" priority="337">
      <formula>IF(RIGHT(TEXT(AE90,"0.#"),1)=".",FALSE,TRUE)</formula>
    </cfRule>
    <cfRule type="expression" dxfId="332" priority="338">
      <formula>IF(RIGHT(TEXT(AE90,"0.#"),1)=".",TRUE,FALSE)</formula>
    </cfRule>
  </conditionalFormatting>
  <conditionalFormatting sqref="AE91">
    <cfRule type="expression" dxfId="331" priority="335">
      <formula>IF(RIGHT(TEXT(AE91,"0.#"),1)=".",FALSE,TRUE)</formula>
    </cfRule>
    <cfRule type="expression" dxfId="330" priority="336">
      <formula>IF(RIGHT(TEXT(AE91,"0.#"),1)=".",TRUE,FALSE)</formula>
    </cfRule>
  </conditionalFormatting>
  <conditionalFormatting sqref="AM90">
    <cfRule type="expression" dxfId="329" priority="325">
      <formula>IF(RIGHT(TEXT(AM90,"0.#"),1)=".",FALSE,TRUE)</formula>
    </cfRule>
    <cfRule type="expression" dxfId="328" priority="326">
      <formula>IF(RIGHT(TEXT(AM90,"0.#"),1)=".",TRUE,FALSE)</formula>
    </cfRule>
  </conditionalFormatting>
  <conditionalFormatting sqref="AE92">
    <cfRule type="expression" dxfId="327" priority="333">
      <formula>IF(RIGHT(TEXT(AE92,"0.#"),1)=".",FALSE,TRUE)</formula>
    </cfRule>
    <cfRule type="expression" dxfId="326" priority="334">
      <formula>IF(RIGHT(TEXT(AE92,"0.#"),1)=".",TRUE,FALSE)</formula>
    </cfRule>
  </conditionalFormatting>
  <conditionalFormatting sqref="AI92">
    <cfRule type="expression" dxfId="325" priority="331">
      <formula>IF(RIGHT(TEXT(AI92,"0.#"),1)=".",FALSE,TRUE)</formula>
    </cfRule>
    <cfRule type="expression" dxfId="324" priority="332">
      <formula>IF(RIGHT(TEXT(AI92,"0.#"),1)=".",TRUE,FALSE)</formula>
    </cfRule>
  </conditionalFormatting>
  <conditionalFormatting sqref="AI91">
    <cfRule type="expression" dxfId="323" priority="329">
      <formula>IF(RIGHT(TEXT(AI91,"0.#"),1)=".",FALSE,TRUE)</formula>
    </cfRule>
    <cfRule type="expression" dxfId="322" priority="330">
      <formula>IF(RIGHT(TEXT(AI91,"0.#"),1)=".",TRUE,FALSE)</formula>
    </cfRule>
  </conditionalFormatting>
  <conditionalFormatting sqref="AI90">
    <cfRule type="expression" dxfId="321" priority="327">
      <formula>IF(RIGHT(TEXT(AI90,"0.#"),1)=".",FALSE,TRUE)</formula>
    </cfRule>
    <cfRule type="expression" dxfId="320" priority="328">
      <formula>IF(RIGHT(TEXT(AI90,"0.#"),1)=".",TRUE,FALSE)</formula>
    </cfRule>
  </conditionalFormatting>
  <conditionalFormatting sqref="AM91">
    <cfRule type="expression" dxfId="319" priority="323">
      <formula>IF(RIGHT(TEXT(AM91,"0.#"),1)=".",FALSE,TRUE)</formula>
    </cfRule>
    <cfRule type="expression" dxfId="318" priority="324">
      <formula>IF(RIGHT(TEXT(AM91,"0.#"),1)=".",TRUE,FALSE)</formula>
    </cfRule>
  </conditionalFormatting>
  <conditionalFormatting sqref="AM92">
    <cfRule type="expression" dxfId="317" priority="321">
      <formula>IF(RIGHT(TEXT(AM92,"0.#"),1)=".",FALSE,TRUE)</formula>
    </cfRule>
    <cfRule type="expression" dxfId="316" priority="322">
      <formula>IF(RIGHT(TEXT(AM92,"0.#"),1)=".",TRUE,FALSE)</formula>
    </cfRule>
  </conditionalFormatting>
  <conditionalFormatting sqref="AQ90:AQ92">
    <cfRule type="expression" dxfId="315" priority="319">
      <formula>IF(RIGHT(TEXT(AQ90,"0.#"),1)=".",FALSE,TRUE)</formula>
    </cfRule>
    <cfRule type="expression" dxfId="314" priority="320">
      <formula>IF(RIGHT(TEXT(AQ90,"0.#"),1)=".",TRUE,FALSE)</formula>
    </cfRule>
  </conditionalFormatting>
  <conditionalFormatting sqref="AU90:AU92">
    <cfRule type="expression" dxfId="313" priority="317">
      <formula>IF(RIGHT(TEXT(AU90,"0.#"),1)=".",FALSE,TRUE)</formula>
    </cfRule>
    <cfRule type="expression" dxfId="312" priority="318">
      <formula>IF(RIGHT(TEXT(AU90,"0.#"),1)=".",TRUE,FALSE)</formula>
    </cfRule>
  </conditionalFormatting>
  <conditionalFormatting sqref="AE85">
    <cfRule type="expression" dxfId="311" priority="315">
      <formula>IF(RIGHT(TEXT(AE85,"0.#"),1)=".",FALSE,TRUE)</formula>
    </cfRule>
    <cfRule type="expression" dxfId="310" priority="316">
      <formula>IF(RIGHT(TEXT(AE85,"0.#"),1)=".",TRUE,FALSE)</formula>
    </cfRule>
  </conditionalFormatting>
  <conditionalFormatting sqref="AE86">
    <cfRule type="expression" dxfId="309" priority="313">
      <formula>IF(RIGHT(TEXT(AE86,"0.#"),1)=".",FALSE,TRUE)</formula>
    </cfRule>
    <cfRule type="expression" dxfId="308" priority="314">
      <formula>IF(RIGHT(TEXT(AE86,"0.#"),1)=".",TRUE,FALSE)</formula>
    </cfRule>
  </conditionalFormatting>
  <conditionalFormatting sqref="AM85">
    <cfRule type="expression" dxfId="307" priority="303">
      <formula>IF(RIGHT(TEXT(AM85,"0.#"),1)=".",FALSE,TRUE)</formula>
    </cfRule>
    <cfRule type="expression" dxfId="306" priority="304">
      <formula>IF(RIGHT(TEXT(AM85,"0.#"),1)=".",TRUE,FALSE)</formula>
    </cfRule>
  </conditionalFormatting>
  <conditionalFormatting sqref="AE87">
    <cfRule type="expression" dxfId="305" priority="311">
      <formula>IF(RIGHT(TEXT(AE87,"0.#"),1)=".",FALSE,TRUE)</formula>
    </cfRule>
    <cfRule type="expression" dxfId="304" priority="312">
      <formula>IF(RIGHT(TEXT(AE87,"0.#"),1)=".",TRUE,FALSE)</formula>
    </cfRule>
  </conditionalFormatting>
  <conditionalFormatting sqref="AI87">
    <cfRule type="expression" dxfId="303" priority="309">
      <formula>IF(RIGHT(TEXT(AI87,"0.#"),1)=".",FALSE,TRUE)</formula>
    </cfRule>
    <cfRule type="expression" dxfId="302" priority="310">
      <formula>IF(RIGHT(TEXT(AI87,"0.#"),1)=".",TRUE,FALSE)</formula>
    </cfRule>
  </conditionalFormatting>
  <conditionalFormatting sqref="AI86">
    <cfRule type="expression" dxfId="301" priority="307">
      <formula>IF(RIGHT(TEXT(AI86,"0.#"),1)=".",FALSE,TRUE)</formula>
    </cfRule>
    <cfRule type="expression" dxfId="300" priority="308">
      <formula>IF(RIGHT(TEXT(AI86,"0.#"),1)=".",TRUE,FALSE)</formula>
    </cfRule>
  </conditionalFormatting>
  <conditionalFormatting sqref="AI85">
    <cfRule type="expression" dxfId="299" priority="305">
      <formula>IF(RIGHT(TEXT(AI85,"0.#"),1)=".",FALSE,TRUE)</formula>
    </cfRule>
    <cfRule type="expression" dxfId="298" priority="306">
      <formula>IF(RIGHT(TEXT(AI85,"0.#"),1)=".",TRUE,FALSE)</formula>
    </cfRule>
  </conditionalFormatting>
  <conditionalFormatting sqref="AM86">
    <cfRule type="expression" dxfId="297" priority="301">
      <formula>IF(RIGHT(TEXT(AM86,"0.#"),1)=".",FALSE,TRUE)</formula>
    </cfRule>
    <cfRule type="expression" dxfId="296" priority="302">
      <formula>IF(RIGHT(TEXT(AM86,"0.#"),1)=".",TRUE,FALSE)</formula>
    </cfRule>
  </conditionalFormatting>
  <conditionalFormatting sqref="AM87">
    <cfRule type="expression" dxfId="295" priority="299">
      <formula>IF(RIGHT(TEXT(AM87,"0.#"),1)=".",FALSE,TRUE)</formula>
    </cfRule>
    <cfRule type="expression" dxfId="294" priority="300">
      <formula>IF(RIGHT(TEXT(AM87,"0.#"),1)=".",TRUE,FALSE)</formula>
    </cfRule>
  </conditionalFormatting>
  <conditionalFormatting sqref="AQ85:AQ87">
    <cfRule type="expression" dxfId="293" priority="297">
      <formula>IF(RIGHT(TEXT(AQ85,"0.#"),1)=".",FALSE,TRUE)</formula>
    </cfRule>
    <cfRule type="expression" dxfId="292" priority="298">
      <formula>IF(RIGHT(TEXT(AQ85,"0.#"),1)=".",TRUE,FALSE)</formula>
    </cfRule>
  </conditionalFormatting>
  <conditionalFormatting sqref="AU85:AU87">
    <cfRule type="expression" dxfId="291" priority="295">
      <formula>IF(RIGHT(TEXT(AU85,"0.#"),1)=".",FALSE,TRUE)</formula>
    </cfRule>
    <cfRule type="expression" dxfId="290" priority="296">
      <formula>IF(RIGHT(TEXT(AU85,"0.#"),1)=".",TRUE,FALSE)</formula>
    </cfRule>
  </conditionalFormatting>
  <conditionalFormatting sqref="AE124">
    <cfRule type="expression" dxfId="289" priority="293">
      <formula>IF(RIGHT(TEXT(AE124,"0.#"),1)=".",FALSE,TRUE)</formula>
    </cfRule>
    <cfRule type="expression" dxfId="288" priority="294">
      <formula>IF(RIGHT(TEXT(AE124,"0.#"),1)=".",TRUE,FALSE)</formula>
    </cfRule>
  </conditionalFormatting>
  <conditionalFormatting sqref="AE125">
    <cfRule type="expression" dxfId="287" priority="291">
      <formula>IF(RIGHT(TEXT(AE125,"0.#"),1)=".",FALSE,TRUE)</formula>
    </cfRule>
    <cfRule type="expression" dxfId="286" priority="292">
      <formula>IF(RIGHT(TEXT(AE125,"0.#"),1)=".",TRUE,FALSE)</formula>
    </cfRule>
  </conditionalFormatting>
  <conditionalFormatting sqref="AM124">
    <cfRule type="expression" dxfId="285" priority="281">
      <formula>IF(RIGHT(TEXT(AM124,"0.#"),1)=".",FALSE,TRUE)</formula>
    </cfRule>
    <cfRule type="expression" dxfId="284" priority="282">
      <formula>IF(RIGHT(TEXT(AM124,"0.#"),1)=".",TRUE,FALSE)</formula>
    </cfRule>
  </conditionalFormatting>
  <conditionalFormatting sqref="AE126">
    <cfRule type="expression" dxfId="283" priority="289">
      <formula>IF(RIGHT(TEXT(AE126,"0.#"),1)=".",FALSE,TRUE)</formula>
    </cfRule>
    <cfRule type="expression" dxfId="282" priority="290">
      <formula>IF(RIGHT(TEXT(AE126,"0.#"),1)=".",TRUE,FALSE)</formula>
    </cfRule>
  </conditionalFormatting>
  <conditionalFormatting sqref="AI126">
    <cfRule type="expression" dxfId="281" priority="287">
      <formula>IF(RIGHT(TEXT(AI126,"0.#"),1)=".",FALSE,TRUE)</formula>
    </cfRule>
    <cfRule type="expression" dxfId="280" priority="288">
      <formula>IF(RIGHT(TEXT(AI126,"0.#"),1)=".",TRUE,FALSE)</formula>
    </cfRule>
  </conditionalFormatting>
  <conditionalFormatting sqref="AI125">
    <cfRule type="expression" dxfId="279" priority="285">
      <formula>IF(RIGHT(TEXT(AI125,"0.#"),1)=".",FALSE,TRUE)</formula>
    </cfRule>
    <cfRule type="expression" dxfId="278" priority="286">
      <formula>IF(RIGHT(TEXT(AI125,"0.#"),1)=".",TRUE,FALSE)</formula>
    </cfRule>
  </conditionalFormatting>
  <conditionalFormatting sqref="AI124">
    <cfRule type="expression" dxfId="277" priority="283">
      <formula>IF(RIGHT(TEXT(AI124,"0.#"),1)=".",FALSE,TRUE)</formula>
    </cfRule>
    <cfRule type="expression" dxfId="276" priority="284">
      <formula>IF(RIGHT(TEXT(AI124,"0.#"),1)=".",TRUE,FALSE)</formula>
    </cfRule>
  </conditionalFormatting>
  <conditionalFormatting sqref="AM125">
    <cfRule type="expression" dxfId="275" priority="279">
      <formula>IF(RIGHT(TEXT(AM125,"0.#"),1)=".",FALSE,TRUE)</formula>
    </cfRule>
    <cfRule type="expression" dxfId="274" priority="280">
      <formula>IF(RIGHT(TEXT(AM125,"0.#"),1)=".",TRUE,FALSE)</formula>
    </cfRule>
  </conditionalFormatting>
  <conditionalFormatting sqref="AM126">
    <cfRule type="expression" dxfId="273" priority="277">
      <formula>IF(RIGHT(TEXT(AM126,"0.#"),1)=".",FALSE,TRUE)</formula>
    </cfRule>
    <cfRule type="expression" dxfId="272" priority="278">
      <formula>IF(RIGHT(TEXT(AM126,"0.#"),1)=".",TRUE,FALSE)</formula>
    </cfRule>
  </conditionalFormatting>
  <conditionalFormatting sqref="AQ124:AQ126">
    <cfRule type="expression" dxfId="271" priority="275">
      <formula>IF(RIGHT(TEXT(AQ124,"0.#"),1)=".",FALSE,TRUE)</formula>
    </cfRule>
    <cfRule type="expression" dxfId="270" priority="276">
      <formula>IF(RIGHT(TEXT(AQ124,"0.#"),1)=".",TRUE,FALSE)</formula>
    </cfRule>
  </conditionalFormatting>
  <conditionalFormatting sqref="AU124:AU126">
    <cfRule type="expression" dxfId="269" priority="273">
      <formula>IF(RIGHT(TEXT(AU124,"0.#"),1)=".",FALSE,TRUE)</formula>
    </cfRule>
    <cfRule type="expression" dxfId="268" priority="274">
      <formula>IF(RIGHT(TEXT(AU124,"0.#"),1)=".",TRUE,FALSE)</formula>
    </cfRule>
  </conditionalFormatting>
  <conditionalFormatting sqref="AE119">
    <cfRule type="expression" dxfId="267" priority="271">
      <formula>IF(RIGHT(TEXT(AE119,"0.#"),1)=".",FALSE,TRUE)</formula>
    </cfRule>
    <cfRule type="expression" dxfId="266" priority="272">
      <formula>IF(RIGHT(TEXT(AE119,"0.#"),1)=".",TRUE,FALSE)</formula>
    </cfRule>
  </conditionalFormatting>
  <conditionalFormatting sqref="AE120">
    <cfRule type="expression" dxfId="265" priority="269">
      <formula>IF(RIGHT(TEXT(AE120,"0.#"),1)=".",FALSE,TRUE)</formula>
    </cfRule>
    <cfRule type="expression" dxfId="264" priority="270">
      <formula>IF(RIGHT(TEXT(AE120,"0.#"),1)=".",TRUE,FALSE)</formula>
    </cfRule>
  </conditionalFormatting>
  <conditionalFormatting sqref="AM119">
    <cfRule type="expression" dxfId="263" priority="259">
      <formula>IF(RIGHT(TEXT(AM119,"0.#"),1)=".",FALSE,TRUE)</formula>
    </cfRule>
    <cfRule type="expression" dxfId="262" priority="260">
      <formula>IF(RIGHT(TEXT(AM119,"0.#"),1)=".",TRUE,FALSE)</formula>
    </cfRule>
  </conditionalFormatting>
  <conditionalFormatting sqref="AE121">
    <cfRule type="expression" dxfId="261" priority="267">
      <formula>IF(RIGHT(TEXT(AE121,"0.#"),1)=".",FALSE,TRUE)</formula>
    </cfRule>
    <cfRule type="expression" dxfId="260" priority="268">
      <formula>IF(RIGHT(TEXT(AE121,"0.#"),1)=".",TRUE,FALSE)</formula>
    </cfRule>
  </conditionalFormatting>
  <conditionalFormatting sqref="AI121">
    <cfRule type="expression" dxfId="259" priority="265">
      <formula>IF(RIGHT(TEXT(AI121,"0.#"),1)=".",FALSE,TRUE)</formula>
    </cfRule>
    <cfRule type="expression" dxfId="258" priority="266">
      <formula>IF(RIGHT(TEXT(AI121,"0.#"),1)=".",TRUE,FALSE)</formula>
    </cfRule>
  </conditionalFormatting>
  <conditionalFormatting sqref="AI120">
    <cfRule type="expression" dxfId="257" priority="263">
      <formula>IF(RIGHT(TEXT(AI120,"0.#"),1)=".",FALSE,TRUE)</formula>
    </cfRule>
    <cfRule type="expression" dxfId="256" priority="264">
      <formula>IF(RIGHT(TEXT(AI120,"0.#"),1)=".",TRUE,FALSE)</formula>
    </cfRule>
  </conditionalFormatting>
  <conditionalFormatting sqref="AI119">
    <cfRule type="expression" dxfId="255" priority="261">
      <formula>IF(RIGHT(TEXT(AI119,"0.#"),1)=".",FALSE,TRUE)</formula>
    </cfRule>
    <cfRule type="expression" dxfId="254" priority="262">
      <formula>IF(RIGHT(TEXT(AI119,"0.#"),1)=".",TRUE,FALSE)</formula>
    </cfRule>
  </conditionalFormatting>
  <conditionalFormatting sqref="AM120">
    <cfRule type="expression" dxfId="253" priority="257">
      <formula>IF(RIGHT(TEXT(AM120,"0.#"),1)=".",FALSE,TRUE)</formula>
    </cfRule>
    <cfRule type="expression" dxfId="252" priority="258">
      <formula>IF(RIGHT(TEXT(AM120,"0.#"),1)=".",TRUE,FALSE)</formula>
    </cfRule>
  </conditionalFormatting>
  <conditionalFormatting sqref="AM121">
    <cfRule type="expression" dxfId="251" priority="255">
      <formula>IF(RIGHT(TEXT(AM121,"0.#"),1)=".",FALSE,TRUE)</formula>
    </cfRule>
    <cfRule type="expression" dxfId="250" priority="256">
      <formula>IF(RIGHT(TEXT(AM121,"0.#"),1)=".",TRUE,FALSE)</formula>
    </cfRule>
  </conditionalFormatting>
  <conditionalFormatting sqref="AQ119:AQ121">
    <cfRule type="expression" dxfId="249" priority="253">
      <formula>IF(RIGHT(TEXT(AQ119,"0.#"),1)=".",FALSE,TRUE)</formula>
    </cfRule>
    <cfRule type="expression" dxfId="248" priority="254">
      <formula>IF(RIGHT(TEXT(AQ119,"0.#"),1)=".",TRUE,FALSE)</formula>
    </cfRule>
  </conditionalFormatting>
  <conditionalFormatting sqref="AU119:AU121">
    <cfRule type="expression" dxfId="247" priority="251">
      <formula>IF(RIGHT(TEXT(AU119,"0.#"),1)=".",FALSE,TRUE)</formula>
    </cfRule>
    <cfRule type="expression" dxfId="246" priority="252">
      <formula>IF(RIGHT(TEXT(AU119,"0.#"),1)=".",TRUE,FALSE)</formula>
    </cfRule>
  </conditionalFormatting>
  <conditionalFormatting sqref="AE158">
    <cfRule type="expression" dxfId="245" priority="249">
      <formula>IF(RIGHT(TEXT(AE158,"0.#"),1)=".",FALSE,TRUE)</formula>
    </cfRule>
    <cfRule type="expression" dxfId="244" priority="250">
      <formula>IF(RIGHT(TEXT(AE158,"0.#"),1)=".",TRUE,FALSE)</formula>
    </cfRule>
  </conditionalFormatting>
  <conditionalFormatting sqref="AE159">
    <cfRule type="expression" dxfId="243" priority="247">
      <formula>IF(RIGHT(TEXT(AE159,"0.#"),1)=".",FALSE,TRUE)</formula>
    </cfRule>
    <cfRule type="expression" dxfId="242" priority="248">
      <formula>IF(RIGHT(TEXT(AE159,"0.#"),1)=".",TRUE,FALSE)</formula>
    </cfRule>
  </conditionalFormatting>
  <conditionalFormatting sqref="AM158">
    <cfRule type="expression" dxfId="241" priority="237">
      <formula>IF(RIGHT(TEXT(AM158,"0.#"),1)=".",FALSE,TRUE)</formula>
    </cfRule>
    <cfRule type="expression" dxfId="240" priority="238">
      <formula>IF(RIGHT(TEXT(AM158,"0.#"),1)=".",TRUE,FALSE)</formula>
    </cfRule>
  </conditionalFormatting>
  <conditionalFormatting sqref="AE160">
    <cfRule type="expression" dxfId="239" priority="245">
      <formula>IF(RIGHT(TEXT(AE160,"0.#"),1)=".",FALSE,TRUE)</formula>
    </cfRule>
    <cfRule type="expression" dxfId="238" priority="246">
      <formula>IF(RIGHT(TEXT(AE160,"0.#"),1)=".",TRUE,FALSE)</formula>
    </cfRule>
  </conditionalFormatting>
  <conditionalFormatting sqref="AI160">
    <cfRule type="expression" dxfId="237" priority="243">
      <formula>IF(RIGHT(TEXT(AI160,"0.#"),1)=".",FALSE,TRUE)</formula>
    </cfRule>
    <cfRule type="expression" dxfId="236" priority="244">
      <formula>IF(RIGHT(TEXT(AI160,"0.#"),1)=".",TRUE,FALSE)</formula>
    </cfRule>
  </conditionalFormatting>
  <conditionalFormatting sqref="AI159">
    <cfRule type="expression" dxfId="235" priority="241">
      <formula>IF(RIGHT(TEXT(AI159,"0.#"),1)=".",FALSE,TRUE)</formula>
    </cfRule>
    <cfRule type="expression" dxfId="234" priority="242">
      <formula>IF(RIGHT(TEXT(AI159,"0.#"),1)=".",TRUE,FALSE)</formula>
    </cfRule>
  </conditionalFormatting>
  <conditionalFormatting sqref="AI158">
    <cfRule type="expression" dxfId="233" priority="239">
      <formula>IF(RIGHT(TEXT(AI158,"0.#"),1)=".",FALSE,TRUE)</formula>
    </cfRule>
    <cfRule type="expression" dxfId="232" priority="240">
      <formula>IF(RIGHT(TEXT(AI158,"0.#"),1)=".",TRUE,FALSE)</formula>
    </cfRule>
  </conditionalFormatting>
  <conditionalFormatting sqref="AM159">
    <cfRule type="expression" dxfId="231" priority="235">
      <formula>IF(RIGHT(TEXT(AM159,"0.#"),1)=".",FALSE,TRUE)</formula>
    </cfRule>
    <cfRule type="expression" dxfId="230" priority="236">
      <formula>IF(RIGHT(TEXT(AM159,"0.#"),1)=".",TRUE,FALSE)</formula>
    </cfRule>
  </conditionalFormatting>
  <conditionalFormatting sqref="AM160">
    <cfRule type="expression" dxfId="229" priority="233">
      <formula>IF(RIGHT(TEXT(AM160,"0.#"),1)=".",FALSE,TRUE)</formula>
    </cfRule>
    <cfRule type="expression" dxfId="228" priority="234">
      <formula>IF(RIGHT(TEXT(AM160,"0.#"),1)=".",TRUE,FALSE)</formula>
    </cfRule>
  </conditionalFormatting>
  <conditionalFormatting sqref="AQ158:AQ160">
    <cfRule type="expression" dxfId="227" priority="231">
      <formula>IF(RIGHT(TEXT(AQ158,"0.#"),1)=".",FALSE,TRUE)</formula>
    </cfRule>
    <cfRule type="expression" dxfId="226" priority="232">
      <formula>IF(RIGHT(TEXT(AQ158,"0.#"),1)=".",TRUE,FALSE)</formula>
    </cfRule>
  </conditionalFormatting>
  <conditionalFormatting sqref="AU158:AU160">
    <cfRule type="expression" dxfId="225" priority="229">
      <formula>IF(RIGHT(TEXT(AU158,"0.#"),1)=".",FALSE,TRUE)</formula>
    </cfRule>
    <cfRule type="expression" dxfId="224" priority="230">
      <formula>IF(RIGHT(TEXT(AU158,"0.#"),1)=".",TRUE,FALSE)</formula>
    </cfRule>
  </conditionalFormatting>
  <conditionalFormatting sqref="AE153">
    <cfRule type="expression" dxfId="223" priority="227">
      <formula>IF(RIGHT(TEXT(AE153,"0.#"),1)=".",FALSE,TRUE)</formula>
    </cfRule>
    <cfRule type="expression" dxfId="222" priority="228">
      <formula>IF(RIGHT(TEXT(AE153,"0.#"),1)=".",TRUE,FALSE)</formula>
    </cfRule>
  </conditionalFormatting>
  <conditionalFormatting sqref="AE154">
    <cfRule type="expression" dxfId="221" priority="225">
      <formula>IF(RIGHT(TEXT(AE154,"0.#"),1)=".",FALSE,TRUE)</formula>
    </cfRule>
    <cfRule type="expression" dxfId="220" priority="226">
      <formula>IF(RIGHT(TEXT(AE154,"0.#"),1)=".",TRUE,FALSE)</formula>
    </cfRule>
  </conditionalFormatting>
  <conditionalFormatting sqref="AM153">
    <cfRule type="expression" dxfId="219" priority="215">
      <formula>IF(RIGHT(TEXT(AM153,"0.#"),1)=".",FALSE,TRUE)</formula>
    </cfRule>
    <cfRule type="expression" dxfId="218" priority="216">
      <formula>IF(RIGHT(TEXT(AM153,"0.#"),1)=".",TRUE,FALSE)</formula>
    </cfRule>
  </conditionalFormatting>
  <conditionalFormatting sqref="AE155">
    <cfRule type="expression" dxfId="217" priority="223">
      <formula>IF(RIGHT(TEXT(AE155,"0.#"),1)=".",FALSE,TRUE)</formula>
    </cfRule>
    <cfRule type="expression" dxfId="216" priority="224">
      <formula>IF(RIGHT(TEXT(AE155,"0.#"),1)=".",TRUE,FALSE)</formula>
    </cfRule>
  </conditionalFormatting>
  <conditionalFormatting sqref="AI155">
    <cfRule type="expression" dxfId="215" priority="221">
      <formula>IF(RIGHT(TEXT(AI155,"0.#"),1)=".",FALSE,TRUE)</formula>
    </cfRule>
    <cfRule type="expression" dxfId="214" priority="222">
      <formula>IF(RIGHT(TEXT(AI155,"0.#"),1)=".",TRUE,FALSE)</formula>
    </cfRule>
  </conditionalFormatting>
  <conditionalFormatting sqref="AI154">
    <cfRule type="expression" dxfId="213" priority="219">
      <formula>IF(RIGHT(TEXT(AI154,"0.#"),1)=".",FALSE,TRUE)</formula>
    </cfRule>
    <cfRule type="expression" dxfId="212" priority="220">
      <formula>IF(RIGHT(TEXT(AI154,"0.#"),1)=".",TRUE,FALSE)</formula>
    </cfRule>
  </conditionalFormatting>
  <conditionalFormatting sqref="AI153">
    <cfRule type="expression" dxfId="211" priority="217">
      <formula>IF(RIGHT(TEXT(AI153,"0.#"),1)=".",FALSE,TRUE)</formula>
    </cfRule>
    <cfRule type="expression" dxfId="210" priority="218">
      <formula>IF(RIGHT(TEXT(AI153,"0.#"),1)=".",TRUE,FALSE)</formula>
    </cfRule>
  </conditionalFormatting>
  <conditionalFormatting sqref="AM154">
    <cfRule type="expression" dxfId="209" priority="213">
      <formula>IF(RIGHT(TEXT(AM154,"0.#"),1)=".",FALSE,TRUE)</formula>
    </cfRule>
    <cfRule type="expression" dxfId="208" priority="214">
      <formula>IF(RIGHT(TEXT(AM154,"0.#"),1)=".",TRUE,FALSE)</formula>
    </cfRule>
  </conditionalFormatting>
  <conditionalFormatting sqref="AM155">
    <cfRule type="expression" dxfId="207" priority="211">
      <formula>IF(RIGHT(TEXT(AM155,"0.#"),1)=".",FALSE,TRUE)</formula>
    </cfRule>
    <cfRule type="expression" dxfId="206" priority="212">
      <formula>IF(RIGHT(TEXT(AM155,"0.#"),1)=".",TRUE,FALSE)</formula>
    </cfRule>
  </conditionalFormatting>
  <conditionalFormatting sqref="AQ153:AQ155">
    <cfRule type="expression" dxfId="205" priority="209">
      <formula>IF(RIGHT(TEXT(AQ153,"0.#"),1)=".",FALSE,TRUE)</formula>
    </cfRule>
    <cfRule type="expression" dxfId="204" priority="210">
      <formula>IF(RIGHT(TEXT(AQ153,"0.#"),1)=".",TRUE,FALSE)</formula>
    </cfRule>
  </conditionalFormatting>
  <conditionalFormatting sqref="AU153:AU155">
    <cfRule type="expression" dxfId="203" priority="207">
      <formula>IF(RIGHT(TEXT(AU153,"0.#"),1)=".",FALSE,TRUE)</formula>
    </cfRule>
    <cfRule type="expression" dxfId="202" priority="208">
      <formula>IF(RIGHT(TEXT(AU153,"0.#"),1)=".",TRUE,FALSE)</formula>
    </cfRule>
  </conditionalFormatting>
  <conditionalFormatting sqref="AE192">
    <cfRule type="expression" dxfId="201" priority="205">
      <formula>IF(RIGHT(TEXT(AE192,"0.#"),1)=".",FALSE,TRUE)</formula>
    </cfRule>
    <cfRule type="expression" dxfId="200" priority="206">
      <formula>IF(RIGHT(TEXT(AE192,"0.#"),1)=".",TRUE,FALSE)</formula>
    </cfRule>
  </conditionalFormatting>
  <conditionalFormatting sqref="AE193">
    <cfRule type="expression" dxfId="199" priority="203">
      <formula>IF(RIGHT(TEXT(AE193,"0.#"),1)=".",FALSE,TRUE)</formula>
    </cfRule>
    <cfRule type="expression" dxfId="198" priority="204">
      <formula>IF(RIGHT(TEXT(AE193,"0.#"),1)=".",TRUE,FALSE)</formula>
    </cfRule>
  </conditionalFormatting>
  <conditionalFormatting sqref="AM192">
    <cfRule type="expression" dxfId="197" priority="193">
      <formula>IF(RIGHT(TEXT(AM192,"0.#"),1)=".",FALSE,TRUE)</formula>
    </cfRule>
    <cfRule type="expression" dxfId="196" priority="194">
      <formula>IF(RIGHT(TEXT(AM192,"0.#"),1)=".",TRUE,FALSE)</formula>
    </cfRule>
  </conditionalFormatting>
  <conditionalFormatting sqref="AE194">
    <cfRule type="expression" dxfId="195" priority="201">
      <formula>IF(RIGHT(TEXT(AE194,"0.#"),1)=".",FALSE,TRUE)</formula>
    </cfRule>
    <cfRule type="expression" dxfId="194" priority="202">
      <formula>IF(RIGHT(TEXT(AE194,"0.#"),1)=".",TRUE,FALSE)</formula>
    </cfRule>
  </conditionalFormatting>
  <conditionalFormatting sqref="AI194">
    <cfRule type="expression" dxfId="193" priority="199">
      <formula>IF(RIGHT(TEXT(AI194,"0.#"),1)=".",FALSE,TRUE)</formula>
    </cfRule>
    <cfRule type="expression" dxfId="192" priority="200">
      <formula>IF(RIGHT(TEXT(AI194,"0.#"),1)=".",TRUE,FALSE)</formula>
    </cfRule>
  </conditionalFormatting>
  <conditionalFormatting sqref="AI193">
    <cfRule type="expression" dxfId="191" priority="197">
      <formula>IF(RIGHT(TEXT(AI193,"0.#"),1)=".",FALSE,TRUE)</formula>
    </cfRule>
    <cfRule type="expression" dxfId="190" priority="198">
      <formula>IF(RIGHT(TEXT(AI193,"0.#"),1)=".",TRUE,FALSE)</formula>
    </cfRule>
  </conditionalFormatting>
  <conditionalFormatting sqref="AI192">
    <cfRule type="expression" dxfId="189" priority="195">
      <formula>IF(RIGHT(TEXT(AI192,"0.#"),1)=".",FALSE,TRUE)</formula>
    </cfRule>
    <cfRule type="expression" dxfId="188" priority="196">
      <formula>IF(RIGHT(TEXT(AI192,"0.#"),1)=".",TRUE,FALSE)</formula>
    </cfRule>
  </conditionalFormatting>
  <conditionalFormatting sqref="AM193">
    <cfRule type="expression" dxfId="187" priority="191">
      <formula>IF(RIGHT(TEXT(AM193,"0.#"),1)=".",FALSE,TRUE)</formula>
    </cfRule>
    <cfRule type="expression" dxfId="186" priority="192">
      <formula>IF(RIGHT(TEXT(AM193,"0.#"),1)=".",TRUE,FALSE)</formula>
    </cfRule>
  </conditionalFormatting>
  <conditionalFormatting sqref="AM194">
    <cfRule type="expression" dxfId="185" priority="189">
      <formula>IF(RIGHT(TEXT(AM194,"0.#"),1)=".",FALSE,TRUE)</formula>
    </cfRule>
    <cfRule type="expression" dxfId="184" priority="190">
      <formula>IF(RIGHT(TEXT(AM194,"0.#"),1)=".",TRUE,FALSE)</formula>
    </cfRule>
  </conditionalFormatting>
  <conditionalFormatting sqref="AQ192:AQ194">
    <cfRule type="expression" dxfId="183" priority="187">
      <formula>IF(RIGHT(TEXT(AQ192,"0.#"),1)=".",FALSE,TRUE)</formula>
    </cfRule>
    <cfRule type="expression" dxfId="182" priority="188">
      <formula>IF(RIGHT(TEXT(AQ192,"0.#"),1)=".",TRUE,FALSE)</formula>
    </cfRule>
  </conditionalFormatting>
  <conditionalFormatting sqref="AU192:AU194">
    <cfRule type="expression" dxfId="181" priority="185">
      <formula>IF(RIGHT(TEXT(AU192,"0.#"),1)=".",FALSE,TRUE)</formula>
    </cfRule>
    <cfRule type="expression" dxfId="180" priority="186">
      <formula>IF(RIGHT(TEXT(AU192,"0.#"),1)=".",TRUE,FALSE)</formula>
    </cfRule>
  </conditionalFormatting>
  <conditionalFormatting sqref="AE187">
    <cfRule type="expression" dxfId="179" priority="183">
      <formula>IF(RIGHT(TEXT(AE187,"0.#"),1)=".",FALSE,TRUE)</formula>
    </cfRule>
    <cfRule type="expression" dxfId="178" priority="184">
      <formula>IF(RIGHT(TEXT(AE187,"0.#"),1)=".",TRUE,FALSE)</formula>
    </cfRule>
  </conditionalFormatting>
  <conditionalFormatting sqref="AE188">
    <cfRule type="expression" dxfId="177" priority="181">
      <formula>IF(RIGHT(TEXT(AE188,"0.#"),1)=".",FALSE,TRUE)</formula>
    </cfRule>
    <cfRule type="expression" dxfId="176" priority="182">
      <formula>IF(RIGHT(TEXT(AE188,"0.#"),1)=".",TRUE,FALSE)</formula>
    </cfRule>
  </conditionalFormatting>
  <conditionalFormatting sqref="AM187">
    <cfRule type="expression" dxfId="175" priority="171">
      <formula>IF(RIGHT(TEXT(AM187,"0.#"),1)=".",FALSE,TRUE)</formula>
    </cfRule>
    <cfRule type="expression" dxfId="174" priority="172">
      <formula>IF(RIGHT(TEXT(AM187,"0.#"),1)=".",TRUE,FALSE)</formula>
    </cfRule>
  </conditionalFormatting>
  <conditionalFormatting sqref="AE189">
    <cfRule type="expression" dxfId="173" priority="179">
      <formula>IF(RIGHT(TEXT(AE189,"0.#"),1)=".",FALSE,TRUE)</formula>
    </cfRule>
    <cfRule type="expression" dxfId="172" priority="180">
      <formula>IF(RIGHT(TEXT(AE189,"0.#"),1)=".",TRUE,FALSE)</formula>
    </cfRule>
  </conditionalFormatting>
  <conditionalFormatting sqref="AI189">
    <cfRule type="expression" dxfId="171" priority="177">
      <formula>IF(RIGHT(TEXT(AI189,"0.#"),1)=".",FALSE,TRUE)</formula>
    </cfRule>
    <cfRule type="expression" dxfId="170" priority="178">
      <formula>IF(RIGHT(TEXT(AI189,"0.#"),1)=".",TRUE,FALSE)</formula>
    </cfRule>
  </conditionalFormatting>
  <conditionalFormatting sqref="AI188">
    <cfRule type="expression" dxfId="169" priority="175">
      <formula>IF(RIGHT(TEXT(AI188,"0.#"),1)=".",FALSE,TRUE)</formula>
    </cfRule>
    <cfRule type="expression" dxfId="168" priority="176">
      <formula>IF(RIGHT(TEXT(AI188,"0.#"),1)=".",TRUE,FALSE)</formula>
    </cfRule>
  </conditionalFormatting>
  <conditionalFormatting sqref="AI187">
    <cfRule type="expression" dxfId="167" priority="173">
      <formula>IF(RIGHT(TEXT(AI187,"0.#"),1)=".",FALSE,TRUE)</formula>
    </cfRule>
    <cfRule type="expression" dxfId="166" priority="174">
      <formula>IF(RIGHT(TEXT(AI187,"0.#"),1)=".",TRUE,FALSE)</formula>
    </cfRule>
  </conditionalFormatting>
  <conditionalFormatting sqref="AM188">
    <cfRule type="expression" dxfId="165" priority="169">
      <formula>IF(RIGHT(TEXT(AM188,"0.#"),1)=".",FALSE,TRUE)</formula>
    </cfRule>
    <cfRule type="expression" dxfId="164" priority="170">
      <formula>IF(RIGHT(TEXT(AM188,"0.#"),1)=".",TRUE,FALSE)</formula>
    </cfRule>
  </conditionalFormatting>
  <conditionalFormatting sqref="AM189">
    <cfRule type="expression" dxfId="163" priority="167">
      <formula>IF(RIGHT(TEXT(AM189,"0.#"),1)=".",FALSE,TRUE)</formula>
    </cfRule>
    <cfRule type="expression" dxfId="162" priority="168">
      <formula>IF(RIGHT(TEXT(AM189,"0.#"),1)=".",TRUE,FALSE)</formula>
    </cfRule>
  </conditionalFormatting>
  <conditionalFormatting sqref="AQ187:AQ189">
    <cfRule type="expression" dxfId="161" priority="165">
      <formula>IF(RIGHT(TEXT(AQ187,"0.#"),1)=".",FALSE,TRUE)</formula>
    </cfRule>
    <cfRule type="expression" dxfId="160" priority="166">
      <formula>IF(RIGHT(TEXT(AQ187,"0.#"),1)=".",TRUE,FALSE)</formula>
    </cfRule>
  </conditionalFormatting>
  <conditionalFormatting sqref="AU187:AU189">
    <cfRule type="expression" dxfId="159" priority="163">
      <formula>IF(RIGHT(TEXT(AU187,"0.#"),1)=".",FALSE,TRUE)</formula>
    </cfRule>
    <cfRule type="expression" dxfId="158" priority="164">
      <formula>IF(RIGHT(TEXT(AU187,"0.#"),1)=".",TRUE,FALSE)</formula>
    </cfRule>
  </conditionalFormatting>
  <conditionalFormatting sqref="AE56">
    <cfRule type="expression" dxfId="157" priority="161">
      <formula>IF(RIGHT(TEXT(AE56,"0.#"),1)=".",FALSE,TRUE)</formula>
    </cfRule>
    <cfRule type="expression" dxfId="156" priority="162">
      <formula>IF(RIGHT(TEXT(AE56,"0.#"),1)=".",TRUE,FALSE)</formula>
    </cfRule>
  </conditionalFormatting>
  <conditionalFormatting sqref="AE57">
    <cfRule type="expression" dxfId="155" priority="159">
      <formula>IF(RIGHT(TEXT(AE57,"0.#"),1)=".",FALSE,TRUE)</formula>
    </cfRule>
    <cfRule type="expression" dxfId="154" priority="160">
      <formula>IF(RIGHT(TEXT(AE57,"0.#"),1)=".",TRUE,FALSE)</formula>
    </cfRule>
  </conditionalFormatting>
  <conditionalFormatting sqref="AM56">
    <cfRule type="expression" dxfId="153" priority="149">
      <formula>IF(RIGHT(TEXT(AM56,"0.#"),1)=".",FALSE,TRUE)</formula>
    </cfRule>
    <cfRule type="expression" dxfId="152" priority="150">
      <formula>IF(RIGHT(TEXT(AM56,"0.#"),1)=".",TRUE,FALSE)</formula>
    </cfRule>
  </conditionalFormatting>
  <conditionalFormatting sqref="AE58">
    <cfRule type="expression" dxfId="151" priority="157">
      <formula>IF(RIGHT(TEXT(AE58,"0.#"),1)=".",FALSE,TRUE)</formula>
    </cfRule>
    <cfRule type="expression" dxfId="150" priority="158">
      <formula>IF(RIGHT(TEXT(AE58,"0.#"),1)=".",TRUE,FALSE)</formula>
    </cfRule>
  </conditionalFormatting>
  <conditionalFormatting sqref="AI58">
    <cfRule type="expression" dxfId="149" priority="155">
      <formula>IF(RIGHT(TEXT(AI58,"0.#"),1)=".",FALSE,TRUE)</formula>
    </cfRule>
    <cfRule type="expression" dxfId="148" priority="156">
      <formula>IF(RIGHT(TEXT(AI58,"0.#"),1)=".",TRUE,FALSE)</formula>
    </cfRule>
  </conditionalFormatting>
  <conditionalFormatting sqref="AI57">
    <cfRule type="expression" dxfId="147" priority="153">
      <formula>IF(RIGHT(TEXT(AI57,"0.#"),1)=".",FALSE,TRUE)</formula>
    </cfRule>
    <cfRule type="expression" dxfId="146" priority="154">
      <formula>IF(RIGHT(TEXT(AI57,"0.#"),1)=".",TRUE,FALSE)</formula>
    </cfRule>
  </conditionalFormatting>
  <conditionalFormatting sqref="AI56">
    <cfRule type="expression" dxfId="145" priority="151">
      <formula>IF(RIGHT(TEXT(AI56,"0.#"),1)=".",FALSE,TRUE)</formula>
    </cfRule>
    <cfRule type="expression" dxfId="144" priority="152">
      <formula>IF(RIGHT(TEXT(AI56,"0.#"),1)=".",TRUE,FALSE)</formula>
    </cfRule>
  </conditionalFormatting>
  <conditionalFormatting sqref="AM57">
    <cfRule type="expression" dxfId="143" priority="147">
      <formula>IF(RIGHT(TEXT(AM57,"0.#"),1)=".",FALSE,TRUE)</formula>
    </cfRule>
    <cfRule type="expression" dxfId="142" priority="148">
      <formula>IF(RIGHT(TEXT(AM57,"0.#"),1)=".",TRUE,FALSE)</formula>
    </cfRule>
  </conditionalFormatting>
  <conditionalFormatting sqref="AM58">
    <cfRule type="expression" dxfId="141" priority="145">
      <formula>IF(RIGHT(TEXT(AM58,"0.#"),1)=".",FALSE,TRUE)</formula>
    </cfRule>
    <cfRule type="expression" dxfId="140" priority="146">
      <formula>IF(RIGHT(TEXT(AM58,"0.#"),1)=".",TRUE,FALSE)</formula>
    </cfRule>
  </conditionalFormatting>
  <conditionalFormatting sqref="AQ56:AQ58">
    <cfRule type="expression" dxfId="139" priority="143">
      <formula>IF(RIGHT(TEXT(AQ56,"0.#"),1)=".",FALSE,TRUE)</formula>
    </cfRule>
    <cfRule type="expression" dxfId="138" priority="144">
      <formula>IF(RIGHT(TEXT(AQ56,"0.#"),1)=".",TRUE,FALSE)</formula>
    </cfRule>
  </conditionalFormatting>
  <conditionalFormatting sqref="AU56:AU58">
    <cfRule type="expression" dxfId="137" priority="141">
      <formula>IF(RIGHT(TEXT(AU56,"0.#"),1)=".",FALSE,TRUE)</formula>
    </cfRule>
    <cfRule type="expression" dxfId="136" priority="142">
      <formula>IF(RIGHT(TEXT(AU56,"0.#"),1)=".",TRUE,FALSE)</formula>
    </cfRule>
  </conditionalFormatting>
  <conditionalFormatting sqref="AE51">
    <cfRule type="expression" dxfId="135" priority="139">
      <formula>IF(RIGHT(TEXT(AE51,"0.#"),1)=".",FALSE,TRUE)</formula>
    </cfRule>
    <cfRule type="expression" dxfId="134" priority="140">
      <formula>IF(RIGHT(TEXT(AE51,"0.#"),1)=".",TRUE,FALSE)</formula>
    </cfRule>
  </conditionalFormatting>
  <conditionalFormatting sqref="AE52">
    <cfRule type="expression" dxfId="133" priority="137">
      <formula>IF(RIGHT(TEXT(AE52,"0.#"),1)=".",FALSE,TRUE)</formula>
    </cfRule>
    <cfRule type="expression" dxfId="132" priority="138">
      <formula>IF(RIGHT(TEXT(AE52,"0.#"),1)=".",TRUE,FALSE)</formula>
    </cfRule>
  </conditionalFormatting>
  <conditionalFormatting sqref="AM51">
    <cfRule type="expression" dxfId="131" priority="127">
      <formula>IF(RIGHT(TEXT(AM51,"0.#"),1)=".",FALSE,TRUE)</formula>
    </cfRule>
    <cfRule type="expression" dxfId="130" priority="128">
      <formula>IF(RIGHT(TEXT(AM51,"0.#"),1)=".",TRUE,FALSE)</formula>
    </cfRule>
  </conditionalFormatting>
  <conditionalFormatting sqref="AE53">
    <cfRule type="expression" dxfId="129" priority="135">
      <formula>IF(RIGHT(TEXT(AE53,"0.#"),1)=".",FALSE,TRUE)</formula>
    </cfRule>
    <cfRule type="expression" dxfId="128" priority="136">
      <formula>IF(RIGHT(TEXT(AE53,"0.#"),1)=".",TRUE,FALSE)</formula>
    </cfRule>
  </conditionalFormatting>
  <conditionalFormatting sqref="AI53">
    <cfRule type="expression" dxfId="127" priority="133">
      <formula>IF(RIGHT(TEXT(AI53,"0.#"),1)=".",FALSE,TRUE)</formula>
    </cfRule>
    <cfRule type="expression" dxfId="126" priority="134">
      <formula>IF(RIGHT(TEXT(AI53,"0.#"),1)=".",TRUE,FALSE)</formula>
    </cfRule>
  </conditionalFormatting>
  <conditionalFormatting sqref="AI52">
    <cfRule type="expression" dxfId="125" priority="131">
      <formula>IF(RIGHT(TEXT(AI52,"0.#"),1)=".",FALSE,TRUE)</formula>
    </cfRule>
    <cfRule type="expression" dxfId="124" priority="132">
      <formula>IF(RIGHT(TEXT(AI52,"0.#"),1)=".",TRUE,FALSE)</formula>
    </cfRule>
  </conditionalFormatting>
  <conditionalFormatting sqref="AI51">
    <cfRule type="expression" dxfId="123" priority="129">
      <formula>IF(RIGHT(TEXT(AI51,"0.#"),1)=".",FALSE,TRUE)</formula>
    </cfRule>
    <cfRule type="expression" dxfId="122" priority="130">
      <formula>IF(RIGHT(TEXT(AI51,"0.#"),1)=".",TRUE,FALSE)</formula>
    </cfRule>
  </conditionalFormatting>
  <conditionalFormatting sqref="AM52">
    <cfRule type="expression" dxfId="121" priority="125">
      <formula>IF(RIGHT(TEXT(AM52,"0.#"),1)=".",FALSE,TRUE)</formula>
    </cfRule>
    <cfRule type="expression" dxfId="120" priority="126">
      <formula>IF(RIGHT(TEXT(AM52,"0.#"),1)=".",TRUE,FALSE)</formula>
    </cfRule>
  </conditionalFormatting>
  <conditionalFormatting sqref="AM53">
    <cfRule type="expression" dxfId="119" priority="123">
      <formula>IF(RIGHT(TEXT(AM53,"0.#"),1)=".",FALSE,TRUE)</formula>
    </cfRule>
    <cfRule type="expression" dxfId="118" priority="124">
      <formula>IF(RIGHT(TEXT(AM53,"0.#"),1)=".",TRUE,FALSE)</formula>
    </cfRule>
  </conditionalFormatting>
  <conditionalFormatting sqref="AQ51:AQ53">
    <cfRule type="expression" dxfId="117" priority="121">
      <formula>IF(RIGHT(TEXT(AQ51,"0.#"),1)=".",FALSE,TRUE)</formula>
    </cfRule>
    <cfRule type="expression" dxfId="116" priority="122">
      <formula>IF(RIGHT(TEXT(AQ51,"0.#"),1)=".",TRUE,FALSE)</formula>
    </cfRule>
  </conditionalFormatting>
  <conditionalFormatting sqref="AU51:AU53">
    <cfRule type="expression" dxfId="115" priority="119">
      <formula>IF(RIGHT(TEXT(AU51,"0.#"),1)=".",FALSE,TRUE)</formula>
    </cfRule>
    <cfRule type="expression" dxfId="114" priority="120">
      <formula>IF(RIGHT(TEXT(AU51,"0.#"),1)=".",TRUE,FALSE)</formula>
    </cfRule>
  </conditionalFormatting>
  <conditionalFormatting sqref="AE175">
    <cfRule type="expression" dxfId="113" priority="117">
      <formula>IF(RIGHT(TEXT(AE175,"0.#"),1)=".",FALSE,TRUE)</formula>
    </cfRule>
    <cfRule type="expression" dxfId="112" priority="118">
      <formula>IF(RIGHT(TEXT(AE175,"0.#"),1)=".",TRUE,FALSE)</formula>
    </cfRule>
  </conditionalFormatting>
  <conditionalFormatting sqref="AE176">
    <cfRule type="expression" dxfId="111" priority="115">
      <formula>IF(RIGHT(TEXT(AE176,"0.#"),1)=".",FALSE,TRUE)</formula>
    </cfRule>
    <cfRule type="expression" dxfId="110" priority="116">
      <formula>IF(RIGHT(TEXT(AE176,"0.#"),1)=".",TRUE,FALSE)</formula>
    </cfRule>
  </conditionalFormatting>
  <conditionalFormatting sqref="AE177">
    <cfRule type="expression" dxfId="109" priority="113">
      <formula>IF(RIGHT(TEXT(AE177,"0.#"),1)=".",FALSE,TRUE)</formula>
    </cfRule>
    <cfRule type="expression" dxfId="108" priority="114">
      <formula>IF(RIGHT(TEXT(AE177,"0.#"),1)=".",TRUE,FALSE)</formula>
    </cfRule>
  </conditionalFormatting>
  <conditionalFormatting sqref="AU310">
    <cfRule type="expression" dxfId="107" priority="109">
      <formula>IF(RIGHT(TEXT(AU310,"0.#"),1)=".",FALSE,TRUE)</formula>
    </cfRule>
    <cfRule type="expression" dxfId="106" priority="110">
      <formula>IF(RIGHT(TEXT(AU310,"0.#"),1)=".",TRUE,FALSE)</formula>
    </cfRule>
  </conditionalFormatting>
  <conditionalFormatting sqref="Y323">
    <cfRule type="expression" dxfId="105" priority="107">
      <formula>IF(RIGHT(TEXT(Y323,"0.#"),1)=".",FALSE,TRUE)</formula>
    </cfRule>
    <cfRule type="expression" dxfId="104" priority="108">
      <formula>IF(RIGHT(TEXT(Y323,"0.#"),1)=".",TRUE,FALSE)</formula>
    </cfRule>
  </conditionalFormatting>
  <conditionalFormatting sqref="Y336">
    <cfRule type="expression" dxfId="103" priority="105">
      <formula>IF(RIGHT(TEXT(Y336,"0.#"),1)=".",FALSE,TRUE)</formula>
    </cfRule>
    <cfRule type="expression" dxfId="102" priority="106">
      <formula>IF(RIGHT(TEXT(Y336,"0.#"),1)=".",TRUE,FALSE)</formula>
    </cfRule>
  </conditionalFormatting>
  <conditionalFormatting sqref="AU336">
    <cfRule type="expression" dxfId="101" priority="103">
      <formula>IF(RIGHT(TEXT(AU336,"0.#"),1)=".",FALSE,TRUE)</formula>
    </cfRule>
    <cfRule type="expression" dxfId="100" priority="104">
      <formula>IF(RIGHT(TEXT(AU336,"0.#"),1)=".",TRUE,FALSE)</formula>
    </cfRule>
  </conditionalFormatting>
  <conditionalFormatting sqref="AL366:AO366">
    <cfRule type="expression" dxfId="99" priority="99">
      <formula>IF(AND(AL366&gt;=0, RIGHT(TEXT(AL366,"0.#"),1)&lt;&gt;"."),TRUE,FALSE)</formula>
    </cfRule>
    <cfRule type="expression" dxfId="98" priority="100">
      <formula>IF(AND(AL366&gt;=0, RIGHT(TEXT(AL366,"0.#"),1)="."),TRUE,FALSE)</formula>
    </cfRule>
    <cfRule type="expression" dxfId="97" priority="101">
      <formula>IF(AND(AL366&lt;0, RIGHT(TEXT(AL366,"0.#"),1)&lt;&gt;"."),TRUE,FALSE)</formula>
    </cfRule>
    <cfRule type="expression" dxfId="96" priority="102">
      <formula>IF(AND(AL366&lt;0, RIGHT(TEXT(AL366,"0.#"),1)="."),TRUE,FALSE)</formula>
    </cfRule>
  </conditionalFormatting>
  <conditionalFormatting sqref="Y366">
    <cfRule type="expression" dxfId="95" priority="97">
      <formula>IF(RIGHT(TEXT(Y366,"0.#"),1)=".",FALSE,TRUE)</formula>
    </cfRule>
    <cfRule type="expression" dxfId="94" priority="98">
      <formula>IF(RIGHT(TEXT(Y366,"0.#"),1)=".",TRUE,FALSE)</formula>
    </cfRule>
  </conditionalFormatting>
  <conditionalFormatting sqref="Y399">
    <cfRule type="expression" dxfId="93" priority="91">
      <formula>IF(RIGHT(TEXT(Y399,"0.#"),1)=".",FALSE,TRUE)</formula>
    </cfRule>
    <cfRule type="expression" dxfId="92" priority="92">
      <formula>IF(RIGHT(TEXT(Y399,"0.#"),1)=".",TRUE,FALSE)</formula>
    </cfRule>
  </conditionalFormatting>
  <conditionalFormatting sqref="AL399:AO399">
    <cfRule type="expression" dxfId="91" priority="93">
      <formula>IF(AND(AL399&gt;=0, RIGHT(TEXT(AL399,"0.#"),1)&lt;&gt;"."),TRUE,FALSE)</formula>
    </cfRule>
    <cfRule type="expression" dxfId="90" priority="94">
      <formula>IF(AND(AL399&gt;=0, RIGHT(TEXT(AL399,"0.#"),1)="."),TRUE,FALSE)</formula>
    </cfRule>
    <cfRule type="expression" dxfId="89" priority="95">
      <formula>IF(AND(AL399&lt;0, RIGHT(TEXT(AL399,"0.#"),1)&lt;&gt;"."),TRUE,FALSE)</formula>
    </cfRule>
    <cfRule type="expression" dxfId="88" priority="96">
      <formula>IF(AND(AL399&lt;0, RIGHT(TEXT(AL399,"0.#"),1)="."),TRUE,FALSE)</formula>
    </cfRule>
  </conditionalFormatting>
  <conditionalFormatting sqref="Y432">
    <cfRule type="expression" dxfId="87" priority="85">
      <formula>IF(RIGHT(TEXT(Y432,"0.#"),1)=".",FALSE,TRUE)</formula>
    </cfRule>
    <cfRule type="expression" dxfId="86" priority="86">
      <formula>IF(RIGHT(TEXT(Y432,"0.#"),1)=".",TRUE,FALSE)</formula>
    </cfRule>
  </conditionalFormatting>
  <conditionalFormatting sqref="AL432:AO432">
    <cfRule type="expression" dxfId="85" priority="87">
      <formula>IF(AND(AL432&gt;=0, RIGHT(TEXT(AL432,"0.#"),1)&lt;&gt;"."),TRUE,FALSE)</formula>
    </cfRule>
    <cfRule type="expression" dxfId="84" priority="88">
      <formula>IF(AND(AL432&gt;=0, RIGHT(TEXT(AL432,"0.#"),1)="."),TRUE,FALSE)</formula>
    </cfRule>
    <cfRule type="expression" dxfId="83" priority="89">
      <formula>IF(AND(AL432&lt;0, RIGHT(TEXT(AL432,"0.#"),1)&lt;&gt;"."),TRUE,FALSE)</formula>
    </cfRule>
    <cfRule type="expression" dxfId="82" priority="90">
      <formula>IF(AND(AL432&lt;0, RIGHT(TEXT(AL432,"0.#"),1)="."),TRUE,FALSE)</formula>
    </cfRule>
  </conditionalFormatting>
  <conditionalFormatting sqref="Y465">
    <cfRule type="expression" dxfId="81" priority="83">
      <formula>IF(RIGHT(TEXT(Y465,"0.#"),1)=".",FALSE,TRUE)</formula>
    </cfRule>
    <cfRule type="expression" dxfId="80" priority="84">
      <formula>IF(RIGHT(TEXT(Y465,"0.#"),1)=".",TRUE,FALSE)</formula>
    </cfRule>
  </conditionalFormatting>
  <conditionalFormatting sqref="AL465:AO465">
    <cfRule type="expression" dxfId="79" priority="79">
      <formula>IF(AND(AL465&gt;=0, RIGHT(TEXT(AL465,"0.#"),1)&lt;&gt;"."),TRUE,FALSE)</formula>
    </cfRule>
    <cfRule type="expression" dxfId="78" priority="80">
      <formula>IF(AND(AL465&gt;=0, RIGHT(TEXT(AL465,"0.#"),1)="."),TRUE,FALSE)</formula>
    </cfRule>
    <cfRule type="expression" dxfId="77" priority="81">
      <formula>IF(AND(AL465&lt;0, RIGHT(TEXT(AL465,"0.#"),1)&lt;&gt;"."),TRUE,FALSE)</formula>
    </cfRule>
    <cfRule type="expression" dxfId="76" priority="82">
      <formula>IF(AND(AL465&lt;0, RIGHT(TEXT(AL465,"0.#"),1)="."),TRUE,FALSE)</formula>
    </cfRule>
  </conditionalFormatting>
  <conditionalFormatting sqref="AL498:AO498">
    <cfRule type="expression" dxfId="75" priority="75">
      <formula>IF(AND(AL498&gt;=0, RIGHT(TEXT(AL498,"0.#"),1)&lt;&gt;"."),TRUE,FALSE)</formula>
    </cfRule>
    <cfRule type="expression" dxfId="74" priority="76">
      <formula>IF(AND(AL498&gt;=0, RIGHT(TEXT(AL498,"0.#"),1)="."),TRUE,FALSE)</formula>
    </cfRule>
    <cfRule type="expression" dxfId="73" priority="77">
      <formula>IF(AND(AL498&lt;0, RIGHT(TEXT(AL498,"0.#"),1)&lt;&gt;"."),TRUE,FALSE)</formula>
    </cfRule>
    <cfRule type="expression" dxfId="72" priority="78">
      <formula>IF(AND(AL498&lt;0, RIGHT(TEXT(AL498,"0.#"),1)="."),TRUE,FALSE)</formula>
    </cfRule>
  </conditionalFormatting>
  <conditionalFormatting sqref="Y498">
    <cfRule type="expression" dxfId="71" priority="73">
      <formula>IF(RIGHT(TEXT(Y498,"0.#"),1)=".",FALSE,TRUE)</formula>
    </cfRule>
    <cfRule type="expression" dxfId="70" priority="74">
      <formula>IF(RIGHT(TEXT(Y498,"0.#"),1)=".",TRUE,FALSE)</formula>
    </cfRule>
  </conditionalFormatting>
  <conditionalFormatting sqref="AL533:AO540">
    <cfRule type="expression" dxfId="69" priority="69">
      <formula>IF(AND(AL533&gt;=0, RIGHT(TEXT(AL533,"0.#"),1)&lt;&gt;"."),TRUE,FALSE)</formula>
    </cfRule>
    <cfRule type="expression" dxfId="68" priority="70">
      <formula>IF(AND(AL533&gt;=0, RIGHT(TEXT(AL533,"0.#"),1)="."),TRUE,FALSE)</formula>
    </cfRule>
    <cfRule type="expression" dxfId="67" priority="71">
      <formula>IF(AND(AL533&lt;0, RIGHT(TEXT(AL533,"0.#"),1)&lt;&gt;"."),TRUE,FALSE)</formula>
    </cfRule>
    <cfRule type="expression" dxfId="66" priority="72">
      <formula>IF(AND(AL533&lt;0, RIGHT(TEXT(AL533,"0.#"),1)="."),TRUE,FALSE)</formula>
    </cfRule>
  </conditionalFormatting>
  <conditionalFormatting sqref="Y533:Y540">
    <cfRule type="expression" dxfId="65" priority="67">
      <formula>IF(RIGHT(TEXT(Y533,"0.#"),1)=".",FALSE,TRUE)</formula>
    </cfRule>
    <cfRule type="expression" dxfId="64" priority="68">
      <formula>IF(RIGHT(TEXT(Y533,"0.#"),1)=".",TRUE,FALSE)</formula>
    </cfRule>
  </conditionalFormatting>
  <conditionalFormatting sqref="Y532">
    <cfRule type="expression" dxfId="63" priority="65">
      <formula>IF(RIGHT(TEXT(Y532,"0.#"),1)=".",FALSE,TRUE)</formula>
    </cfRule>
    <cfRule type="expression" dxfId="62" priority="66">
      <formula>IF(RIGHT(TEXT(Y532,"0.#"),1)=".",TRUE,FALSE)</formula>
    </cfRule>
  </conditionalFormatting>
  <conditionalFormatting sqref="AL532:AO532">
    <cfRule type="expression" dxfId="61" priority="61">
      <formula>IF(AND(AL532&gt;=0, RIGHT(TEXT(AL532,"0.#"),1)&lt;&gt;"."),TRUE,FALSE)</formula>
    </cfRule>
    <cfRule type="expression" dxfId="60" priority="62">
      <formula>IF(AND(AL532&gt;=0, RIGHT(TEXT(AL532,"0.#"),1)="."),TRUE,FALSE)</formula>
    </cfRule>
    <cfRule type="expression" dxfId="59" priority="63">
      <formula>IF(AND(AL532&lt;0, RIGHT(TEXT(AL532,"0.#"),1)&lt;&gt;"."),TRUE,FALSE)</formula>
    </cfRule>
    <cfRule type="expression" dxfId="58" priority="64">
      <formula>IF(AND(AL532&lt;0, RIGHT(TEXT(AL532,"0.#"),1)="."),TRUE,FALSE)</formula>
    </cfRule>
  </conditionalFormatting>
  <conditionalFormatting sqref="AL566:AO573">
    <cfRule type="expression" dxfId="57" priority="55">
      <formula>IF(AND(AL566&gt;=0, RIGHT(TEXT(AL566,"0.#"),1)&lt;&gt;"."),TRUE,FALSE)</formula>
    </cfRule>
    <cfRule type="expression" dxfId="56" priority="56">
      <formula>IF(AND(AL566&gt;=0, RIGHT(TEXT(AL566,"0.#"),1)="."),TRUE,FALSE)</formula>
    </cfRule>
    <cfRule type="expression" dxfId="55" priority="57">
      <formula>IF(AND(AL566&lt;0, RIGHT(TEXT(AL566,"0.#"),1)&lt;&gt;"."),TRUE,FALSE)</formula>
    </cfRule>
    <cfRule type="expression" dxfId="54" priority="58">
      <formula>IF(AND(AL566&lt;0, RIGHT(TEXT(AL566,"0.#"),1)="."),TRUE,FALSE)</formula>
    </cfRule>
  </conditionalFormatting>
  <conditionalFormatting sqref="Y566:Y573">
    <cfRule type="expression" dxfId="53" priority="53">
      <formula>IF(RIGHT(TEXT(Y566,"0.#"),1)=".",FALSE,TRUE)</formula>
    </cfRule>
    <cfRule type="expression" dxfId="52" priority="54">
      <formula>IF(RIGHT(TEXT(Y566,"0.#"),1)=".",TRUE,FALSE)</formula>
    </cfRule>
  </conditionalFormatting>
  <conditionalFormatting sqref="Y565">
    <cfRule type="expression" dxfId="51" priority="51">
      <formula>IF(RIGHT(TEXT(Y565,"0.#"),1)=".",FALSE,TRUE)</formula>
    </cfRule>
    <cfRule type="expression" dxfId="50" priority="52">
      <formula>IF(RIGHT(TEXT(Y565,"0.#"),1)=".",TRUE,FALSE)</formula>
    </cfRule>
  </conditionalFormatting>
  <conditionalFormatting sqref="AL564:AO565">
    <cfRule type="expression" dxfId="49" priority="47">
      <formula>IF(AND(AL564&gt;=0, RIGHT(TEXT(AL564,"0.#"),1)&lt;&gt;"."),TRUE,FALSE)</formula>
    </cfRule>
    <cfRule type="expression" dxfId="48" priority="48">
      <formula>IF(AND(AL564&gt;=0, RIGHT(TEXT(AL564,"0.#"),1)="."),TRUE,FALSE)</formula>
    </cfRule>
    <cfRule type="expression" dxfId="47" priority="49">
      <formula>IF(AND(AL564&lt;0, RIGHT(TEXT(AL564,"0.#"),1)&lt;&gt;"."),TRUE,FALSE)</formula>
    </cfRule>
    <cfRule type="expression" dxfId="46" priority="50">
      <formula>IF(AND(AL564&lt;0, RIGHT(TEXT(AL564,"0.#"),1)="."),TRUE,FALSE)</formula>
    </cfRule>
  </conditionalFormatting>
  <conditionalFormatting sqref="Y564">
    <cfRule type="expression" dxfId="45" priority="45">
      <formula>IF(RIGHT(TEXT(Y564,"0.#"),1)=".",FALSE,TRUE)</formula>
    </cfRule>
    <cfRule type="expression" dxfId="44" priority="46">
      <formula>IF(RIGHT(TEXT(Y564,"0.#"),1)=".",TRUE,FALSE)</formula>
    </cfRule>
  </conditionalFormatting>
  <conditionalFormatting sqref="Y531">
    <cfRule type="expression" dxfId="43" priority="43">
      <formula>IF(RIGHT(TEXT(Y531,"0.#"),1)=".",FALSE,TRUE)</formula>
    </cfRule>
    <cfRule type="expression" dxfId="42" priority="44">
      <formula>IF(RIGHT(TEXT(Y531,"0.#"),1)=".",TRUE,FALSE)</formula>
    </cfRule>
  </conditionalFormatting>
  <conditionalFormatting sqref="AL531:AO531">
    <cfRule type="expression" dxfId="41" priority="39">
      <formula>IF(AND(AL531&gt;=0, RIGHT(TEXT(AL531,"0.#"),1)&lt;&gt;"."),TRUE,FALSE)</formula>
    </cfRule>
    <cfRule type="expression" dxfId="40" priority="40">
      <formula>IF(AND(AL531&gt;=0, RIGHT(TEXT(AL531,"0.#"),1)="."),TRUE,FALSE)</formula>
    </cfRule>
    <cfRule type="expression" dxfId="39" priority="41">
      <formula>IF(AND(AL531&lt;0, RIGHT(TEXT(AL531,"0.#"),1)&lt;&gt;"."),TRUE,FALSE)</formula>
    </cfRule>
    <cfRule type="expression" dxfId="38" priority="42">
      <formula>IF(AND(AL531&lt;0, RIGHT(TEXT(AL531,"0.#"),1)="."),TRUE,FALSE)</formula>
    </cfRule>
  </conditionalFormatting>
  <conditionalFormatting sqref="Y349">
    <cfRule type="expression" dxfId="37" priority="37">
      <formula>IF(RIGHT(TEXT(Y349,"0.#"),1)=".",FALSE,TRUE)</formula>
    </cfRule>
    <cfRule type="expression" dxfId="36" priority="38">
      <formula>IF(RIGHT(TEXT(Y349,"0.#"),1)=".",TRUE,FALSE)</formula>
    </cfRule>
  </conditionalFormatting>
  <conditionalFormatting sqref="AM32">
    <cfRule type="expression" dxfId="35" priority="35">
      <formula>IF(RIGHT(TEXT(AM32,"0.#"),1)=".",FALSE,TRUE)</formula>
    </cfRule>
    <cfRule type="expression" dxfId="34" priority="36">
      <formula>IF(RIGHT(TEXT(AM32,"0.#"),1)=".",TRUE,FALSE)</formula>
    </cfRule>
  </conditionalFormatting>
  <conditionalFormatting sqref="AM33">
    <cfRule type="expression" dxfId="33" priority="33">
      <formula>IF(RIGHT(TEXT(AM33,"0.#"),1)=".",FALSE,TRUE)</formula>
    </cfRule>
    <cfRule type="expression" dxfId="32" priority="34">
      <formula>IF(RIGHT(TEXT(AM33,"0.#"),1)=".",TRUE,FALSE)</formula>
    </cfRule>
  </conditionalFormatting>
  <conditionalFormatting sqref="AM35">
    <cfRule type="expression" dxfId="31" priority="31">
      <formula>IF(RIGHT(TEXT(AM35,"0.#"),1)=".",FALSE,TRUE)</formula>
    </cfRule>
    <cfRule type="expression" dxfId="30" priority="32">
      <formula>IF(RIGHT(TEXT(AM35,"0.#"),1)=".",TRUE,FALSE)</formula>
    </cfRule>
  </conditionalFormatting>
  <conditionalFormatting sqref="AM36">
    <cfRule type="expression" dxfId="29" priority="29">
      <formula>IF(RIGHT(TEXT(AM36,"0.#"),1)=".",FALSE,TRUE)</formula>
    </cfRule>
    <cfRule type="expression" dxfId="28" priority="30">
      <formula>IF(RIGHT(TEXT(AM36,"0.#"),1)=".",TRUE,FALSE)</formula>
    </cfRule>
  </conditionalFormatting>
  <conditionalFormatting sqref="AQ36">
    <cfRule type="expression" dxfId="27" priority="25">
      <formula>IF(RIGHT(TEXT(AQ36,"0.#"),1)=".",FALSE,TRUE)</formula>
    </cfRule>
    <cfRule type="expression" dxfId="26" priority="26">
      <formula>IF(RIGHT(TEXT(AQ36,"0.#"),1)=".",TRUE,FALSE)</formula>
    </cfRule>
  </conditionalFormatting>
  <conditionalFormatting sqref="AQ35">
    <cfRule type="expression" dxfId="25" priority="27">
      <formula>IF(RIGHT(TEXT(AQ35,"0.#"),1)=".",FALSE,TRUE)</formula>
    </cfRule>
    <cfRule type="expression" dxfId="24" priority="28">
      <formula>IF(RIGHT(TEXT(AQ35,"0.#"),1)=".",TRUE,FALSE)</formula>
    </cfRule>
  </conditionalFormatting>
  <conditionalFormatting sqref="AE70">
    <cfRule type="expression" dxfId="23" priority="23">
      <formula>IF(RIGHT(TEXT(AE70,"0.#"),1)=".",FALSE,TRUE)</formula>
    </cfRule>
    <cfRule type="expression" dxfId="22" priority="24">
      <formula>IF(RIGHT(TEXT(AE70,"0.#"),1)=".",TRUE,FALSE)</formula>
    </cfRule>
  </conditionalFormatting>
  <conditionalFormatting sqref="AI70">
    <cfRule type="expression" dxfId="21" priority="21">
      <formula>IF(RIGHT(TEXT(AI70,"0.#"),1)=".",FALSE,TRUE)</formula>
    </cfRule>
    <cfRule type="expression" dxfId="20" priority="22">
      <formula>IF(RIGHT(TEXT(AI70,"0.#"),1)=".",TRUE,FALSE)</formula>
    </cfRule>
  </conditionalFormatting>
  <conditionalFormatting sqref="AM70">
    <cfRule type="expression" dxfId="19" priority="19">
      <formula>IF(RIGHT(TEXT(AM70,"0.#"),1)=".",FALSE,TRUE)</formula>
    </cfRule>
    <cfRule type="expression" dxfId="18" priority="20">
      <formula>IF(RIGHT(TEXT(AM70,"0.#"),1)=".",TRUE,FALSE)</formula>
    </cfRule>
  </conditionalFormatting>
  <conditionalFormatting sqref="AE104">
    <cfRule type="expression" dxfId="17" priority="15">
      <formula>IF(RIGHT(TEXT(AE104,"0.#"),1)=".",FALSE,TRUE)</formula>
    </cfRule>
    <cfRule type="expression" dxfId="16" priority="16">
      <formula>IF(RIGHT(TEXT(AE104,"0.#"),1)=".",TRUE,FALSE)</formula>
    </cfRule>
  </conditionalFormatting>
  <conditionalFormatting sqref="AE103">
    <cfRule type="expression" dxfId="15" priority="17">
      <formula>IF(RIGHT(TEXT(AE103,"0.#"),1)=".",FALSE,TRUE)</formula>
    </cfRule>
    <cfRule type="expression" dxfId="14" priority="18">
      <formula>IF(RIGHT(TEXT(AE103,"0.#"),1)=".",TRUE,FALSE)</formula>
    </cfRule>
  </conditionalFormatting>
  <conditionalFormatting sqref="AI104">
    <cfRule type="expression" dxfId="13" priority="11">
      <formula>IF(RIGHT(TEXT(AI104,"0.#"),1)=".",FALSE,TRUE)</formula>
    </cfRule>
    <cfRule type="expression" dxfId="12" priority="12">
      <formula>IF(RIGHT(TEXT(AI104,"0.#"),1)=".",TRUE,FALSE)</formula>
    </cfRule>
  </conditionalFormatting>
  <conditionalFormatting sqref="AI103">
    <cfRule type="expression" dxfId="11" priority="13">
      <formula>IF(RIGHT(TEXT(AI103,"0.#"),1)=".",FALSE,TRUE)</formula>
    </cfRule>
    <cfRule type="expression" dxfId="10" priority="14">
      <formula>IF(RIGHT(TEXT(AI103,"0.#"),1)=".",TRUE,FALSE)</formula>
    </cfRule>
  </conditionalFormatting>
  <conditionalFormatting sqref="AE138">
    <cfRule type="expression" dxfId="9" priority="7">
      <formula>IF(RIGHT(TEXT(AE138,"0.#"),1)=".",FALSE,TRUE)</formula>
    </cfRule>
    <cfRule type="expression" dxfId="8" priority="8">
      <formula>IF(RIGHT(TEXT(AE138,"0.#"),1)=".",TRUE,FALSE)</formula>
    </cfRule>
  </conditionalFormatting>
  <conditionalFormatting sqref="AE137">
    <cfRule type="expression" dxfId="7" priority="9">
      <formula>IF(RIGHT(TEXT(AE137,"0.#"),1)=".",FALSE,TRUE)</formula>
    </cfRule>
    <cfRule type="expression" dxfId="6" priority="10">
      <formula>IF(RIGHT(TEXT(AE137,"0.#"),1)=".",TRUE,FALSE)</formula>
    </cfRule>
  </conditionalFormatting>
  <conditionalFormatting sqref="AU74">
    <cfRule type="expression" dxfId="5" priority="5">
      <formula>IF(RIGHT(TEXT(AU74,"0.#"),1)=".",FALSE,TRUE)</formula>
    </cfRule>
    <cfRule type="expression" dxfId="4" priority="6">
      <formula>IF(RIGHT(TEXT(AU74,"0.#"),1)=".",TRUE,FALSE)</formula>
    </cfRule>
  </conditionalFormatting>
  <conditionalFormatting sqref="AU67">
    <cfRule type="expression" dxfId="3" priority="3">
      <formula>IF(RIGHT(TEXT(AU67,"0.#"),1)=".",FALSE,TRUE)</formula>
    </cfRule>
    <cfRule type="expression" dxfId="2" priority="4">
      <formula>IF(RIGHT(TEXT(AU67,"0.#"),1)=".",TRUE,FALSE)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7" orientation="portrait" cellComments="asDisplayed" r:id="rId1"/>
  <headerFooter differentFirst="1" alignWithMargins="0"/>
  <rowBreaks count="6" manualBreakCount="6">
    <brk id="70" max="49" man="1"/>
    <brk id="172" max="49" man="1"/>
    <brk id="235" max="49" man="1"/>
    <brk id="268" max="49" man="1"/>
    <brk id="361" max="49" man="1"/>
    <brk id="49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628</v>
      </c>
      <c r="M2" s="13" t="str">
        <f>IF(L2="","",K2)</f>
        <v>社会保障</v>
      </c>
      <c r="N2" s="13" t="str">
        <f>IF(M2="","",IF(N1&lt;&gt;"",CONCATENATE(N1,"、",M2),M2))</f>
        <v>社会保障</v>
      </c>
      <c r="O2" s="13"/>
      <c r="P2" s="12" t="s">
        <v>69</v>
      </c>
      <c r="Q2" s="17" t="s">
        <v>628</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628</v>
      </c>
      <c r="R3" s="13" t="str">
        <f t="shared" ref="R3:R8" si="3">IF(Q3="","",P3)</f>
        <v>委託・請負</v>
      </c>
      <c r="S3" s="13" t="str">
        <f t="shared" ref="S3:S8" si="4">IF(R3="",S2,IF(S2&lt;&gt;"",CONCATENATE(S2,"、",R3),R3))</f>
        <v>直接実施、委託・請負</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596</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
      </c>
      <c r="K9" s="14" t="s">
        <v>104</v>
      </c>
      <c r="L9" s="15"/>
      <c r="M9" s="13" t="str">
        <f t="shared" si="2"/>
        <v/>
      </c>
      <c r="N9" s="13" t="str">
        <f t="shared" si="6"/>
        <v>社会保障</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
      </c>
      <c r="K10" s="14" t="s">
        <v>221</v>
      </c>
      <c r="L10" s="15"/>
      <c r="M10" s="13" t="str">
        <f t="shared" si="2"/>
        <v/>
      </c>
      <c r="N10" s="13" t="str">
        <f t="shared" si="6"/>
        <v>社会保障</v>
      </c>
      <c r="O10" s="13"/>
      <c r="P10" s="13" t="str">
        <f>S8</f>
        <v>直接実施、委託・請負</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593</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t="s">
        <v>628</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労働保険特別会計労災勘定</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595</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労働保険特別会計労災勘定</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労働保険特別会計労災勘定</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労働保険特別会計労災勘定</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労働保険特別会計労災勘定</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労働保険特別会計労災勘定</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労働保険特別会計労災勘定</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労働保険特別会計労災勘定</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労働保険特別会計労災勘定</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労働保険特別会計労災勘定</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労働保険特別会計労災勘定</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594</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598</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2022-08-17T06:51:57Z</cp:lastPrinted>
  <dcterms:created xsi:type="dcterms:W3CDTF">2012-03-13T00:50:25Z</dcterms:created>
  <dcterms:modified xsi:type="dcterms:W3CDTF">2022-09-09T02:05:13Z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