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2　作業完了\01　外部有識者点検対象\"/>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381"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4" i="11" s="1"/>
  <c r="AY132" i="11"/>
  <c r="AY142" i="11"/>
  <c r="AY139" i="11"/>
  <c r="AY144" i="11" s="1"/>
  <c r="AY166" i="11"/>
  <c r="AY161" i="11"/>
  <c r="AY162" i="11" s="1"/>
  <c r="AY156" i="11"/>
  <c r="AY158" i="11" s="1"/>
  <c r="AY153" i="11"/>
  <c r="AY152" i="11"/>
  <c r="AY146" i="11"/>
  <c r="AY150" i="11" s="1"/>
  <c r="AY130" i="11"/>
  <c r="AY127" i="11"/>
  <c r="AY128" i="11" s="1"/>
  <c r="AY122" i="11"/>
  <c r="AY123" i="11" s="1"/>
  <c r="AY119" i="11"/>
  <c r="AY118" i="11"/>
  <c r="AY115" i="11"/>
  <c r="AY114" i="11"/>
  <c r="AY112" i="11"/>
  <c r="AY116" i="11" s="1"/>
  <c r="AY99" i="11"/>
  <c r="AY101" i="11" s="1"/>
  <c r="AY98" i="11"/>
  <c r="AY102" i="11"/>
  <c r="AY104" i="11" s="1"/>
  <c r="AY100" i="11" l="1"/>
  <c r="AY120" i="11"/>
  <c r="AY124" i="11"/>
  <c r="AY113" i="11"/>
  <c r="AY117" i="11"/>
  <c r="AY121" i="11"/>
  <c r="AY125" i="11"/>
  <c r="AY129" i="11"/>
  <c r="AY151" i="11"/>
  <c r="AY155" i="11"/>
  <c r="AY164" i="11"/>
  <c r="AY141" i="11"/>
  <c r="AY145" i="11"/>
  <c r="AY135" i="11"/>
  <c r="AY126" i="11"/>
  <c r="AY131" i="11"/>
  <c r="AY143" i="11"/>
  <c r="AY137" i="11"/>
  <c r="AY171" i="11"/>
  <c r="AY154" i="11"/>
  <c r="AY163" i="11"/>
  <c r="AY140"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1" i="11" l="1"/>
  <c r="AY82" i="11"/>
  <c r="AY80" i="11"/>
  <c r="AY84" i="11"/>
  <c r="AY92" i="11"/>
  <c r="AY96" i="11"/>
  <c r="AY55" i="11"/>
  <c r="AY85" i="11"/>
  <c r="AY97"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<sst xmlns="http://schemas.openxmlformats.org/spreadsheetml/2006/main" count="1458" uniqueCount="720">
  <si>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</si>
  <si>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</si>
  <si>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</si>
  <si>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</si>
  <si>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</si>
  <si>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</si>
  <si>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</si>
  <si>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</si>
  <si>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</si>
  <si>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</si>
  <si>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</si>
  <si>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</si>
  <si>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</si>
  <si>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</si>
  <si>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</si>
  <si>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</si>
  <si>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</si>
  <si>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</si>
  <si>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</si>
  <si>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</si>
  <si>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</si>
  <si>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</si>
  <si>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</si>
  <si>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</si>
  <si>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</si>
  <si>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</si>
  <si>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</si>
  <si>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</si>
  <si>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</si>
  <si>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</si>
  <si>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</si>
  <si>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</si>
  <si>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</si>
  <si>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</si>
  <si>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</si>
  <si>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</si>
  <si>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</si>
  <si>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</si>
  <si>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</si>
  <si>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</si>
  <si>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</si>
  <si>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</si>
  <si>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</si>
  <si>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</si>
  <si>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</si>
  <si>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</si>
  <si>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</si>
  <si>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</si>
  <si>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</si>
  <si>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</si>
  <si>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</si>
  <si>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</si>
  <si>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</si>
  <si>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</si>
  <si>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</si>
  <si>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</si>
  <si>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</si>
  <si>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</si>
  <si>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</si>
  <si>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</si>
  <si>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</si>
  <si>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</si>
  <si>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</si>
  <si>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</si>
  <si>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</si>
  <si>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</si>
  <si>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</si>
  <si>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</si>
  <si>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</si>
  <si>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</si>
  <si>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</si>
  <si>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</si>
  <si>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</si>
  <si>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</si>
  <si>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</si>
  <si>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</si>
  <si>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</si>
  <si>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</si>
  <si>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</si>
  <si>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</si>
  <si>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</si>
  <si>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</si>
  <si>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</si>
  <si>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</si>
  <si>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</si>
  <si>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</si>
  <si>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</si>
  <si>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</si>
  <si>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</si>
  <si>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</si>
  <si>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</si>
  <si>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</si>
  <si>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</si>
  <si>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</si>
  <si>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</si>
  <si>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</si>
  <si>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</si>
  <si>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</si>
  <si>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</si>
  <si>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</si>
  <si>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</si>
  <si>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</si>
  <si>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</si>
  <si>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</si>
  <si>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</si>
  <si>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</si>
  <si>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</si>
  <si>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</si>
  <si>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</si>
  <si>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</si>
  <si>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</si>
  <si>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</si>
  <si>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</si>
  <si>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</si>
  <si>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</si>
  <si>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</si>
  <si>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</si>
  <si>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</si>
  <si>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</si>
  <si>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</si>
  <si>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</si>
  <si>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</si>
  <si>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</si>
  <si>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</si>
  <si>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</si>
  <si>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</si>
  <si>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</si>
  <si>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</si>
  <si>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</si>
  <si>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</si>
  <si>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</si>
  <si>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</si>
  <si>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</si>
  <si>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</si>
  <si>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</si>
  <si>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</si>
  <si>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</si>
  <si>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</si>
  <si>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</si>
  <si>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</si>
  <si>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</si>
  <si>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</si>
  <si>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</si>
  <si>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</si>
  <si>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</si>
  <si>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</si>
  <si>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</si>
  <si>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</si>
  <si>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</si>
  <si>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</si>
  <si>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</si>
  <si>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</si>
  <si>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</si>
  <si>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</si>
  <si>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</si>
  <si>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</si>
  <si>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</si>
  <si>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</si>
  <si>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</si>
  <si>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</si>
  <si>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</si>
  <si>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</si>
  <si>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</si>
  <si>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</si>
  <si>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</si>
  <si>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</si>
  <si>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</si>
  <si>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</si>
  <si>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</si>
  <si>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</si>
  <si>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</si>
  <si>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</si>
  <si>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</si>
  <si>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</si>
  <si>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</si>
  <si>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</si>
  <si>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</si>
  <si>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</si>
  <si>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</si>
  <si>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</si>
  <si>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</si>
  <si>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</si>
  <si>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</si>
  <si>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</si>
  <si>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</si>
  <si>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</si>
  <si>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</si>
  <si>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</si>
  <si>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</si>
  <si>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</si>
  <si>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</si>
  <si>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</si>
  <si>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</si>
  <si>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</si>
  <si>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</si>
  <si>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</si>
  <si>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</si>
  <si>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</si>
  <si>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</si>
  <si>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</si>
  <si>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</si>
  <si>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</si>
  <si>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</si>
  <si>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</si>
  <si>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</si>
  <si>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</si>
  <si>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</si>
  <si>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</si>
  <si>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</si>
  <si>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</si>
  <si>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</si>
  <si>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</si>
  <si>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</si>
  <si>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</si>
  <si>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</si>
  <si>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</si>
  <si>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</si>
  <si>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</si>
  <si>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</si>
  <si>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</si>
  <si>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</si>
  <si>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</si>
  <si>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</si>
  <si>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</si>
  <si>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</si>
  <si>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</si>
  <si>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</si>
  <si>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</si>
  <si>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</si>
  <si>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</si>
  <si>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</si>
  <si>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</si>
  <si>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</si>
  <si>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</si>
  <si>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</si>
  <si>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</si>
  <si>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</si>
  <si>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</si>
  <si>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</si>
  <si>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</si>
  <si>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</si>
  <si>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</si>
  <si>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</si>
  <si>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</si>
  <si>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</si>
  <si>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</si>
  <si>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</si>
  <si>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</si>
  <si>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</si>
  <si>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</si>
  <si>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</si>
  <si>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</si>
  <si>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</si>
  <si>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</si>
  <si>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</si>
  <si>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</si>
  <si>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</si>
  <si>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</si>
  <si>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</si>
  <si>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</si>
  <si>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</si>
  <si>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</si>
  <si>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</si>
  <si>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</si>
  <si>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</si>
  <si>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</si>
  <si>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</si>
  <si>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</si>
  <si>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</si>
  <si>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</si>
  <si>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</si>
  <si>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</si>
  <si>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</si>
  <si>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</si>
  <si>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</si>
  <si>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</si>
  <si>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</si>
  <si>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</si>
  <si>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</si>
  <si>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</si>
  <si>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</si>
  <si>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</si>
  <si>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</si>
  <si>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</si>
  <si>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</si>
  <si>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</si>
  <si>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</si>
  <si>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</si>
  <si>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</si>
  <si>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</si>
  <si>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</si>
  <si>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</si>
  <si>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</si>
  <si>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</si>
  <si>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</si>
  <si>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</si>
  <si>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</si>
  <si>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</si>
  <si>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</si>
  <si>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</si>
  <si>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</si>
  <si>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</si>
  <si>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</si>
  <si>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</si>
  <si>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</si>
  <si>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</si>
  <si>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</si>
  <si>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</si>
  <si>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</si>
  <si>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</si>
  <si>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</si>
  <si>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</si>
  <si>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</si>
  <si>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</si>
  <si>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</si>
  <si>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</si>
  <si>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</si>
  <si>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</si>
  <si>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</si>
  <si>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</si>
  <si>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</si>
  <si>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</si>
  <si>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</si>
  <si>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</si>
  <si>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</si>
  <si>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</si>
  <si>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</si>
  <si>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</si>
  <si>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</si>
  <si>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</si>
  <si>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</si>
  <si>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</si>
  <si>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</si>
  <si>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</si>
  <si>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</si>
  <si>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</si>
  <si>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</si>
  <si>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</si>
  <si>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</si>
  <si>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</si>
  <si>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</si>
  <si>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</si>
  <si>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</si>
  <si>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</si>
  <si>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</si>
  <si>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</si>
  <si>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</si>
  <si>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</si>
  <si>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</si>
  <si>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</si>
  <si>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</si>
  <si>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</si>
  <si>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</si>
  <si>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</si>
  <si>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</si>
  <si>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</si>
  <si>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</si>
  <si>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</si>
  <si>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</si>
  <si>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</si>
  <si>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</si>
  <si>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</si>
  <si>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</si>
  <si>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</si>
  <si>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</si>
  <si>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</si>
  <si>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</si>
  <si>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</si>
  <si>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</si>
  <si>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</si>
  <si>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</si>
  <si>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</si>
  <si>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</si>
  <si>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</si>
  <si>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</si>
  <si>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</si>
  <si>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</si>
  <si>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</si>
  <si>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</si>
  <si>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</si>
  <si>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</si>
  <si>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</si>
  <si>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</si>
  <si>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</si>
  <si>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</si>
  <si>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</si>
  <si>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</si>
  <si>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</si>
  <si>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</si>
  <si>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</si>
  <si>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</si>
  <si>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</si>
  <si>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</si>
  <si>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</si>
  <si>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</si>
  <si>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</si>
  <si>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</si>
  <si>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</si>
  <si>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</si>
  <si>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</si>
  <si>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</si>
  <si>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</si>
  <si>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</si>
  <si>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</si>
  <si>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</si>
  <si>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</si>
  <si>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</si>
  <si>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</si>
  <si>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</si>
  <si>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</si>
  <si>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</si>
  <si>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</si>
  <si>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</si>
  <si>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</si>
  <si>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</si>
  <si>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</si>
  <si>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</si>
  <si>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</si>
  <si>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</si>
  <si>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</si>
  <si>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</si>
  <si>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</si>
  <si>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</si>
  <si>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</si>
  <si>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</si>
  <si>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</si>
  <si>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</si>
  <si>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</si>
  <si>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</si>
  <si>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</si>
  <si>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</si>
  <si>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</si>
  <si>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</si>
  <si>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</si>
  <si>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</si>
  <si>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</si>
  <si>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</si>
  <si>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</si>
  <si>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</si>
  <si>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</si>
  <si>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</si>
  <si>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</si>
  <si>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</si>
  <si>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</si>
  <si>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</si>
  <si>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</si>
  <si>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</si>
  <si>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</si>
  <si>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</si>
  <si>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</si>
  <si>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</si>
  <si>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</si>
  <si>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</si>
  <si>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</si>
  <si>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</si>
  <si>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</si>
  <si>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</si>
  <si>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</si>
  <si>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</si>
  <si>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</si>
  <si>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</si>
  <si>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</si>
  <si>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</si>
  <si>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</si>
  <si>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</si>
  <si>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</si>
  <si>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</si>
  <si>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</si>
  <si>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</si>
  <si>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</si>
  <si>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</si>
  <si>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</si>
  <si>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</si>
  <si>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</si>
  <si>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</si>
  <si>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</si>
  <si>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</si>
  <si>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</si>
  <si>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</si>
  <si>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</si>
  <si>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</si>
  <si>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</si>
  <si>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</si>
  <si>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</si>
  <si>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</si>
  <si>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</si>
  <si>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</si>
  <si>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</si>
  <si>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</si>
  <si>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</si>
  <si>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</si>
  <si>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</si>
  <si>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</si>
  <si>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</si>
  <si>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</si>
  <si>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</si>
  <si>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</si>
  <si>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</si>
  <si>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</si>
  <si>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</si>
  <si>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</si>
  <si>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</si>
  <si>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</si>
  <si>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</si>
  <si>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</si>
  <si>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</si>
  <si>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</si>
  <si>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</si>
  <si>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</si>
  <si>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</si>
  <si>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</si>
  <si>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</si>
  <si>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</si>
  <si>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</si>
  <si>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</si>
  <si>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</si>
  <si>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</si>
  <si>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</si>
  <si>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</si>
  <si>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</si>
  <si>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</si>
  <si>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</si>
  <si>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</si>
  <si>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</si>
  <si>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</si>
  <si>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</si>
  <si>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</si>
  <si>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</si>
  <si>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</si>
  <si>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</si>
  <si>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</si>
  <si>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</si>
  <si>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</si>
  <si>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</si>
  <si>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</si>
  <si>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</si>
  <si>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</si>
  <si>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</si>
  <si>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</si>
  <si>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</si>
  <si>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</si>
  <si>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</si>
  <si>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</si>
  <si>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</si>
  <si>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</si>
  <si>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</si>
  <si>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</si>
  <si>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</si>
  <si>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</si>
  <si>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</si>
  <si>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</si>
  <si>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</si>
  <si>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</si>
  <si>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</si>
  <si>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</si>
  <si>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</si>
  <si>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</si>
  <si>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</si>
  <si>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</si>
  <si>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</si>
  <si>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</si>
  <si>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</si>
  <si>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</si>
  <si>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</si>
  <si>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</si>
  <si>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</si>
  <si>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</si>
  <si>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</si>
  <si>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</si>
  <si>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</si>
  <si>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</si>
  <si>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</si>
  <si>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</si>
  <si>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</si>
  <si>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</si>
  <si>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</si>
  <si>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</si>
  <si>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</si>
  <si>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</si>
  <si>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</si>
  <si>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</si>
  <si>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</si>
  <si>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</si>
  <si>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</si>
  <si>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</si>
  <si>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</si>
  <si>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</si>
  <si>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</si>
  <si>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</si>
  <si>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</si>
  <si>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</si>
  <si>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</si>
  <si>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</si>
  <si>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</si>
  <si>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</si>
  <si>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</si>
  <si>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</si>
  <si>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</si>
  <si>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</si>
  <si>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</si>
  <si>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</si>
  <si>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</si>
  <si>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</si>
  <si>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</si>
  <si>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</si>
  <si>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</si>
  <si>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最低賃金引上げに向けた中小企業・小規模事業者支援事業</t>
  </si>
  <si>
    <t>労働基準局</t>
  </si>
  <si>
    <t>平成23年度</t>
  </si>
  <si>
    <t>終了予定なし</t>
  </si>
  <si>
    <t>賃金課</t>
  </si>
  <si>
    <t>最低賃金法第27条</t>
  </si>
  <si>
    <t>-</t>
  </si>
  <si>
    <t>中小企業最低賃金引上げ
支援対策費補助金</t>
  </si>
  <si>
    <t>諸謝金</t>
  </si>
  <si>
    <t>労働条件研究調査等
委託費</t>
  </si>
  <si>
    <t>庁費</t>
  </si>
  <si>
    <t>職員旅費</t>
  </si>
  <si>
    <t>助成事業場における、最低時間給以外の時間給1,000円未満の労働者への賃金引上げの波及割合を年間70％とする。</t>
  </si>
  <si>
    <t>事業場の最低時間給以外の時間給1,000円未満の労働者について、賃金引上げを行った割合（最低時間給以外の賃金引き上げを行った労働者数／最低時間給以外の時間給1,000円未満の労働者数）</t>
  </si>
  <si>
    <t>業務改善助成金の事業実績報告書</t>
  </si>
  <si>
    <t>業務改善助成金の支給決定件数</t>
  </si>
  <si>
    <t>件</t>
  </si>
  <si>
    <t>X：「当年度執行額」／Y：「当年度支給決定件数」</t>
    <phoneticPr fontId="5"/>
  </si>
  <si>
    <t>円</t>
  </si>
  <si>
    <t>　　X/Y</t>
    <phoneticPr fontId="5"/>
  </si>
  <si>
    <t>397,236,346
/542</t>
  </si>
  <si>
    <t>825,497,911
/626</t>
  </si>
  <si>
    <t>／　</t>
    <phoneticPr fontId="5"/>
  </si>
  <si>
    <t>64</t>
  </si>
  <si>
    <t>908</t>
  </si>
  <si>
    <t>339</t>
  </si>
  <si>
    <t>350</t>
  </si>
  <si>
    <t>361</t>
  </si>
  <si>
    <t>358</t>
  </si>
  <si>
    <t>369</t>
  </si>
  <si>
    <t>376</t>
  </si>
  <si>
    <t>○</t>
  </si>
  <si>
    <t>厚労</t>
    <rPh sb="0" eb="2">
      <t>コウロウ</t>
    </rPh>
    <phoneticPr fontId="5"/>
  </si>
  <si>
    <t>2021</t>
  </si>
  <si>
    <t>20</t>
  </si>
  <si>
    <t>施策大目標１　労働条件の確保・改善を図ること</t>
  </si>
  <si>
    <t>施策目標Ⅲ－１－２　最低賃金引上げに向けた中小企業・小規模事業者への支援をすること</t>
  </si>
  <si>
    <t>https://www.mhlw.go.jp/wp/seisaku/hyouka/dl/r03_jizenbunseki/III-1-2.pdf</t>
  </si>
  <si>
    <t>１ページ</t>
  </si>
  <si>
    <t>委員等旅費</t>
    <rPh sb="0" eb="2">
      <t>イイン</t>
    </rPh>
    <rPh sb="2" eb="3">
      <t>トウ</t>
    </rPh>
    <rPh sb="3" eb="5">
      <t>リョヒ</t>
    </rPh>
    <phoneticPr fontId="5"/>
  </si>
  <si>
    <t>「ニッポン一億総活躍プラン」（平成28年６月２日閣議決定）
「働き方改革実行計画」（平成29年３月28日働き方改革実現会議決定）
「未来投資戦略2018」（平成30年６月15日閣議決定）
「経済財政運営と改革の基本方針2021」（令和３年６月18日閣議決定）</t>
    <phoneticPr fontId="5"/>
  </si>
  <si>
    <t>-</t>
    <phoneticPr fontId="5"/>
  </si>
  <si>
    <t>‐</t>
  </si>
  <si>
    <t>最低賃金の引上げに向けて中小企業・小規模事業者を支援することにより、中小企業における最低賃金の引上げの円滑な実施を図るものであり、広く国民のニーズがあり、また事業内容もニーズに合わせた見直しを行っている。</t>
    <rPh sb="88" eb="89">
      <t>ア</t>
    </rPh>
    <phoneticPr fontId="5"/>
  </si>
  <si>
    <t>上記のとおり、国が全国的に取り組むべき事業である。</t>
    <phoneticPr fontId="5"/>
  </si>
  <si>
    <t>最低賃金の引上げに向けて中小企業・小規模事業者を支援することには、「ニッポン一億総活躍プラン」「働き方改革実行計画」「未来投資戦略」「経済財政運営と改革の基本方針」においても求められており、優先度の高い事業である。</t>
    <phoneticPr fontId="5"/>
  </si>
  <si>
    <t>無</t>
  </si>
  <si>
    <t>-</t>
    <phoneticPr fontId="5"/>
  </si>
  <si>
    <t>本事業の実施に当たり、真に必要な経費を支出している。</t>
    <phoneticPr fontId="5"/>
  </si>
  <si>
    <t>企業の生産性向上に資する設備投資などを実施し業務改善を行うとともに、事業場内の最低賃金を一定額以上引き上げる中小企業・小規模事業者に対し、その業務改善に要した経費の一部を助成する。</t>
    <rPh sb="0" eb="2">
      <t>キギョウ</t>
    </rPh>
    <rPh sb="3" eb="6">
      <t>セイサンセイ</t>
    </rPh>
    <rPh sb="6" eb="8">
      <t>コウジョウ</t>
    </rPh>
    <rPh sb="9" eb="10">
      <t>シ</t>
    </rPh>
    <rPh sb="12" eb="14">
      <t>セツビ</t>
    </rPh>
    <rPh sb="14" eb="16">
      <t>トウシ</t>
    </rPh>
    <rPh sb="19" eb="21">
      <t>ジッシ</t>
    </rPh>
    <rPh sb="22" eb="24">
      <t>ギョウム</t>
    </rPh>
    <rPh sb="24" eb="26">
      <t>カイゼン</t>
    </rPh>
    <rPh sb="27" eb="28">
      <t>オコナ</t>
    </rPh>
    <rPh sb="34" eb="37">
      <t>ジギョウジョウ</t>
    </rPh>
    <rPh sb="37" eb="38">
      <t>ナイ</t>
    </rPh>
    <rPh sb="39" eb="41">
      <t>サイテイ</t>
    </rPh>
    <rPh sb="41" eb="43">
      <t>チンギン</t>
    </rPh>
    <rPh sb="44" eb="46">
      <t>イッテイ</t>
    </rPh>
    <rPh sb="46" eb="47">
      <t>ガク</t>
    </rPh>
    <rPh sb="47" eb="49">
      <t>イジョウ</t>
    </rPh>
    <rPh sb="49" eb="50">
      <t>ヒ</t>
    </rPh>
    <rPh sb="51" eb="52">
      <t>ア</t>
    </rPh>
    <rPh sb="54" eb="56">
      <t>チュウショウ</t>
    </rPh>
    <rPh sb="56" eb="58">
      <t>キギョウ</t>
    </rPh>
    <rPh sb="59" eb="62">
      <t>ショウキボ</t>
    </rPh>
    <rPh sb="62" eb="65">
      <t>ジギョウシャ</t>
    </rPh>
    <rPh sb="66" eb="67">
      <t>タイ</t>
    </rPh>
    <rPh sb="71" eb="73">
      <t>ギョウム</t>
    </rPh>
    <rPh sb="73" eb="75">
      <t>カイゼン</t>
    </rPh>
    <rPh sb="76" eb="77">
      <t>ヨウ</t>
    </rPh>
    <rPh sb="79" eb="81">
      <t>ケイヒ</t>
    </rPh>
    <rPh sb="82" eb="84">
      <t>イチブ</t>
    </rPh>
    <rPh sb="85" eb="87">
      <t>ジョセイ</t>
    </rPh>
    <phoneticPr fontId="5"/>
  </si>
  <si>
    <t>当初見込みを超える活動実績があった。</t>
    <rPh sb="0" eb="2">
      <t>トウショ</t>
    </rPh>
    <rPh sb="2" eb="4">
      <t>ミコ</t>
    </rPh>
    <rPh sb="6" eb="7">
      <t>コ</t>
    </rPh>
    <rPh sb="9" eb="11">
      <t>カツドウ</t>
    </rPh>
    <rPh sb="11" eb="13">
      <t>ジッセキ</t>
    </rPh>
    <phoneticPr fontId="5"/>
  </si>
  <si>
    <t>引き続き、今後も活動実績・成果実績等の目標を達成できるよう、利用者である中小企業事業主等の意見を踏まえた制度見直しを不断に行うとともに、助成金の周知・活用促進に取り組む等、引き続き高い実績の確保等に取り組んでまいりたい。</t>
    <phoneticPr fontId="5"/>
  </si>
  <si>
    <t>A.大阪労働局</t>
    <rPh sb="2" eb="4">
      <t>オオサカ</t>
    </rPh>
    <rPh sb="4" eb="6">
      <t>ロウドウ</t>
    </rPh>
    <rPh sb="6" eb="7">
      <t>キョク</t>
    </rPh>
    <phoneticPr fontId="5"/>
  </si>
  <si>
    <t>助成金</t>
    <rPh sb="0" eb="3">
      <t>ジョセイキン</t>
    </rPh>
    <phoneticPr fontId="5"/>
  </si>
  <si>
    <t>諸謝金</t>
    <rPh sb="0" eb="3">
      <t>ショシャキン</t>
    </rPh>
    <phoneticPr fontId="5"/>
  </si>
  <si>
    <t>庁費</t>
    <rPh sb="0" eb="2">
      <t>チョウヒ</t>
    </rPh>
    <phoneticPr fontId="5"/>
  </si>
  <si>
    <t>最低賃金引上げに向けた生産性向上のための助成金</t>
    <rPh sb="0" eb="2">
      <t>サイテイ</t>
    </rPh>
    <rPh sb="2" eb="4">
      <t>チンギン</t>
    </rPh>
    <rPh sb="4" eb="6">
      <t>ヒキア</t>
    </rPh>
    <rPh sb="8" eb="9">
      <t>ム</t>
    </rPh>
    <rPh sb="11" eb="14">
      <t>セイサンセイ</t>
    </rPh>
    <rPh sb="14" eb="16">
      <t>コウジョウ</t>
    </rPh>
    <rPh sb="20" eb="23">
      <t>ジョセイキン</t>
    </rPh>
    <phoneticPr fontId="5"/>
  </si>
  <si>
    <t>調査員への謝金等</t>
    <rPh sb="0" eb="2">
      <t>チョウサ</t>
    </rPh>
    <rPh sb="2" eb="3">
      <t>イン</t>
    </rPh>
    <rPh sb="5" eb="7">
      <t>シャキン</t>
    </rPh>
    <rPh sb="7" eb="8">
      <t>トウ</t>
    </rPh>
    <phoneticPr fontId="5"/>
  </si>
  <si>
    <t>周知広報経費等</t>
    <rPh sb="0" eb="2">
      <t>シュウチ</t>
    </rPh>
    <rPh sb="2" eb="4">
      <t>コウホウ</t>
    </rPh>
    <rPh sb="4" eb="6">
      <t>ケイヒ</t>
    </rPh>
    <rPh sb="6" eb="7">
      <t>トウ</t>
    </rPh>
    <phoneticPr fontId="5"/>
  </si>
  <si>
    <t>大阪労働局</t>
    <rPh sb="0" eb="2">
      <t>オオサカ</t>
    </rPh>
    <rPh sb="2" eb="4">
      <t>ロウドウ</t>
    </rPh>
    <rPh sb="4" eb="5">
      <t>キョク</t>
    </rPh>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</si>
  <si>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</si>
  <si>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</si>
  <si>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福岡労働局</t>
    <rPh sb="0" eb="2">
      <t>フクオカ</t>
    </rPh>
    <rPh sb="2" eb="4">
      <t>ロウドウ</t>
    </rPh>
    <rPh sb="4" eb="5">
      <t>キョク</t>
    </rPh>
    <phoneticPr fontId="5"/>
  </si>
  <si>
    <t>神奈川労働局</t>
    <rPh sb="0" eb="3">
      <t>カナガワ</t>
    </rPh>
    <rPh sb="3" eb="5">
      <t>ロウドウ</t>
    </rPh>
    <rPh sb="5" eb="6">
      <t>キョク</t>
    </rPh>
    <phoneticPr fontId="5"/>
  </si>
  <si>
    <t>静岡労働局</t>
    <rPh sb="0" eb="2">
      <t>シズオカ</t>
    </rPh>
    <rPh sb="2" eb="4">
      <t>ロウドウ</t>
    </rPh>
    <rPh sb="4" eb="5">
      <t>キョク</t>
    </rPh>
    <phoneticPr fontId="5"/>
  </si>
  <si>
    <t>千葉労働局</t>
    <rPh sb="0" eb="2">
      <t>チバ</t>
    </rPh>
    <rPh sb="2" eb="4">
      <t>ロウドウ</t>
    </rPh>
    <rPh sb="4" eb="5">
      <t>キョク</t>
    </rPh>
    <phoneticPr fontId="5"/>
  </si>
  <si>
    <t>広島労働局</t>
    <rPh sb="0" eb="2">
      <t>ヒロシマ</t>
    </rPh>
    <rPh sb="2" eb="4">
      <t>ロウドウ</t>
    </rPh>
    <rPh sb="4" eb="5">
      <t>キョク</t>
    </rPh>
    <phoneticPr fontId="5"/>
  </si>
  <si>
    <t>大分労働局</t>
    <rPh sb="0" eb="2">
      <t>オオイタ</t>
    </rPh>
    <rPh sb="2" eb="4">
      <t>ロウドウ</t>
    </rPh>
    <rPh sb="4" eb="5">
      <t>キョク</t>
    </rPh>
    <phoneticPr fontId="5"/>
  </si>
  <si>
    <t>北海道労働局</t>
    <rPh sb="0" eb="3">
      <t>ホッカイドウ</t>
    </rPh>
    <rPh sb="3" eb="5">
      <t>ロウドウ</t>
    </rPh>
    <rPh sb="5" eb="6">
      <t>キョク</t>
    </rPh>
    <phoneticPr fontId="5"/>
  </si>
  <si>
    <t>-</t>
    <phoneticPr fontId="5"/>
  </si>
  <si>
    <t>最低賃金引上げに向けた生産性向上のための取組への助成金の給付や調査員への謝金等</t>
    <rPh sb="0" eb="2">
      <t>サイテイ</t>
    </rPh>
    <rPh sb="2" eb="4">
      <t>チンギン</t>
    </rPh>
    <rPh sb="4" eb="6">
      <t>ヒキア</t>
    </rPh>
    <rPh sb="8" eb="9">
      <t>ム</t>
    </rPh>
    <rPh sb="11" eb="14">
      <t>セイサンセイ</t>
    </rPh>
    <rPh sb="14" eb="16">
      <t>コウジョウ</t>
    </rPh>
    <rPh sb="20" eb="22">
      <t>トリクミ</t>
    </rPh>
    <rPh sb="24" eb="27">
      <t>ジョセイキン</t>
    </rPh>
    <rPh sb="28" eb="30">
      <t>キュウフ</t>
    </rPh>
    <rPh sb="31" eb="33">
      <t>チョウサ</t>
    </rPh>
    <rPh sb="33" eb="34">
      <t>イン</t>
    </rPh>
    <rPh sb="36" eb="38">
      <t>シャキン</t>
    </rPh>
    <rPh sb="38" eb="39">
      <t>トウ</t>
    </rPh>
    <phoneticPr fontId="5"/>
  </si>
  <si>
    <t>B.株式会社　土浦学園ゴルフセンター</t>
    <phoneticPr fontId="5"/>
  </si>
  <si>
    <t>株式会社　土浦学園ゴルフセンター</t>
    <phoneticPr fontId="5"/>
  </si>
  <si>
    <t>合同会社　ＣＯＭＦＹ</t>
    <phoneticPr fontId="5"/>
  </si>
  <si>
    <t>株式会社　湖北</t>
    <phoneticPr fontId="5"/>
  </si>
  <si>
    <t>Ｗｉｎ　Ｇｒａｆｆｉｔｉ株式会社</t>
    <phoneticPr fontId="5"/>
  </si>
  <si>
    <t>有限会社　華南</t>
    <phoneticPr fontId="5"/>
  </si>
  <si>
    <t>株式会社ホソヤ</t>
    <phoneticPr fontId="5"/>
  </si>
  <si>
    <t>香山道路　株式会社</t>
    <phoneticPr fontId="5"/>
  </si>
  <si>
    <t>有限会社　テラヨシ</t>
    <phoneticPr fontId="5"/>
  </si>
  <si>
    <t>市村蒲鉾　有限会社</t>
    <phoneticPr fontId="5"/>
  </si>
  <si>
    <t>最低賃金引上げに向けた生産性向上のための取組への助成</t>
    <phoneticPr fontId="5"/>
  </si>
  <si>
    <t>補助金等交付</t>
  </si>
  <si>
    <t>C.株式会社　日本廣告社</t>
    <phoneticPr fontId="5"/>
  </si>
  <si>
    <t>D.ソフトバンク　株式会社</t>
    <phoneticPr fontId="5"/>
  </si>
  <si>
    <t>株式会社　日本廣告社</t>
    <phoneticPr fontId="5"/>
  </si>
  <si>
    <t>ソフトバンク　株式会社</t>
    <phoneticPr fontId="5"/>
  </si>
  <si>
    <t>最低賃金額等に係る周知広報（ポスター）</t>
    <rPh sb="0" eb="2">
      <t>サイテイ</t>
    </rPh>
    <rPh sb="2" eb="4">
      <t>チンギン</t>
    </rPh>
    <rPh sb="4" eb="5">
      <t>ガク</t>
    </rPh>
    <rPh sb="5" eb="6">
      <t>トウ</t>
    </rPh>
    <rPh sb="7" eb="8">
      <t>カカ</t>
    </rPh>
    <rPh sb="9" eb="11">
      <t>シュウチ</t>
    </rPh>
    <rPh sb="11" eb="13">
      <t>コウホウ</t>
    </rPh>
    <phoneticPr fontId="5"/>
  </si>
  <si>
    <t>事業費</t>
    <rPh sb="0" eb="3">
      <t>ジギョウヒ</t>
    </rPh>
    <phoneticPr fontId="5"/>
  </si>
  <si>
    <t>消費税</t>
    <rPh sb="0" eb="3">
      <t>ショウヒゼイ</t>
    </rPh>
    <phoneticPr fontId="5"/>
  </si>
  <si>
    <t>周知用ポスター・リーフレット・パンフレット印刷等</t>
    <rPh sb="0" eb="3">
      <t>シュウチヨウ</t>
    </rPh>
    <rPh sb="21" eb="23">
      <t>インサツ</t>
    </rPh>
    <rPh sb="23" eb="24">
      <t>トウ</t>
    </rPh>
    <phoneticPr fontId="5"/>
  </si>
  <si>
    <t>労働基準行政関係相談に係るコールセンター運営</t>
    <phoneticPr fontId="5"/>
  </si>
  <si>
    <t>株式会社　彩香</t>
    <phoneticPr fontId="5"/>
  </si>
  <si>
    <t>コールセンター運営費等</t>
    <rPh sb="7" eb="9">
      <t>ウンエイ</t>
    </rPh>
    <rPh sb="9" eb="10">
      <t>ヒ</t>
    </rPh>
    <rPh sb="10" eb="11">
      <t>トウ</t>
    </rPh>
    <phoneticPr fontId="5"/>
  </si>
  <si>
    <t>3,111,773,276
/3,852</t>
    <phoneticPr fontId="5"/>
  </si>
  <si>
    <t>1,188,922,000/1,800</t>
    <phoneticPr fontId="5"/>
  </si>
  <si>
    <t>中小企業・小規模事業者の生産性向上等のための支援を行うことにより、最低賃金引上げに向けた環境整備を図る。</t>
    <phoneticPr fontId="5"/>
  </si>
  <si>
    <t>有</t>
  </si>
  <si>
    <t>△</t>
  </si>
  <si>
    <t>業務改善助成金の支給</t>
    <rPh sb="8" eb="10">
      <t>シキュウ</t>
    </rPh>
    <phoneticPr fontId="5"/>
  </si>
  <si>
    <t>事業場内で最も低い時間給と地域別最低賃金との差額が30円以内及び事業場規模100人以下の中小企業・小規模事業者を対象に、企業の生産性向上に資する設備・器具の導入、経営コンサルティングの実施などの業務改善を行うとともに、事業場内最低賃金を一定額以上引き上げる中小企業・小規模事業者に対して、当該設備導入等の経費の一部を助成する（引き上げた労働者数に応じて上限額を上乗せ、助成率４分の３、生産性要件を満たした場合５分の４。事業場内最低賃金が900円未満の場合は、助成率５分の４、生産性要件を満たした場合10分の９）。（業務改善助成金（通常コース））
また、新型コロナウイルス感染症の影響により、売上高等が30％以上減少している中小企業事業者が、令和３年７月16日から令和３年12月31日までの間に、事業場内最低賃金を30円以上引上げ、これから設備投資等を行う場合に、対象経費の範囲を特例的に拡大し、その費用の一部を助成する。（業務改善助成金（特例コース））</t>
    <rPh sb="257" eb="264">
      <t>ギョウムカイゼンジョセイキン</t>
    </rPh>
    <rPh sb="265" eb="267">
      <t>ツウジョウ</t>
    </rPh>
    <rPh sb="276" eb="278">
      <t>シンガタ</t>
    </rPh>
    <rPh sb="285" eb="288">
      <t>カンセンショウ</t>
    </rPh>
    <rPh sb="289" eb="291">
      <t>エイキョウ</t>
    </rPh>
    <rPh sb="295" eb="297">
      <t>ウリアゲ</t>
    </rPh>
    <rPh sb="297" eb="298">
      <t>ダカ</t>
    </rPh>
    <rPh sb="298" eb="299">
      <t>トウ</t>
    </rPh>
    <rPh sb="303" eb="305">
      <t>イジョウ</t>
    </rPh>
    <rPh sb="305" eb="307">
      <t>ゲンショウ</t>
    </rPh>
    <rPh sb="311" eb="313">
      <t>チュウショウ</t>
    </rPh>
    <rPh sb="313" eb="315">
      <t>キギョウ</t>
    </rPh>
    <rPh sb="315" eb="318">
      <t>ジギョウシャ</t>
    </rPh>
    <rPh sb="320" eb="322">
      <t>レイワ</t>
    </rPh>
    <rPh sb="323" eb="324">
      <t>ネン</t>
    </rPh>
    <rPh sb="325" eb="326">
      <t>ガツ</t>
    </rPh>
    <rPh sb="328" eb="329">
      <t>ニチ</t>
    </rPh>
    <rPh sb="331" eb="333">
      <t>レイワ</t>
    </rPh>
    <rPh sb="334" eb="335">
      <t>ネン</t>
    </rPh>
    <rPh sb="337" eb="338">
      <t>ガツ</t>
    </rPh>
    <rPh sb="340" eb="341">
      <t>ニチ</t>
    </rPh>
    <rPh sb="344" eb="345">
      <t>アイダ</t>
    </rPh>
    <rPh sb="347" eb="350">
      <t>ジギョウジョウ</t>
    </rPh>
    <rPh sb="350" eb="351">
      <t>ナイ</t>
    </rPh>
    <rPh sb="351" eb="353">
      <t>サイテイ</t>
    </rPh>
    <rPh sb="353" eb="355">
      <t>チンギン</t>
    </rPh>
    <rPh sb="358" eb="359">
      <t>エン</t>
    </rPh>
    <rPh sb="359" eb="361">
      <t>イジョウ</t>
    </rPh>
    <rPh sb="361" eb="363">
      <t>ヒキア</t>
    </rPh>
    <rPh sb="369" eb="371">
      <t>セツビ</t>
    </rPh>
    <rPh sb="371" eb="373">
      <t>トウシ</t>
    </rPh>
    <rPh sb="373" eb="374">
      <t>トウ</t>
    </rPh>
    <rPh sb="375" eb="376">
      <t>オコナ</t>
    </rPh>
    <rPh sb="377" eb="379">
      <t>バアイ</t>
    </rPh>
    <rPh sb="381" eb="383">
      <t>タイショウ</t>
    </rPh>
    <rPh sb="383" eb="385">
      <t>ケイヒ</t>
    </rPh>
    <rPh sb="386" eb="388">
      <t>ハンイ</t>
    </rPh>
    <rPh sb="389" eb="392">
      <t>トクレイテキ</t>
    </rPh>
    <rPh sb="393" eb="395">
      <t>カクダイ</t>
    </rPh>
    <rPh sb="399" eb="401">
      <t>ヒヨウ</t>
    </rPh>
    <rPh sb="402" eb="404">
      <t>イチブ</t>
    </rPh>
    <rPh sb="405" eb="407">
      <t>ジョセイ</t>
    </rPh>
    <rPh sb="411" eb="418">
      <t>ギョウムカイゼンジョセイキン</t>
    </rPh>
    <rPh sb="419" eb="421">
      <t>トクレイ</t>
    </rPh>
    <phoneticPr fontId="5"/>
  </si>
  <si>
    <t>都道府県労働局において、業務改善助成金の支給要綱等に基づき申請額等の審査・精査を行っており、妥当である。</t>
    <rPh sb="0" eb="6">
      <t>トドウフケンロウドウ</t>
    </rPh>
    <rPh sb="6" eb="7">
      <t>キョク</t>
    </rPh>
    <rPh sb="12" eb="19">
      <t>ギョウムカイゼンジョセイキン</t>
    </rPh>
    <rPh sb="20" eb="22">
      <t>シキュウ</t>
    </rPh>
    <rPh sb="22" eb="24">
      <t>ヨウコウ</t>
    </rPh>
    <rPh sb="24" eb="25">
      <t>トウ</t>
    </rPh>
    <rPh sb="26" eb="27">
      <t>モト</t>
    </rPh>
    <rPh sb="29" eb="32">
      <t>シンセイガク</t>
    </rPh>
    <rPh sb="32" eb="33">
      <t>トウ</t>
    </rPh>
    <rPh sb="34" eb="36">
      <t>シンサ</t>
    </rPh>
    <rPh sb="37" eb="39">
      <t>セイサ</t>
    </rPh>
    <rPh sb="40" eb="41">
      <t>オコナ</t>
    </rPh>
    <rPh sb="46" eb="48">
      <t>ダトウ</t>
    </rPh>
    <phoneticPr fontId="5"/>
  </si>
  <si>
    <t>一般競争入札（総合評価落札方式）を実施することにより、競争性が確保されており、二者からの応札があったことから、支出先の選定は妥当である。
また、一部随意契約（変更契約）となったものがあるが、契約に際し、効率的かつ有利な価格で調達することが可能かを検討した上で実施しており、妥当である。</t>
    <rPh sb="72" eb="74">
      <t>イチブ</t>
    </rPh>
    <rPh sb="74" eb="76">
      <t>ズイイ</t>
    </rPh>
    <rPh sb="76" eb="78">
      <t>ケイヤク</t>
    </rPh>
    <rPh sb="79" eb="81">
      <t>ヘンコウ</t>
    </rPh>
    <rPh sb="81" eb="83">
      <t>ケイヤク</t>
    </rPh>
    <rPh sb="95" eb="97">
      <t>ケイヤク</t>
    </rPh>
    <rPh sb="98" eb="99">
      <t>サイ</t>
    </rPh>
    <rPh sb="101" eb="104">
      <t>コウリツテキ</t>
    </rPh>
    <rPh sb="106" eb="108">
      <t>ユウリ</t>
    </rPh>
    <rPh sb="109" eb="111">
      <t>カカク</t>
    </rPh>
    <rPh sb="112" eb="114">
      <t>チョウタツ</t>
    </rPh>
    <rPh sb="119" eb="121">
      <t>カノウ</t>
    </rPh>
    <rPh sb="123" eb="125">
      <t>ケントウ</t>
    </rPh>
    <rPh sb="127" eb="128">
      <t>ウエ</t>
    </rPh>
    <rPh sb="129" eb="131">
      <t>ジッシ</t>
    </rPh>
    <rPh sb="136" eb="138">
      <t>ダトウ</t>
    </rPh>
    <phoneticPr fontId="5"/>
  </si>
  <si>
    <t>業務改善助成金は、生産性向上、労働能率の増進に資する設備投資等により賃金の引き上げを行う中小企業事業者に対し、その設備投資等に要した費用の一部を助成し、賃金引上げに際しての負担を軽減することにより労働者の賃金の引き上げに向けた環境整備を図ることを目的としており、受益者との負担関係は妥当である。</t>
    <phoneticPr fontId="5"/>
  </si>
  <si>
    <t>大変重要な事業であると認識しております。予算の不用については言及いただいているところです。予算額も大きいゆえ、一度EBPMにもとづく事業の全体像を作成してはいかがでしょうか。活動目標が支給件数でありそれがどのように目標達成に寄与しているかの相関がわかりません。また、成果目標値は未達が続いています。よって、そうした活動・成果目標いかんでどのように効果があったか、最終的な目標との関係性などを図れるようにすることがよろしいようにも思われます。（井出　健二郎）</t>
    <phoneticPr fontId="5"/>
  </si>
  <si>
    <t>岡　英範</t>
    <rPh sb="0" eb="1">
      <t>オカ</t>
    </rPh>
    <rPh sb="2" eb="4">
      <t>ヒデノリ</t>
    </rPh>
    <phoneticPr fontId="5"/>
  </si>
  <si>
    <t>・「重要政策推進枠」2,277百万円
・中小企業最低賃金引上げ支援対策費補助金について、執行実績を踏まえた交付見込件数の増などによる増</t>
    <rPh sb="15" eb="18">
      <t>ヒャクマンエン</t>
    </rPh>
    <rPh sb="20" eb="22">
      <t>チュウショウ</t>
    </rPh>
    <rPh sb="22" eb="24">
      <t>キギョウ</t>
    </rPh>
    <rPh sb="24" eb="26">
      <t>サイテイ</t>
    </rPh>
    <rPh sb="26" eb="28">
      <t>チンギン</t>
    </rPh>
    <rPh sb="28" eb="30">
      <t>ヒキア</t>
    </rPh>
    <rPh sb="31" eb="33">
      <t>シエン</t>
    </rPh>
    <rPh sb="33" eb="35">
      <t>タイサク</t>
    </rPh>
    <rPh sb="35" eb="36">
      <t>ヒ</t>
    </rPh>
    <rPh sb="36" eb="39">
      <t>ホジョキン</t>
    </rPh>
    <rPh sb="44" eb="46">
      <t>シッコウ</t>
    </rPh>
    <rPh sb="46" eb="48">
      <t>ジッセキ</t>
    </rPh>
    <rPh sb="49" eb="50">
      <t>フ</t>
    </rPh>
    <rPh sb="53" eb="55">
      <t>コウフ</t>
    </rPh>
    <rPh sb="55" eb="57">
      <t>ミコミ</t>
    </rPh>
    <rPh sb="57" eb="59">
      <t>ケンスウ</t>
    </rPh>
    <rPh sb="60" eb="61">
      <t>ゾウ</t>
    </rPh>
    <rPh sb="66" eb="67">
      <t>ゾウ</t>
    </rPh>
    <phoneticPr fontId="5"/>
  </si>
  <si>
    <t>成果目標の70％には至らないものの、助成金による最低賃金引き上げの波及効果として、事業場内最低賃金以外の労働者への賃金引き上げが一定程度行われているところである。</t>
    <rPh sb="64" eb="66">
      <t>イッテイ</t>
    </rPh>
    <rPh sb="66" eb="68">
      <t>テイド</t>
    </rPh>
    <phoneticPr fontId="5"/>
  </si>
  <si>
    <t>業務改善助成金の支給額を精査したことや支給件数が予算積算の件数を下回った結果として、一部不用が生じたものと考えられる。</t>
    <rPh sb="0" eb="7">
      <t>ギョウムカイゼンジョセイキン</t>
    </rPh>
    <rPh sb="8" eb="10">
      <t>シキュウ</t>
    </rPh>
    <rPh sb="10" eb="11">
      <t>ガク</t>
    </rPh>
    <rPh sb="12" eb="14">
      <t>セイサ</t>
    </rPh>
    <rPh sb="19" eb="21">
      <t>シキュウ</t>
    </rPh>
    <rPh sb="21" eb="23">
      <t>ケンスウ</t>
    </rPh>
    <rPh sb="24" eb="26">
      <t>ヨサン</t>
    </rPh>
    <rPh sb="26" eb="28">
      <t>セキサン</t>
    </rPh>
    <rPh sb="29" eb="31">
      <t>ケンスウ</t>
    </rPh>
    <rPh sb="32" eb="34">
      <t>シタマワ</t>
    </rPh>
    <rPh sb="36" eb="38">
      <t>ケッカ</t>
    </rPh>
    <rPh sb="42" eb="44">
      <t>イチブ</t>
    </rPh>
    <rPh sb="44" eb="46">
      <t>フヨウ</t>
    </rPh>
    <rPh sb="47" eb="48">
      <t>ショウ</t>
    </rPh>
    <rPh sb="53" eb="54">
      <t>カンガ</t>
    </rPh>
    <phoneticPr fontId="5"/>
  </si>
  <si>
    <t>成果実績が成果目標を下回った要因を分析し、事業内容の改善を図ること。</t>
    <rPh sb="0" eb="2">
      <t>セイカ</t>
    </rPh>
    <rPh sb="5" eb="7">
      <t>セイカ</t>
    </rPh>
    <rPh sb="7" eb="9">
      <t>モクヒョウ</t>
    </rPh>
    <phoneticPr fontId="5"/>
  </si>
  <si>
    <t>令和３年度においては最低賃金引上げの目安が＋28円となったことから、特に業況が厳しい事業者を対象として助成対象の範囲を特例的に拡大する「特例コース」を新設するなどにより、業務改善助成金の活用促進等に取り組んだところ、執行は過去最高となったが、当初予算の11倍超の補正予算が編成されたこと等により、繰越額も多額となった。
助成金を申請しようとする中小企業・小規模事業者において、業務改善のための機器導入に不測の日数を要し、年度内の事業完了が困難となった事例がみられた。
また、業務改善と賃金引上計画の中には長期で行わないと業務改善の成果が出ない計画があるため、事業を令和５年３月まで延ばさざるを得なくなり、助成金の申請の遅延が発生したことが見込まれる。</t>
    <phoneticPr fontId="5"/>
  </si>
  <si>
    <t>執行等改善</t>
  </si>
  <si>
    <t>令和３年度においては、地域別最低賃金の引き上げ額が全国加重平均で28円の引上げになったことから、45円コースの新設、特例コースの新設等の業務改善助成金の見直しを図ったこと等により、業務改善助成金の執行額が増加したため、活動実績は目標を達成した。他方、業務改善助成金の支給による最低賃金の引き上げに際し、最低時間給以外の労働者に対する賃金引上げを行った労働者数の割合が減少し、成果実績を達成することはできなかった。</t>
    <rPh sb="122" eb="124">
      <t>タホウ</t>
    </rPh>
    <rPh sb="125" eb="127">
      <t>ギョウム</t>
    </rPh>
    <rPh sb="127" eb="129">
      <t>カイゼン</t>
    </rPh>
    <rPh sb="129" eb="132">
      <t>ジョセイキン</t>
    </rPh>
    <rPh sb="133" eb="135">
      <t>シキュウ</t>
    </rPh>
    <rPh sb="138" eb="140">
      <t>サイテイ</t>
    </rPh>
    <rPh sb="140" eb="142">
      <t>チンギン</t>
    </rPh>
    <rPh sb="143" eb="144">
      <t>ヒ</t>
    </rPh>
    <rPh sb="145" eb="146">
      <t>ア</t>
    </rPh>
    <rPh sb="148" eb="149">
      <t>サイ</t>
    </rPh>
    <rPh sb="151" eb="153">
      <t>サイテイ</t>
    </rPh>
    <rPh sb="153" eb="156">
      <t>ジカンキュウ</t>
    </rPh>
    <rPh sb="156" eb="158">
      <t>イガイ</t>
    </rPh>
    <rPh sb="159" eb="162">
      <t>ロウドウシャ</t>
    </rPh>
    <rPh sb="163" eb="164">
      <t>タイ</t>
    </rPh>
    <rPh sb="166" eb="168">
      <t>チンギン</t>
    </rPh>
    <rPh sb="168" eb="170">
      <t>ヒキア</t>
    </rPh>
    <rPh sb="172" eb="173">
      <t>オコナ</t>
    </rPh>
    <rPh sb="175" eb="178">
      <t>ロウドウシャ</t>
    </rPh>
    <rPh sb="178" eb="179">
      <t>スウ</t>
    </rPh>
    <rPh sb="180" eb="182">
      <t>ワリアイ</t>
    </rPh>
    <rPh sb="183" eb="185">
      <t>ゲンショウ</t>
    </rPh>
    <rPh sb="192" eb="194">
      <t>タッセイ</t>
    </rPh>
    <phoneticPr fontId="5"/>
  </si>
  <si>
    <t>令和４年度においては、当該事業に関するＥＢＰＭ調書を作成し、事業全体像の整理を行う予定である。当該ＥＢＰＭに基づき適切な成果目標の設定などを行いつつ、併せて成果実績が成果目標を下回った要因を分析し、執行内容の改善に努めてまいりたい。</t>
    <rPh sb="0" eb="2">
      <t>レイワ</t>
    </rPh>
    <rPh sb="3" eb="5">
      <t>ネンド</t>
    </rPh>
    <rPh sb="11" eb="13">
      <t>トウガイ</t>
    </rPh>
    <rPh sb="13" eb="15">
      <t>ジギョウ</t>
    </rPh>
    <rPh sb="16" eb="17">
      <t>カン</t>
    </rPh>
    <rPh sb="23" eb="25">
      <t>チョウショ</t>
    </rPh>
    <rPh sb="26" eb="28">
      <t>サクセイ</t>
    </rPh>
    <rPh sb="30" eb="32">
      <t>ジギョウ</t>
    </rPh>
    <rPh sb="32" eb="35">
      <t>ゼンタイゾウ</t>
    </rPh>
    <rPh sb="36" eb="38">
      <t>セイリ</t>
    </rPh>
    <rPh sb="39" eb="40">
      <t>オコナ</t>
    </rPh>
    <rPh sb="41" eb="43">
      <t>ヨテイ</t>
    </rPh>
    <rPh sb="47" eb="49">
      <t>トウガイ</t>
    </rPh>
    <rPh sb="54" eb="55">
      <t>モト</t>
    </rPh>
    <rPh sb="57" eb="59">
      <t>テキセツ</t>
    </rPh>
    <rPh sb="60" eb="62">
      <t>セイカ</t>
    </rPh>
    <rPh sb="62" eb="64">
      <t>モクヒョウ</t>
    </rPh>
    <rPh sb="65" eb="67">
      <t>セッテイ</t>
    </rPh>
    <rPh sb="70" eb="71">
      <t>オコナ</t>
    </rPh>
    <rPh sb="75" eb="76">
      <t>アワ</t>
    </rPh>
    <rPh sb="78" eb="80">
      <t>セイカ</t>
    </rPh>
    <rPh sb="80" eb="82">
      <t>ジッセキ</t>
    </rPh>
    <rPh sb="83" eb="85">
      <t>セイカ</t>
    </rPh>
    <rPh sb="85" eb="87">
      <t>モクヒョウ</t>
    </rPh>
    <rPh sb="88" eb="90">
      <t>シタマワ</t>
    </rPh>
    <rPh sb="92" eb="94">
      <t>ヨウイン</t>
    </rPh>
    <rPh sb="95" eb="97">
      <t>ブンセキ</t>
    </rPh>
    <rPh sb="99" eb="101">
      <t>シッコウ</t>
    </rPh>
    <rPh sb="101" eb="103">
      <t>ナイヨウ</t>
    </rPh>
    <rPh sb="104" eb="106">
      <t>カイゼン</t>
    </rPh>
    <rPh sb="107" eb="10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</si>
</sst>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279</xdr:row>
      <xdr:rowOff>175460</xdr:rowOff>
    </xdr:from>
    <xdr:to>
      <xdr:col>15</xdr:col>
      <xdr:colOff>190500</xdr:colOff>
      <xdr:row>281</xdr:row>
      <xdr:rowOff>298297</xdr:rowOff>
    </xdr:to>
    <xdr:sp macro="" textlink="">
      <xdr:nvSpPr>
        <xdr:cNvPr id="41" name="テキスト ボックス 40"/>
        <xdr:cNvSpPr txBox="1"/>
      </xdr:nvSpPr>
      <xdr:spPr>
        <a:xfrm>
          <a:off x="1428750" y="43237985"/>
          <a:ext cx="1762125" cy="827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事業実施団体の決定、</a:t>
          </a:r>
          <a:endParaRPr kumimoji="1" lang="en-US" altLang="ja-JP" sz="1000"/>
        </a:p>
        <a:p>
          <a:pPr algn="ctr"/>
          <a:r>
            <a:rPr kumimoji="1" lang="ja-JP" altLang="en-US" sz="1000"/>
            <a:t>支給審査等の業務、</a:t>
          </a:r>
          <a:endParaRPr kumimoji="1" lang="en-US" altLang="ja-JP" sz="1000"/>
        </a:p>
        <a:p>
          <a:pPr algn="ctr"/>
          <a:r>
            <a:rPr kumimoji="1" lang="ja-JP" altLang="en-US" sz="1000"/>
            <a:t>助成金の支給、会議開催等</a:t>
          </a:r>
        </a:p>
      </xdr:txBody>
    </xdr:sp>
    <xdr:clientData/>
  </xdr:twoCellAnchor>
  <xdr:twoCellAnchor>
    <xdr:from>
      <xdr:col>29</xdr:col>
      <xdr:colOff>164234</xdr:colOff>
      <xdr:row>279</xdr:row>
      <xdr:rowOff>165797</xdr:rowOff>
    </xdr:from>
    <xdr:to>
      <xdr:col>38</xdr:col>
      <xdr:colOff>44462</xdr:colOff>
      <xdr:row>282</xdr:row>
      <xdr:rowOff>160673</xdr:rowOff>
    </xdr:to>
    <xdr:sp macro="" textlink="">
      <xdr:nvSpPr>
        <xdr:cNvPr id="42" name="テキスト ボックス 41"/>
        <xdr:cNvSpPr txBox="1"/>
      </xdr:nvSpPr>
      <xdr:spPr>
        <a:xfrm>
          <a:off x="6013705" y="43611003"/>
          <a:ext cx="1695581" cy="1037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ポスターによる</a:t>
          </a:r>
          <a:endParaRPr kumimoji="1" lang="en-US" altLang="ja-JP" sz="1000"/>
        </a:p>
        <a:p>
          <a:pPr algn="ctr"/>
          <a:r>
            <a:rPr kumimoji="1" lang="ja-JP" altLang="en-US" sz="1000"/>
            <a:t>最低賃金額等に係る</a:t>
          </a:r>
          <a:endParaRPr kumimoji="1" lang="en-US" altLang="ja-JP" sz="1000"/>
        </a:p>
        <a:p>
          <a:pPr algn="ctr"/>
          <a:r>
            <a:rPr kumimoji="1" lang="ja-JP" altLang="en-US" sz="1000"/>
            <a:t>周知広報</a:t>
          </a:r>
        </a:p>
      </xdr:txBody>
    </xdr:sp>
    <xdr:clientData/>
  </xdr:twoCellAnchor>
  <xdr:twoCellAnchor>
    <xdr:from>
      <xdr:col>16</xdr:col>
      <xdr:colOff>168692</xdr:colOff>
      <xdr:row>268</xdr:row>
      <xdr:rowOff>328302</xdr:rowOff>
    </xdr:from>
    <xdr:to>
      <xdr:col>26</xdr:col>
      <xdr:colOff>18195</xdr:colOff>
      <xdr:row>272</xdr:row>
      <xdr:rowOff>44338</xdr:rowOff>
    </xdr:to>
    <xdr:sp macro="" textlink="">
      <xdr:nvSpPr>
        <xdr:cNvPr id="43" name="テキスト ボックス 42"/>
        <xdr:cNvSpPr txBox="1"/>
      </xdr:nvSpPr>
      <xdr:spPr>
        <a:xfrm>
          <a:off x="3395986" y="39952302"/>
          <a:ext cx="1866562" cy="1105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事業管理等に係る事務費</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①</a:t>
          </a:r>
          <a:r>
            <a:rPr kumimoji="1" lang="ja-JP" altLang="ja-JP" sz="1000">
              <a:solidFill>
                <a:schemeClr val="dk1"/>
              </a:solidFill>
              <a:effectLst/>
              <a:latin typeface="+mn-lt"/>
              <a:ea typeface="+mn-ea"/>
              <a:cs typeface="+mn-cs"/>
            </a:rPr>
            <a:t>庁費　　      </a:t>
          </a:r>
          <a:r>
            <a:rPr kumimoji="1" lang="en-US" altLang="ja-JP" sz="1000">
              <a:solidFill>
                <a:schemeClr val="dk1"/>
              </a:solidFill>
              <a:effectLst/>
              <a:latin typeface="+mn-lt"/>
              <a:ea typeface="+mn-ea"/>
              <a:cs typeface="+mn-cs"/>
            </a:rPr>
            <a:t>    9</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②</a:t>
          </a:r>
          <a:r>
            <a:rPr kumimoji="1" lang="ja-JP" altLang="ja-JP" sz="1000">
              <a:solidFill>
                <a:schemeClr val="dk1"/>
              </a:solidFill>
              <a:effectLst/>
              <a:latin typeface="+mn-lt"/>
              <a:ea typeface="+mn-ea"/>
              <a:cs typeface="+mn-cs"/>
            </a:rPr>
            <a:t>諸謝金　　</a:t>
          </a:r>
          <a:r>
            <a:rPr kumimoji="1" lang="ja-JP" altLang="ja-JP" sz="1000" baseline="0">
              <a:solidFill>
                <a:schemeClr val="dk1"/>
              </a:solidFill>
              <a:effectLst/>
              <a:latin typeface="+mn-lt"/>
              <a:ea typeface="+mn-ea"/>
              <a:cs typeface="+mn-cs"/>
            </a:rPr>
            <a:t> </a:t>
          </a:r>
          <a:r>
            <a:rPr kumimoji="1" lang="en-US" altLang="ja-JP" sz="1000" baseline="0">
              <a:solidFill>
                <a:schemeClr val="dk1"/>
              </a:solidFill>
              <a:effectLst/>
              <a:latin typeface="+mn-lt"/>
              <a:ea typeface="+mn-ea"/>
              <a:cs typeface="+mn-cs"/>
            </a:rPr>
            <a:t>    2</a:t>
          </a:r>
          <a:r>
            <a:rPr kumimoji="1" lang="ja-JP" altLang="ja-JP" sz="1000" baseline="0">
              <a:solidFill>
                <a:schemeClr val="dk1"/>
              </a:solidFill>
              <a:effectLst/>
              <a:latin typeface="+mn-lt"/>
              <a:ea typeface="+mn-ea"/>
              <a:cs typeface="+mn-cs"/>
            </a:rPr>
            <a:t>百万円</a:t>
          </a:r>
          <a:endParaRPr lang="ja-JP" altLang="ja-JP" sz="1000">
            <a:effectLst/>
          </a:endParaRPr>
        </a:p>
        <a:p>
          <a:pPr algn="l"/>
          <a:r>
            <a:rPr kumimoji="1" lang="ja-JP" altLang="en-US" sz="1000"/>
            <a:t>③旅費　      　</a:t>
          </a:r>
          <a:r>
            <a:rPr kumimoji="1" lang="en-US" altLang="ja-JP" sz="1000"/>
            <a:t>0.1</a:t>
          </a:r>
          <a:r>
            <a:rPr kumimoji="1" lang="ja-JP" altLang="en-US" sz="1000"/>
            <a:t>百万円</a:t>
          </a:r>
          <a:endParaRPr kumimoji="1" lang="en-US" altLang="ja-JP" sz="1000"/>
        </a:p>
      </xdr:txBody>
    </xdr:sp>
    <xdr:clientData/>
  </xdr:twoCellAnchor>
  <xdr:twoCellAnchor>
    <xdr:from>
      <xdr:col>29</xdr:col>
      <xdr:colOff>6025</xdr:colOff>
      <xdr:row>268</xdr:row>
      <xdr:rowOff>345454</xdr:rowOff>
    </xdr:from>
    <xdr:to>
      <xdr:col>38</xdr:col>
      <xdr:colOff>190500</xdr:colOff>
      <xdr:row>272</xdr:row>
      <xdr:rowOff>105140</xdr:rowOff>
    </xdr:to>
    <xdr:sp macro="" textlink="">
      <xdr:nvSpPr>
        <xdr:cNvPr id="44" name="テキスト ボックス 43"/>
        <xdr:cNvSpPr txBox="1"/>
      </xdr:nvSpPr>
      <xdr:spPr>
        <a:xfrm>
          <a:off x="5855496" y="39969454"/>
          <a:ext cx="1999828" cy="114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3,112</a:t>
          </a:r>
          <a:r>
            <a:rPr kumimoji="1" lang="ja-JP" altLang="en-US" sz="1100"/>
            <a:t>百万円</a:t>
          </a:r>
        </a:p>
      </xdr:txBody>
    </xdr:sp>
    <xdr:clientData/>
  </xdr:twoCellAnchor>
  <xdr:twoCellAnchor>
    <xdr:from>
      <xdr:col>24</xdr:col>
      <xdr:colOff>191172</xdr:colOff>
      <xdr:row>272</xdr:row>
      <xdr:rowOff>240577</xdr:rowOff>
    </xdr:from>
    <xdr:to>
      <xdr:col>43</xdr:col>
      <xdr:colOff>48419</xdr:colOff>
      <xdr:row>273</xdr:row>
      <xdr:rowOff>201019</xdr:rowOff>
    </xdr:to>
    <xdr:sp macro="" textlink="">
      <xdr:nvSpPr>
        <xdr:cNvPr id="45" name="大かっこ 44"/>
        <xdr:cNvSpPr/>
      </xdr:nvSpPr>
      <xdr:spPr>
        <a:xfrm>
          <a:off x="4970990" y="41371259"/>
          <a:ext cx="3641270" cy="3154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110503</xdr:colOff>
      <xdr:row>272</xdr:row>
      <xdr:rowOff>251121</xdr:rowOff>
    </xdr:from>
    <xdr:to>
      <xdr:col>42</xdr:col>
      <xdr:colOff>43198</xdr:colOff>
      <xdr:row>273</xdr:row>
      <xdr:rowOff>223702</xdr:rowOff>
    </xdr:to>
    <xdr:sp macro="" textlink="">
      <xdr:nvSpPr>
        <xdr:cNvPr id="46" name="テキスト ボックス 45"/>
        <xdr:cNvSpPr txBox="1"/>
      </xdr:nvSpPr>
      <xdr:spPr>
        <a:xfrm>
          <a:off x="5089480" y="41381803"/>
          <a:ext cx="3318400" cy="327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事業実施団体の決定、支給審査等の業務</a:t>
          </a:r>
        </a:p>
      </xdr:txBody>
    </xdr:sp>
    <xdr:clientData/>
  </xdr:twoCellAnchor>
  <xdr:twoCellAnchor>
    <xdr:from>
      <xdr:col>15</xdr:col>
      <xdr:colOff>172541</xdr:colOff>
      <xdr:row>269</xdr:row>
      <xdr:rowOff>12856</xdr:rowOff>
    </xdr:from>
    <xdr:to>
      <xdr:col>25</xdr:col>
      <xdr:colOff>192706</xdr:colOff>
      <xdr:row>272</xdr:row>
      <xdr:rowOff>51320</xdr:rowOff>
    </xdr:to>
    <xdr:sp macro="" textlink="">
      <xdr:nvSpPr>
        <xdr:cNvPr id="47" name="大かっこ 46"/>
        <xdr:cNvSpPr/>
      </xdr:nvSpPr>
      <xdr:spPr>
        <a:xfrm>
          <a:off x="3198129" y="39984238"/>
          <a:ext cx="2037224" cy="108061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7739</xdr:colOff>
      <xdr:row>276</xdr:row>
      <xdr:rowOff>58513</xdr:rowOff>
    </xdr:from>
    <xdr:to>
      <xdr:col>15</xdr:col>
      <xdr:colOff>198023</xdr:colOff>
      <xdr:row>278</xdr:row>
      <xdr:rowOff>292464</xdr:rowOff>
    </xdr:to>
    <xdr:sp macro="" textlink="">
      <xdr:nvSpPr>
        <xdr:cNvPr id="48" name="テキスト ボックス 47"/>
        <xdr:cNvSpPr txBox="1"/>
      </xdr:nvSpPr>
      <xdr:spPr>
        <a:xfrm>
          <a:off x="1411423" y="42499908"/>
          <a:ext cx="1794495" cy="935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3,066</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6</xdr:col>
      <xdr:colOff>199438</xdr:colOff>
      <xdr:row>279</xdr:row>
      <xdr:rowOff>78071</xdr:rowOff>
    </xdr:from>
    <xdr:to>
      <xdr:col>15</xdr:col>
      <xdr:colOff>195513</xdr:colOff>
      <xdr:row>282</xdr:row>
      <xdr:rowOff>59006</xdr:rowOff>
    </xdr:to>
    <xdr:sp macro="" textlink="">
      <xdr:nvSpPr>
        <xdr:cNvPr id="49" name="大かっこ 48"/>
        <xdr:cNvSpPr/>
      </xdr:nvSpPr>
      <xdr:spPr>
        <a:xfrm>
          <a:off x="1402596" y="43572229"/>
          <a:ext cx="1800812" cy="103369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56361</xdr:colOff>
      <xdr:row>283</xdr:row>
      <xdr:rowOff>83806</xdr:rowOff>
    </xdr:from>
    <xdr:to>
      <xdr:col>15</xdr:col>
      <xdr:colOff>52703</xdr:colOff>
      <xdr:row>283</xdr:row>
      <xdr:rowOff>318594</xdr:rowOff>
    </xdr:to>
    <xdr:sp macro="" textlink="">
      <xdr:nvSpPr>
        <xdr:cNvPr id="50" name="テキスト ボックス 49"/>
        <xdr:cNvSpPr txBox="1"/>
      </xdr:nvSpPr>
      <xdr:spPr>
        <a:xfrm>
          <a:off x="1660572" y="44981648"/>
          <a:ext cx="1400026" cy="23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xdr:txBody>
    </xdr:sp>
    <xdr:clientData/>
  </xdr:twoCellAnchor>
  <xdr:twoCellAnchor>
    <xdr:from>
      <xdr:col>7</xdr:col>
      <xdr:colOff>5944</xdr:colOff>
      <xdr:row>284</xdr:row>
      <xdr:rowOff>9053</xdr:rowOff>
    </xdr:from>
    <xdr:to>
      <xdr:col>16</xdr:col>
      <xdr:colOff>5013</xdr:colOff>
      <xdr:row>285</xdr:row>
      <xdr:rowOff>523759</xdr:rowOff>
    </xdr:to>
    <xdr:sp macro="" textlink="">
      <xdr:nvSpPr>
        <xdr:cNvPr id="51" name="テキスト ボックス 50"/>
        <xdr:cNvSpPr txBox="1"/>
      </xdr:nvSpPr>
      <xdr:spPr>
        <a:xfrm>
          <a:off x="1409628" y="45257816"/>
          <a:ext cx="1803806" cy="865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中小企業事業主</a:t>
          </a:r>
          <a:endParaRPr kumimoji="1" lang="en-US" altLang="ja-JP" sz="1100"/>
        </a:p>
        <a:p>
          <a:pPr algn="ctr"/>
          <a:r>
            <a:rPr kumimoji="1" lang="en-US" altLang="ja-JP" sz="1100">
              <a:solidFill>
                <a:schemeClr val="dk1"/>
              </a:solidFill>
              <a:effectLst/>
              <a:latin typeface="+mn-lt"/>
              <a:ea typeface="+mn-ea"/>
              <a:cs typeface="+mn-cs"/>
            </a:rPr>
            <a:t>2,895</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7</xdr:col>
      <xdr:colOff>1051</xdr:colOff>
      <xdr:row>286</xdr:row>
      <xdr:rowOff>17611</xdr:rowOff>
    </xdr:from>
    <xdr:to>
      <xdr:col>16</xdr:col>
      <xdr:colOff>500</xdr:colOff>
      <xdr:row>306</xdr:row>
      <xdr:rowOff>584736</xdr:rowOff>
    </xdr:to>
    <xdr:sp macro="" textlink="">
      <xdr:nvSpPr>
        <xdr:cNvPr id="52" name="大かっこ 51"/>
        <xdr:cNvSpPr/>
      </xdr:nvSpPr>
      <xdr:spPr>
        <a:xfrm>
          <a:off x="1401226" y="45861436"/>
          <a:ext cx="1799674" cy="12338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38100</xdr:colOff>
      <xdr:row>286</xdr:row>
      <xdr:rowOff>110295</xdr:rowOff>
    </xdr:from>
    <xdr:to>
      <xdr:col>15</xdr:col>
      <xdr:colOff>171449</xdr:colOff>
      <xdr:row>306</xdr:row>
      <xdr:rowOff>484122</xdr:rowOff>
    </xdr:to>
    <xdr:sp macro="" textlink="">
      <xdr:nvSpPr>
        <xdr:cNvPr id="53" name="テキスト ボックス 52"/>
        <xdr:cNvSpPr txBox="1"/>
      </xdr:nvSpPr>
      <xdr:spPr>
        <a:xfrm>
          <a:off x="1438275" y="45954120"/>
          <a:ext cx="1733549" cy="1040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賃金引上計画、</a:t>
          </a:r>
          <a:endParaRPr kumimoji="1" lang="en-US" altLang="ja-JP" sz="1000"/>
        </a:p>
        <a:p>
          <a:pPr algn="ctr"/>
          <a:r>
            <a:rPr kumimoji="1" lang="ja-JP" altLang="en-US" sz="1000"/>
            <a:t>業務改善計画を作成し、</a:t>
          </a:r>
          <a:endParaRPr kumimoji="1" lang="en-US" altLang="ja-JP" sz="1000"/>
        </a:p>
        <a:p>
          <a:pPr algn="ctr"/>
          <a:r>
            <a:rPr kumimoji="1" lang="ja-JP" altLang="en-US" sz="1000"/>
            <a:t>計画に基づく取組を実施</a:t>
          </a:r>
        </a:p>
      </xdr:txBody>
    </xdr:sp>
    <xdr:clientData/>
  </xdr:twoCellAnchor>
  <xdr:twoCellAnchor>
    <xdr:from>
      <xdr:col>33</xdr:col>
      <xdr:colOff>201455</xdr:colOff>
      <xdr:row>273</xdr:row>
      <xdr:rowOff>196524</xdr:rowOff>
    </xdr:from>
    <xdr:to>
      <xdr:col>33</xdr:col>
      <xdr:colOff>201705</xdr:colOff>
      <xdr:row>276</xdr:row>
      <xdr:rowOff>44824</xdr:rowOff>
    </xdr:to>
    <xdr:cxnSp macro="">
      <xdr:nvCxnSpPr>
        <xdr:cNvPr id="54" name="直線矢印コネクタ 53"/>
        <xdr:cNvCxnSpPr/>
      </xdr:nvCxnSpPr>
      <xdr:spPr>
        <a:xfrm>
          <a:off x="6857749" y="41557436"/>
          <a:ext cx="250" cy="89044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177964</xdr:colOff>
      <xdr:row>277</xdr:row>
      <xdr:rowOff>1806</xdr:rowOff>
    </xdr:from>
    <xdr:to>
      <xdr:col>39</xdr:col>
      <xdr:colOff>11205</xdr:colOff>
      <xdr:row>278</xdr:row>
      <xdr:rowOff>310288</xdr:rowOff>
    </xdr:to>
    <xdr:sp macro="" textlink="">
      <xdr:nvSpPr>
        <xdr:cNvPr id="56" name="テキスト ボックス 55"/>
        <xdr:cNvSpPr txBox="1"/>
      </xdr:nvSpPr>
      <xdr:spPr>
        <a:xfrm>
          <a:off x="5825729" y="42752247"/>
          <a:ext cx="2052005" cy="6558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株式会社　日本廣告社</a:t>
          </a:r>
          <a:endParaRPr kumimoji="1" lang="en-US" altLang="ja-JP" sz="1100"/>
        </a:p>
        <a:p>
          <a:pPr algn="ct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29</xdr:col>
      <xdr:colOff>17226</xdr:colOff>
      <xdr:row>279</xdr:row>
      <xdr:rowOff>62413</xdr:rowOff>
    </xdr:from>
    <xdr:to>
      <xdr:col>39</xdr:col>
      <xdr:colOff>0</xdr:colOff>
      <xdr:row>282</xdr:row>
      <xdr:rowOff>255199</xdr:rowOff>
    </xdr:to>
    <xdr:sp macro="" textlink="">
      <xdr:nvSpPr>
        <xdr:cNvPr id="57" name="大かっこ 56"/>
        <xdr:cNvSpPr/>
      </xdr:nvSpPr>
      <xdr:spPr>
        <a:xfrm>
          <a:off x="5866697" y="43507619"/>
          <a:ext cx="1999832" cy="12349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78951</xdr:colOff>
      <xdr:row>282</xdr:row>
      <xdr:rowOff>39917</xdr:rowOff>
    </xdr:from>
    <xdr:to>
      <xdr:col>11</xdr:col>
      <xdr:colOff>78951</xdr:colOff>
      <xdr:row>283</xdr:row>
      <xdr:rowOff>70644</xdr:rowOff>
    </xdr:to>
    <xdr:cxnSp macro="">
      <xdr:nvCxnSpPr>
        <xdr:cNvPr id="58" name="直線矢印コネクタ 57"/>
        <xdr:cNvCxnSpPr/>
      </xdr:nvCxnSpPr>
      <xdr:spPr>
        <a:xfrm>
          <a:off x="2284740" y="44586838"/>
          <a:ext cx="0" cy="3816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120623</xdr:colOff>
      <xdr:row>275</xdr:row>
      <xdr:rowOff>323646</xdr:rowOff>
    </xdr:from>
    <xdr:to>
      <xdr:col>26</xdr:col>
      <xdr:colOff>168699</xdr:colOff>
      <xdr:row>279</xdr:row>
      <xdr:rowOff>39682</xdr:rowOff>
    </xdr:to>
    <xdr:sp macro="" textlink="">
      <xdr:nvSpPr>
        <xdr:cNvPr id="59" name="テキスト ボックス 58"/>
        <xdr:cNvSpPr txBox="1"/>
      </xdr:nvSpPr>
      <xdr:spPr>
        <a:xfrm>
          <a:off x="3549623" y="42379322"/>
          <a:ext cx="1863429" cy="1105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事業管理等に係る事務費</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①諸謝金</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135</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②庁費　　</a:t>
          </a:r>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a:t>
          </a:r>
          <a:r>
            <a:rPr kumimoji="1" lang="en-US" altLang="ja-JP" sz="1000" baseline="0">
              <a:solidFill>
                <a:schemeClr val="dk1"/>
              </a:solidFill>
              <a:effectLst/>
              <a:latin typeface="+mn-lt"/>
              <a:ea typeface="+mn-ea"/>
              <a:cs typeface="+mn-cs"/>
            </a:rPr>
            <a:t>36</a:t>
          </a:r>
          <a:r>
            <a:rPr kumimoji="1" lang="ja-JP" altLang="ja-JP" sz="1000" baseline="0">
              <a:solidFill>
                <a:schemeClr val="dk1"/>
              </a:solidFill>
              <a:effectLst/>
              <a:latin typeface="+mn-lt"/>
              <a:ea typeface="+mn-ea"/>
              <a:cs typeface="+mn-cs"/>
            </a:rPr>
            <a:t>百万円</a:t>
          </a:r>
          <a:endParaRPr kumimoji="1" lang="en-US" altLang="ja-JP" sz="10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effectLst/>
            </a:rPr>
            <a:t>③旅費　　　</a:t>
          </a:r>
          <a:r>
            <a:rPr lang="ja-JP" altLang="en-US" sz="1000" baseline="0">
              <a:effectLst/>
            </a:rPr>
            <a:t>  </a:t>
          </a:r>
          <a:r>
            <a:rPr lang="ja-JP" altLang="en-US" sz="1000">
              <a:effectLst/>
            </a:rPr>
            <a:t>  </a:t>
          </a:r>
          <a:r>
            <a:rPr lang="en-US" altLang="ja-JP" sz="1000">
              <a:effectLst/>
            </a:rPr>
            <a:t>0.1</a:t>
          </a:r>
          <a:r>
            <a:rPr lang="ja-JP" altLang="en-US" sz="1000">
              <a:effectLst/>
            </a:rPr>
            <a:t>百万円</a:t>
          </a:r>
          <a:endParaRPr lang="ja-JP" altLang="ja-JP" sz="1000">
            <a:effectLst/>
          </a:endParaRPr>
        </a:p>
      </xdr:txBody>
    </xdr:sp>
    <xdr:clientData/>
  </xdr:twoCellAnchor>
  <xdr:twoCellAnchor>
    <xdr:from>
      <xdr:col>17</xdr:col>
      <xdr:colOff>9278</xdr:colOff>
      <xdr:row>275</xdr:row>
      <xdr:rowOff>333171</xdr:rowOff>
    </xdr:from>
    <xdr:to>
      <xdr:col>27</xdr:col>
      <xdr:colOff>29443</xdr:colOff>
      <xdr:row>279</xdr:row>
      <xdr:rowOff>24253</xdr:rowOff>
    </xdr:to>
    <xdr:sp macro="" textlink="">
      <xdr:nvSpPr>
        <xdr:cNvPr id="60" name="大かっこ 59"/>
        <xdr:cNvSpPr/>
      </xdr:nvSpPr>
      <xdr:spPr>
        <a:xfrm>
          <a:off x="3438278" y="42388847"/>
          <a:ext cx="2037224" cy="10806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274</xdr:row>
      <xdr:rowOff>212912</xdr:rowOff>
    </xdr:from>
    <xdr:to>
      <xdr:col>46</xdr:col>
      <xdr:colOff>17318</xdr:colOff>
      <xdr:row>274</xdr:row>
      <xdr:rowOff>225137</xdr:rowOff>
    </xdr:to>
    <xdr:cxnSp macro="">
      <xdr:nvCxnSpPr>
        <xdr:cNvPr id="64" name="直線コネクタ 63"/>
        <xdr:cNvCxnSpPr/>
      </xdr:nvCxnSpPr>
      <xdr:spPr>
        <a:xfrm>
          <a:off x="2190750" y="42053639"/>
          <a:ext cx="6987886" cy="122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5014</xdr:colOff>
      <xdr:row>274</xdr:row>
      <xdr:rowOff>223687</xdr:rowOff>
    </xdr:from>
    <xdr:to>
      <xdr:col>11</xdr:col>
      <xdr:colOff>7329</xdr:colOff>
      <xdr:row>276</xdr:row>
      <xdr:rowOff>20052</xdr:rowOff>
    </xdr:to>
    <xdr:cxnSp macro="">
      <xdr:nvCxnSpPr>
        <xdr:cNvPr id="67" name="直線矢印コネクタ 66"/>
        <xdr:cNvCxnSpPr/>
      </xdr:nvCxnSpPr>
      <xdr:spPr>
        <a:xfrm flipH="1">
          <a:off x="2210803" y="41963240"/>
          <a:ext cx="2315" cy="49820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8659</xdr:colOff>
      <xdr:row>274</xdr:row>
      <xdr:rowOff>231759</xdr:rowOff>
    </xdr:from>
    <xdr:to>
      <xdr:col>46</xdr:col>
      <xdr:colOff>10974</xdr:colOff>
      <xdr:row>276</xdr:row>
      <xdr:rowOff>28124</xdr:rowOff>
    </xdr:to>
    <xdr:cxnSp macro="">
      <xdr:nvCxnSpPr>
        <xdr:cNvPr id="71" name="直線矢印コネクタ 70"/>
        <xdr:cNvCxnSpPr/>
      </xdr:nvCxnSpPr>
      <xdr:spPr>
        <a:xfrm flipH="1">
          <a:off x="9169977" y="42072486"/>
          <a:ext cx="2315" cy="5064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5394</xdr:colOff>
      <xdr:row>276</xdr:row>
      <xdr:rowOff>344706</xdr:rowOff>
    </xdr:from>
    <xdr:to>
      <xdr:col>49</xdr:col>
      <xdr:colOff>387723</xdr:colOff>
      <xdr:row>278</xdr:row>
      <xdr:rowOff>305806</xdr:rowOff>
    </xdr:to>
    <xdr:sp macro="" textlink="">
      <xdr:nvSpPr>
        <xdr:cNvPr id="73" name="テキスト ボックス 72"/>
        <xdr:cNvSpPr txBox="1"/>
      </xdr:nvSpPr>
      <xdr:spPr>
        <a:xfrm>
          <a:off x="8275335" y="42747765"/>
          <a:ext cx="1995976" cy="6558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ソフトバンク　株式会社</a:t>
          </a:r>
          <a:endParaRPr kumimoji="1" lang="en-US" altLang="ja-JP" sz="1100"/>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41</xdr:col>
      <xdr:colOff>0</xdr:colOff>
      <xdr:row>279</xdr:row>
      <xdr:rowOff>86591</xdr:rowOff>
    </xdr:from>
    <xdr:to>
      <xdr:col>49</xdr:col>
      <xdr:colOff>381093</xdr:colOff>
      <xdr:row>282</xdr:row>
      <xdr:rowOff>279377</xdr:rowOff>
    </xdr:to>
    <xdr:sp macro="" textlink="">
      <xdr:nvSpPr>
        <xdr:cNvPr id="77" name="大かっこ 76"/>
        <xdr:cNvSpPr/>
      </xdr:nvSpPr>
      <xdr:spPr>
        <a:xfrm>
          <a:off x="8165523" y="43702432"/>
          <a:ext cx="1974365" cy="125785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47625</xdr:colOff>
      <xdr:row>279</xdr:row>
      <xdr:rowOff>181841</xdr:rowOff>
    </xdr:from>
    <xdr:to>
      <xdr:col>49</xdr:col>
      <xdr:colOff>309563</xdr:colOff>
      <xdr:row>282</xdr:row>
      <xdr:rowOff>176717</xdr:rowOff>
    </xdr:to>
    <xdr:sp macro="" textlink="">
      <xdr:nvSpPr>
        <xdr:cNvPr id="78" name="テキスト ボックス 77"/>
        <xdr:cNvSpPr txBox="1"/>
      </xdr:nvSpPr>
      <xdr:spPr>
        <a:xfrm>
          <a:off x="8346281" y="43425341"/>
          <a:ext cx="1881188" cy="1066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労働基準行政関係相談</a:t>
          </a:r>
          <a:endParaRPr kumimoji="1" lang="en-US" altLang="ja-JP" sz="1000"/>
        </a:p>
        <a:p>
          <a:pPr algn="ctr"/>
          <a:r>
            <a:rPr kumimoji="1" lang="ja-JP" altLang="en-US" sz="1000"/>
            <a:t>に係るコールセンター運営</a:t>
          </a:r>
        </a:p>
      </xdr:txBody>
    </xdr:sp>
    <xdr:clientData/>
  </xdr:twoCellAnchor>
  <xdr:oneCellAnchor>
    <xdr:from>
      <xdr:col>27</xdr:col>
      <xdr:colOff>123825</xdr:colOff>
      <xdr:row>276</xdr:row>
      <xdr:rowOff>47625</xdr:rowOff>
    </xdr:from>
    <xdr:ext cx="2524125" cy="285750"/>
    <xdr:sp macro="" textlink="">
      <xdr:nvSpPr>
        <xdr:cNvPr id="2" name="テキスト ボックス 1"/>
        <xdr:cNvSpPr txBox="1"/>
      </xdr:nvSpPr>
      <xdr:spPr>
        <a:xfrm>
          <a:off x="5524500" y="42052875"/>
          <a:ext cx="252412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oneCellAnchor>
  <xdr:oneCellAnchor>
    <xdr:from>
      <xdr:col>38</xdr:col>
      <xdr:colOff>0</xdr:colOff>
      <xdr:row>276</xdr:row>
      <xdr:rowOff>57150</xdr:rowOff>
    </xdr:from>
    <xdr:ext cx="2524125" cy="285750"/>
    <xdr:sp macro="" textlink="">
      <xdr:nvSpPr>
        <xdr:cNvPr id="31" name="テキスト ボックス 30"/>
        <xdr:cNvSpPr txBox="1"/>
      </xdr:nvSpPr>
      <xdr:spPr>
        <a:xfrm>
          <a:off x="7600950" y="42062400"/>
          <a:ext cx="252412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 zoomScaleNormal="75" zoomScaleSheetLayoutView="100"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282</v>
      </c>
      <c r="AJ2" s="173" t="s">
        <v>638</v>
      </c>
      <c r="AK2" s="173"/>
      <c r="AL2" s="173"/>
      <c r="AM2" s="173"/>
      <c r="AN2" s="75" t="s">
        <v>282</v>
      </c>
      <c r="AO2" s="173">
        <v>21</v>
      </c>
      <c r="AP2" s="173"/>
      <c r="AQ2" s="173"/>
      <c r="AR2" s="76" t="s">
        <v>282</v>
      </c>
      <c r="AS2" s="174">
        <v>465</v>
      </c>
      <c r="AT2" s="174"/>
      <c r="AU2" s="174"/>
      <c r="AV2" s="75" t="str">
        <f>IF(AW2="","","-")</f>
        <v/>
      </c>
      <c r="AW2" s="175"/>
      <c r="AX2" s="175"/>
    </row>
    <row r="3" spans="1:50" ht="21" customHeight="1" thickBot="1" x14ac:dyDescent="0.2">
      <c r="A3" s="176" t="s">
        <v>595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605</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606</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607</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608</v>
      </c>
      <c r="H5" s="164"/>
      <c r="I5" s="164"/>
      <c r="J5" s="164"/>
      <c r="K5" s="164"/>
      <c r="L5" s="164"/>
      <c r="M5" s="165" t="s">
        <v>61</v>
      </c>
      <c r="N5" s="166"/>
      <c r="O5" s="166"/>
      <c r="P5" s="166"/>
      <c r="Q5" s="166"/>
      <c r="R5" s="167"/>
      <c r="S5" s="168" t="s">
        <v>609</v>
      </c>
      <c r="T5" s="164"/>
      <c r="U5" s="164"/>
      <c r="V5" s="164"/>
      <c r="W5" s="164"/>
      <c r="X5" s="169"/>
      <c r="Y5" s="170" t="s">
        <v>3</v>
      </c>
      <c r="Z5" s="171"/>
      <c r="AA5" s="171"/>
      <c r="AB5" s="171"/>
      <c r="AC5" s="171"/>
      <c r="AD5" s="172"/>
      <c r="AE5" s="195" t="s">
        <v>610</v>
      </c>
      <c r="AF5" s="195"/>
      <c r="AG5" s="195"/>
      <c r="AH5" s="195"/>
      <c r="AI5" s="195"/>
      <c r="AJ5" s="195"/>
      <c r="AK5" s="195"/>
      <c r="AL5" s="195"/>
      <c r="AM5" s="195"/>
      <c r="AN5" s="195"/>
      <c r="AO5" s="195"/>
      <c r="AP5" s="196"/>
      <c r="AQ5" s="197" t="s">
        <v>711</v>
      </c>
      <c r="AR5" s="198"/>
      <c r="AS5" s="198"/>
      <c r="AT5" s="198"/>
      <c r="AU5" s="198"/>
      <c r="AV5" s="198"/>
      <c r="AW5" s="198"/>
      <c r="AX5" s="199"/>
    </row>
    <row r="6" spans="1:50" ht="29.25"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104.25" customHeight="1" x14ac:dyDescent="0.15">
      <c r="A7" s="179" t="s">
        <v>20</v>
      </c>
      <c r="B7" s="180"/>
      <c r="C7" s="180"/>
      <c r="D7" s="180"/>
      <c r="E7" s="180"/>
      <c r="F7" s="181"/>
      <c r="G7" s="205" t="s">
        <v>611</v>
      </c>
      <c r="H7" s="206"/>
      <c r="I7" s="206"/>
      <c r="J7" s="206"/>
      <c r="K7" s="206"/>
      <c r="L7" s="206"/>
      <c r="M7" s="206"/>
      <c r="N7" s="206"/>
      <c r="O7" s="206"/>
      <c r="P7" s="206"/>
      <c r="Q7" s="206"/>
      <c r="R7" s="206"/>
      <c r="S7" s="206"/>
      <c r="T7" s="206"/>
      <c r="U7" s="206"/>
      <c r="V7" s="206"/>
      <c r="W7" s="206"/>
      <c r="X7" s="207"/>
      <c r="Y7" s="208" t="s">
        <v>267</v>
      </c>
      <c r="Z7" s="209"/>
      <c r="AA7" s="209"/>
      <c r="AB7" s="209"/>
      <c r="AC7" s="209"/>
      <c r="AD7" s="210"/>
      <c r="AE7" s="211" t="s">
        <v>646</v>
      </c>
      <c r="AF7" s="212"/>
      <c r="AG7" s="212"/>
      <c r="AH7" s="212"/>
      <c r="AI7" s="212"/>
      <c r="AJ7" s="212"/>
      <c r="AK7" s="212"/>
      <c r="AL7" s="212"/>
      <c r="AM7" s="212"/>
      <c r="AN7" s="212"/>
      <c r="AO7" s="212"/>
      <c r="AP7" s="212"/>
      <c r="AQ7" s="212"/>
      <c r="AR7" s="212"/>
      <c r="AS7" s="212"/>
      <c r="AT7" s="212"/>
      <c r="AU7" s="212"/>
      <c r="AV7" s="212"/>
      <c r="AW7" s="212"/>
      <c r="AX7" s="213"/>
    </row>
    <row r="8" spans="1:50" ht="33"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中小企業対策</v>
      </c>
      <c r="AF8" s="183"/>
      <c r="AG8" s="183"/>
      <c r="AH8" s="183"/>
      <c r="AI8" s="183"/>
      <c r="AJ8" s="183"/>
      <c r="AK8" s="183"/>
      <c r="AL8" s="183"/>
      <c r="AM8" s="183"/>
      <c r="AN8" s="183"/>
      <c r="AO8" s="183"/>
      <c r="AP8" s="183"/>
      <c r="AQ8" s="183"/>
      <c r="AR8" s="183"/>
      <c r="AS8" s="183"/>
      <c r="AT8" s="183"/>
      <c r="AU8" s="183"/>
      <c r="AV8" s="183"/>
      <c r="AW8" s="183"/>
      <c r="AX8" s="189"/>
    </row>
    <row r="9" spans="1:50" ht="57.75" customHeight="1" x14ac:dyDescent="0.15">
      <c r="A9" s="190" t="s">
        <v>21</v>
      </c>
      <c r="B9" s="191"/>
      <c r="C9" s="191"/>
      <c r="D9" s="191"/>
      <c r="E9" s="191"/>
      <c r="F9" s="191"/>
      <c r="G9" s="192" t="s">
        <v>702</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90" customHeight="1" x14ac:dyDescent="0.15">
      <c r="A10" s="235" t="s">
        <v>27</v>
      </c>
      <c r="B10" s="236"/>
      <c r="C10" s="236"/>
      <c r="D10" s="236"/>
      <c r="E10" s="236"/>
      <c r="F10" s="236"/>
      <c r="G10" s="237" t="s">
        <v>706</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委託・請負、補助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414</v>
      </c>
      <c r="Q12" s="224"/>
      <c r="R12" s="224"/>
      <c r="S12" s="224"/>
      <c r="T12" s="224"/>
      <c r="U12" s="224"/>
      <c r="V12" s="253"/>
      <c r="W12" s="223" t="s">
        <v>566</v>
      </c>
      <c r="X12" s="224"/>
      <c r="Y12" s="224"/>
      <c r="Z12" s="224"/>
      <c r="AA12" s="224"/>
      <c r="AB12" s="224"/>
      <c r="AC12" s="253"/>
      <c r="AD12" s="223" t="s">
        <v>568</v>
      </c>
      <c r="AE12" s="224"/>
      <c r="AF12" s="224"/>
      <c r="AG12" s="224"/>
      <c r="AH12" s="224"/>
      <c r="AI12" s="224"/>
      <c r="AJ12" s="253"/>
      <c r="AK12" s="223" t="s">
        <v>586</v>
      </c>
      <c r="AL12" s="224"/>
      <c r="AM12" s="224"/>
      <c r="AN12" s="224"/>
      <c r="AO12" s="224"/>
      <c r="AP12" s="224"/>
      <c r="AQ12" s="253"/>
      <c r="AR12" s="223" t="s">
        <v>587</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687</v>
      </c>
      <c r="Q13" s="218"/>
      <c r="R13" s="218"/>
      <c r="S13" s="218"/>
      <c r="T13" s="218"/>
      <c r="U13" s="218"/>
      <c r="V13" s="219"/>
      <c r="W13" s="217">
        <v>1087</v>
      </c>
      <c r="X13" s="218"/>
      <c r="Y13" s="218"/>
      <c r="Z13" s="218"/>
      <c r="AA13" s="218"/>
      <c r="AB13" s="218"/>
      <c r="AC13" s="219"/>
      <c r="AD13" s="217">
        <v>1189</v>
      </c>
      <c r="AE13" s="218"/>
      <c r="AF13" s="218"/>
      <c r="AG13" s="218"/>
      <c r="AH13" s="218"/>
      <c r="AI13" s="218"/>
      <c r="AJ13" s="219"/>
      <c r="AK13" s="217">
        <v>1189</v>
      </c>
      <c r="AL13" s="218"/>
      <c r="AM13" s="218"/>
      <c r="AN13" s="218"/>
      <c r="AO13" s="218"/>
      <c r="AP13" s="218"/>
      <c r="AQ13" s="219"/>
      <c r="AR13" s="229">
        <v>3201</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v>1308</v>
      </c>
      <c r="Q14" s="218"/>
      <c r="R14" s="218"/>
      <c r="S14" s="218"/>
      <c r="T14" s="218"/>
      <c r="U14" s="218"/>
      <c r="V14" s="219"/>
      <c r="W14" s="217">
        <v>1377</v>
      </c>
      <c r="X14" s="218"/>
      <c r="Y14" s="218"/>
      <c r="Z14" s="218"/>
      <c r="AA14" s="218"/>
      <c r="AB14" s="218"/>
      <c r="AC14" s="219"/>
      <c r="AD14" s="217">
        <v>13514</v>
      </c>
      <c r="AE14" s="218"/>
      <c r="AF14" s="218"/>
      <c r="AG14" s="218"/>
      <c r="AH14" s="218"/>
      <c r="AI14" s="218"/>
      <c r="AJ14" s="219"/>
      <c r="AK14" s="217"/>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v>538</v>
      </c>
      <c r="Q15" s="218"/>
      <c r="R15" s="218"/>
      <c r="S15" s="218"/>
      <c r="T15" s="218"/>
      <c r="U15" s="218"/>
      <c r="V15" s="219"/>
      <c r="W15" s="217">
        <v>1287</v>
      </c>
      <c r="X15" s="218"/>
      <c r="Y15" s="218"/>
      <c r="Z15" s="218"/>
      <c r="AA15" s="218"/>
      <c r="AB15" s="218"/>
      <c r="AC15" s="219"/>
      <c r="AD15" s="217">
        <v>1369</v>
      </c>
      <c r="AE15" s="218"/>
      <c r="AF15" s="218"/>
      <c r="AG15" s="218"/>
      <c r="AH15" s="218"/>
      <c r="AI15" s="218"/>
      <c r="AJ15" s="219"/>
      <c r="AK15" s="217">
        <v>12571</v>
      </c>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v>-1287</v>
      </c>
      <c r="Q16" s="218"/>
      <c r="R16" s="218"/>
      <c r="S16" s="218"/>
      <c r="T16" s="218"/>
      <c r="U16" s="218"/>
      <c r="V16" s="219"/>
      <c r="W16" s="217">
        <v>-1369</v>
      </c>
      <c r="X16" s="218"/>
      <c r="Y16" s="218"/>
      <c r="Z16" s="218"/>
      <c r="AA16" s="218"/>
      <c r="AB16" s="218"/>
      <c r="AC16" s="219"/>
      <c r="AD16" s="217">
        <v>-12571</v>
      </c>
      <c r="AE16" s="218"/>
      <c r="AF16" s="218"/>
      <c r="AG16" s="218"/>
      <c r="AH16" s="218"/>
      <c r="AI16" s="218"/>
      <c r="AJ16" s="219"/>
      <c r="AK16" s="217"/>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612</v>
      </c>
      <c r="Q17" s="218"/>
      <c r="R17" s="218"/>
      <c r="S17" s="218"/>
      <c r="T17" s="218"/>
      <c r="U17" s="218"/>
      <c r="V17" s="219"/>
      <c r="W17" s="217" t="s">
        <v>612</v>
      </c>
      <c r="X17" s="218"/>
      <c r="Y17" s="218"/>
      <c r="Z17" s="218"/>
      <c r="AA17" s="218"/>
      <c r="AB17" s="218"/>
      <c r="AC17" s="219"/>
      <c r="AD17" s="217" t="s">
        <v>612</v>
      </c>
      <c r="AE17" s="218"/>
      <c r="AF17" s="218"/>
      <c r="AG17" s="218"/>
      <c r="AH17" s="218"/>
      <c r="AI17" s="218"/>
      <c r="AJ17" s="219"/>
      <c r="AK17" s="217"/>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1246</v>
      </c>
      <c r="Q18" s="262"/>
      <c r="R18" s="262"/>
      <c r="S18" s="262"/>
      <c r="T18" s="262"/>
      <c r="U18" s="262"/>
      <c r="V18" s="263"/>
      <c r="W18" s="261">
        <f>SUM(W13:AC17)</f>
        <v>2382</v>
      </c>
      <c r="X18" s="262"/>
      <c r="Y18" s="262"/>
      <c r="Z18" s="262"/>
      <c r="AA18" s="262"/>
      <c r="AB18" s="262"/>
      <c r="AC18" s="263"/>
      <c r="AD18" s="261">
        <f>SUM(AD13:AJ17)</f>
        <v>3501</v>
      </c>
      <c r="AE18" s="262"/>
      <c r="AF18" s="262"/>
      <c r="AG18" s="262"/>
      <c r="AH18" s="262"/>
      <c r="AI18" s="262"/>
      <c r="AJ18" s="263"/>
      <c r="AK18" s="261">
        <f>SUM(AK13:AQ17)</f>
        <v>13760</v>
      </c>
      <c r="AL18" s="262"/>
      <c r="AM18" s="262"/>
      <c r="AN18" s="262"/>
      <c r="AO18" s="262"/>
      <c r="AP18" s="262"/>
      <c r="AQ18" s="263"/>
      <c r="AR18" s="261">
        <f>SUM(AR13:AX17)</f>
        <v>3201</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397</v>
      </c>
      <c r="Q19" s="218"/>
      <c r="R19" s="218"/>
      <c r="S19" s="218"/>
      <c r="T19" s="218"/>
      <c r="U19" s="218"/>
      <c r="V19" s="219"/>
      <c r="W19" s="217">
        <v>825</v>
      </c>
      <c r="X19" s="218"/>
      <c r="Y19" s="218"/>
      <c r="Z19" s="218"/>
      <c r="AA19" s="218"/>
      <c r="AB19" s="218"/>
      <c r="AC19" s="219"/>
      <c r="AD19" s="217">
        <v>3112</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0.3186195826645265</v>
      </c>
      <c r="Q20" s="293"/>
      <c r="R20" s="293"/>
      <c r="S20" s="293"/>
      <c r="T20" s="293"/>
      <c r="U20" s="293"/>
      <c r="V20" s="293"/>
      <c r="W20" s="293">
        <f>IF(W18=0, "-", SUM(W19)/W18)</f>
        <v>0.34634760705289674</v>
      </c>
      <c r="X20" s="293"/>
      <c r="Y20" s="293"/>
      <c r="Z20" s="293"/>
      <c r="AA20" s="293"/>
      <c r="AB20" s="293"/>
      <c r="AC20" s="293"/>
      <c r="AD20" s="293">
        <f>IF(AD18=0, "-", SUM(AD19)/AD18)</f>
        <v>0.88888888888888884</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237</v>
      </c>
      <c r="H21" s="292"/>
      <c r="I21" s="292"/>
      <c r="J21" s="292"/>
      <c r="K21" s="292"/>
      <c r="L21" s="292"/>
      <c r="M21" s="292"/>
      <c r="N21" s="292"/>
      <c r="O21" s="292"/>
      <c r="P21" s="293">
        <f>IF(P19=0, "-", SUM(P19)/SUM(P13,P14))</f>
        <v>0.19899749373433584</v>
      </c>
      <c r="Q21" s="293"/>
      <c r="R21" s="293"/>
      <c r="S21" s="293"/>
      <c r="T21" s="293"/>
      <c r="U21" s="293"/>
      <c r="V21" s="293"/>
      <c r="W21" s="293">
        <f>IF(W19=0, "-", SUM(W19)/SUM(W13,W14))</f>
        <v>0.33482142857142855</v>
      </c>
      <c r="X21" s="293"/>
      <c r="Y21" s="293"/>
      <c r="Z21" s="293"/>
      <c r="AA21" s="293"/>
      <c r="AB21" s="293"/>
      <c r="AC21" s="293"/>
      <c r="AD21" s="293">
        <f>IF(AD19=0, "-", SUM(AD19)/SUM(AD13,AD14))</f>
        <v>0.21165748486703395</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590</v>
      </c>
      <c r="B22" s="302"/>
      <c r="C22" s="302"/>
      <c r="D22" s="302"/>
      <c r="E22" s="302"/>
      <c r="F22" s="303"/>
      <c r="G22" s="307" t="s">
        <v>227</v>
      </c>
      <c r="H22" s="276"/>
      <c r="I22" s="276"/>
      <c r="J22" s="276"/>
      <c r="K22" s="276"/>
      <c r="L22" s="276"/>
      <c r="M22" s="276"/>
      <c r="N22" s="276"/>
      <c r="O22" s="308"/>
      <c r="P22" s="275" t="s">
        <v>588</v>
      </c>
      <c r="Q22" s="276"/>
      <c r="R22" s="276"/>
      <c r="S22" s="276"/>
      <c r="T22" s="276"/>
      <c r="U22" s="276"/>
      <c r="V22" s="308"/>
      <c r="W22" s="275" t="s">
        <v>589</v>
      </c>
      <c r="X22" s="276"/>
      <c r="Y22" s="276"/>
      <c r="Z22" s="276"/>
      <c r="AA22" s="276"/>
      <c r="AB22" s="276"/>
      <c r="AC22" s="308"/>
      <c r="AD22" s="275" t="s">
        <v>226</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7.75" customHeight="1" x14ac:dyDescent="0.15">
      <c r="A23" s="304"/>
      <c r="B23" s="305"/>
      <c r="C23" s="305"/>
      <c r="D23" s="305"/>
      <c r="E23" s="305"/>
      <c r="F23" s="306"/>
      <c r="G23" s="278" t="s">
        <v>613</v>
      </c>
      <c r="H23" s="279"/>
      <c r="I23" s="279"/>
      <c r="J23" s="279"/>
      <c r="K23" s="279"/>
      <c r="L23" s="279"/>
      <c r="M23" s="279"/>
      <c r="N23" s="279"/>
      <c r="O23" s="280"/>
      <c r="P23" s="229">
        <v>941</v>
      </c>
      <c r="Q23" s="230"/>
      <c r="R23" s="230"/>
      <c r="S23" s="230"/>
      <c r="T23" s="230"/>
      <c r="U23" s="230"/>
      <c r="V23" s="281"/>
      <c r="W23" s="229">
        <v>2707</v>
      </c>
      <c r="X23" s="230"/>
      <c r="Y23" s="230"/>
      <c r="Z23" s="230"/>
      <c r="AA23" s="230"/>
      <c r="AB23" s="230"/>
      <c r="AC23" s="281"/>
      <c r="AD23" s="282" t="s">
        <v>712</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7.75" customHeight="1" x14ac:dyDescent="0.15">
      <c r="A24" s="304"/>
      <c r="B24" s="305"/>
      <c r="C24" s="305"/>
      <c r="D24" s="305"/>
      <c r="E24" s="305"/>
      <c r="F24" s="306"/>
      <c r="G24" s="288" t="s">
        <v>614</v>
      </c>
      <c r="H24" s="289"/>
      <c r="I24" s="289"/>
      <c r="J24" s="289"/>
      <c r="K24" s="289"/>
      <c r="L24" s="289"/>
      <c r="M24" s="289"/>
      <c r="N24" s="289"/>
      <c r="O24" s="290"/>
      <c r="P24" s="217">
        <v>137</v>
      </c>
      <c r="Q24" s="218"/>
      <c r="R24" s="218"/>
      <c r="S24" s="218"/>
      <c r="T24" s="218"/>
      <c r="U24" s="218"/>
      <c r="V24" s="219"/>
      <c r="W24" s="217">
        <v>326</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7.75" customHeight="1" x14ac:dyDescent="0.15">
      <c r="A25" s="304"/>
      <c r="B25" s="305"/>
      <c r="C25" s="305"/>
      <c r="D25" s="305"/>
      <c r="E25" s="305"/>
      <c r="F25" s="306"/>
      <c r="G25" s="288" t="s">
        <v>615</v>
      </c>
      <c r="H25" s="289"/>
      <c r="I25" s="289"/>
      <c r="J25" s="289"/>
      <c r="K25" s="289"/>
      <c r="L25" s="289"/>
      <c r="M25" s="289"/>
      <c r="N25" s="289"/>
      <c r="O25" s="290"/>
      <c r="P25" s="217">
        <v>59</v>
      </c>
      <c r="Q25" s="218"/>
      <c r="R25" s="218"/>
      <c r="S25" s="218"/>
      <c r="T25" s="218"/>
      <c r="U25" s="218"/>
      <c r="V25" s="219"/>
      <c r="W25" s="217">
        <v>59</v>
      </c>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7.75" customHeight="1" x14ac:dyDescent="0.15">
      <c r="A26" s="304"/>
      <c r="B26" s="305"/>
      <c r="C26" s="305"/>
      <c r="D26" s="305"/>
      <c r="E26" s="305"/>
      <c r="F26" s="306"/>
      <c r="G26" s="288" t="s">
        <v>616</v>
      </c>
      <c r="H26" s="289"/>
      <c r="I26" s="289"/>
      <c r="J26" s="289"/>
      <c r="K26" s="289"/>
      <c r="L26" s="289"/>
      <c r="M26" s="289"/>
      <c r="N26" s="289"/>
      <c r="O26" s="290"/>
      <c r="P26" s="217">
        <v>49</v>
      </c>
      <c r="Q26" s="218"/>
      <c r="R26" s="218"/>
      <c r="S26" s="218"/>
      <c r="T26" s="218"/>
      <c r="U26" s="218"/>
      <c r="V26" s="219"/>
      <c r="W26" s="217">
        <v>105</v>
      </c>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7.75" customHeight="1" x14ac:dyDescent="0.15">
      <c r="A27" s="304"/>
      <c r="B27" s="305"/>
      <c r="C27" s="305"/>
      <c r="D27" s="305"/>
      <c r="E27" s="305"/>
      <c r="F27" s="306"/>
      <c r="G27" s="288" t="s">
        <v>617</v>
      </c>
      <c r="H27" s="289"/>
      <c r="I27" s="289"/>
      <c r="J27" s="289"/>
      <c r="K27" s="289"/>
      <c r="L27" s="289"/>
      <c r="M27" s="289"/>
      <c r="N27" s="289"/>
      <c r="O27" s="290"/>
      <c r="P27" s="217">
        <v>3</v>
      </c>
      <c r="Q27" s="218"/>
      <c r="R27" s="218"/>
      <c r="S27" s="218"/>
      <c r="T27" s="218"/>
      <c r="U27" s="218"/>
      <c r="V27" s="219"/>
      <c r="W27" s="217">
        <v>4</v>
      </c>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7.75" customHeight="1" x14ac:dyDescent="0.15">
      <c r="A28" s="304"/>
      <c r="B28" s="305"/>
      <c r="C28" s="305"/>
      <c r="D28" s="305"/>
      <c r="E28" s="305"/>
      <c r="F28" s="306"/>
      <c r="G28" s="295" t="s">
        <v>645</v>
      </c>
      <c r="H28" s="296"/>
      <c r="I28" s="296"/>
      <c r="J28" s="296"/>
      <c r="K28" s="296"/>
      <c r="L28" s="296"/>
      <c r="M28" s="296"/>
      <c r="N28" s="296"/>
      <c r="O28" s="297"/>
      <c r="P28" s="298">
        <v>0</v>
      </c>
      <c r="Q28" s="299"/>
      <c r="R28" s="299"/>
      <c r="S28" s="299"/>
      <c r="T28" s="299"/>
      <c r="U28" s="299"/>
      <c r="V28" s="300"/>
      <c r="W28" s="298">
        <v>0</v>
      </c>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7.75" customHeight="1" thickBot="1" x14ac:dyDescent="0.2">
      <c r="A29" s="304"/>
      <c r="B29" s="305"/>
      <c r="C29" s="305"/>
      <c r="D29" s="305"/>
      <c r="E29" s="305"/>
      <c r="F29" s="306"/>
      <c r="G29" s="127" t="s">
        <v>18</v>
      </c>
      <c r="H29" s="128"/>
      <c r="I29" s="128"/>
      <c r="J29" s="128"/>
      <c r="K29" s="128"/>
      <c r="L29" s="128"/>
      <c r="M29" s="128"/>
      <c r="N29" s="128"/>
      <c r="O29" s="129"/>
      <c r="P29" s="331">
        <f>AK13</f>
        <v>1189</v>
      </c>
      <c r="Q29" s="332"/>
      <c r="R29" s="332"/>
      <c r="S29" s="332"/>
      <c r="T29" s="332"/>
      <c r="U29" s="332"/>
      <c r="V29" s="333"/>
      <c r="W29" s="334">
        <f>AR13</f>
        <v>3201</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577</v>
      </c>
      <c r="B30" s="338"/>
      <c r="C30" s="338"/>
      <c r="D30" s="338"/>
      <c r="E30" s="338"/>
      <c r="F30" s="339"/>
      <c r="G30" s="340" t="s">
        <v>655</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578</v>
      </c>
      <c r="B31" s="318"/>
      <c r="C31" s="318"/>
      <c r="D31" s="318"/>
      <c r="E31" s="318"/>
      <c r="F31" s="319"/>
      <c r="G31" s="351" t="s">
        <v>570</v>
      </c>
      <c r="H31" s="352"/>
      <c r="I31" s="352"/>
      <c r="J31" s="352"/>
      <c r="K31" s="352"/>
      <c r="L31" s="352"/>
      <c r="M31" s="352"/>
      <c r="N31" s="352"/>
      <c r="O31" s="352"/>
      <c r="P31" s="353" t="s">
        <v>569</v>
      </c>
      <c r="Q31" s="352"/>
      <c r="R31" s="352"/>
      <c r="S31" s="352"/>
      <c r="T31" s="352"/>
      <c r="U31" s="352"/>
      <c r="V31" s="352"/>
      <c r="W31" s="352"/>
      <c r="X31" s="354"/>
      <c r="Y31" s="355"/>
      <c r="Z31" s="356"/>
      <c r="AA31" s="357"/>
      <c r="AB31" s="402" t="s">
        <v>11</v>
      </c>
      <c r="AC31" s="402"/>
      <c r="AD31" s="402"/>
      <c r="AE31" s="403" t="s">
        <v>414</v>
      </c>
      <c r="AF31" s="404"/>
      <c r="AG31" s="404"/>
      <c r="AH31" s="405"/>
      <c r="AI31" s="403" t="s">
        <v>566</v>
      </c>
      <c r="AJ31" s="404"/>
      <c r="AK31" s="404"/>
      <c r="AL31" s="405"/>
      <c r="AM31" s="403" t="s">
        <v>382</v>
      </c>
      <c r="AN31" s="404"/>
      <c r="AO31" s="404"/>
      <c r="AP31" s="405"/>
      <c r="AQ31" s="412" t="s">
        <v>413</v>
      </c>
      <c r="AR31" s="413"/>
      <c r="AS31" s="413"/>
      <c r="AT31" s="414"/>
      <c r="AU31" s="412" t="s">
        <v>591</v>
      </c>
      <c r="AV31" s="413"/>
      <c r="AW31" s="413"/>
      <c r="AX31" s="415"/>
    </row>
    <row r="32" spans="1:50" ht="23.25" customHeight="1" x14ac:dyDescent="0.15">
      <c r="A32" s="349"/>
      <c r="B32" s="318"/>
      <c r="C32" s="318"/>
      <c r="D32" s="318"/>
      <c r="E32" s="318"/>
      <c r="F32" s="319"/>
      <c r="G32" s="358" t="s">
        <v>705</v>
      </c>
      <c r="H32" s="359"/>
      <c r="I32" s="359"/>
      <c r="J32" s="359"/>
      <c r="K32" s="359"/>
      <c r="L32" s="359"/>
      <c r="M32" s="359"/>
      <c r="N32" s="359"/>
      <c r="O32" s="359"/>
      <c r="P32" s="362" t="s">
        <v>621</v>
      </c>
      <c r="Q32" s="363"/>
      <c r="R32" s="363"/>
      <c r="S32" s="363"/>
      <c r="T32" s="363"/>
      <c r="U32" s="363"/>
      <c r="V32" s="363"/>
      <c r="W32" s="363"/>
      <c r="X32" s="364"/>
      <c r="Y32" s="368" t="s">
        <v>51</v>
      </c>
      <c r="Z32" s="369"/>
      <c r="AA32" s="370"/>
      <c r="AB32" s="371" t="s">
        <v>622</v>
      </c>
      <c r="AC32" s="371"/>
      <c r="AD32" s="371"/>
      <c r="AE32" s="372">
        <v>542</v>
      </c>
      <c r="AF32" s="372"/>
      <c r="AG32" s="372"/>
      <c r="AH32" s="372"/>
      <c r="AI32" s="372">
        <v>626</v>
      </c>
      <c r="AJ32" s="372"/>
      <c r="AK32" s="372"/>
      <c r="AL32" s="372"/>
      <c r="AM32" s="372">
        <v>3852</v>
      </c>
      <c r="AN32" s="372"/>
      <c r="AO32" s="372"/>
      <c r="AP32" s="372"/>
      <c r="AQ32" s="372" t="s">
        <v>612</v>
      </c>
      <c r="AR32" s="372"/>
      <c r="AS32" s="372"/>
      <c r="AT32" s="372"/>
      <c r="AU32" s="406" t="s">
        <v>612</v>
      </c>
      <c r="AV32" s="407"/>
      <c r="AW32" s="407"/>
      <c r="AX32" s="408"/>
    </row>
    <row r="33" spans="1:51" ht="23.2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9" t="s">
        <v>52</v>
      </c>
      <c r="Z33" s="410"/>
      <c r="AA33" s="411"/>
      <c r="AB33" s="371" t="s">
        <v>622</v>
      </c>
      <c r="AC33" s="371"/>
      <c r="AD33" s="371"/>
      <c r="AE33" s="372">
        <v>900</v>
      </c>
      <c r="AF33" s="372"/>
      <c r="AG33" s="372"/>
      <c r="AH33" s="372"/>
      <c r="AI33" s="372">
        <v>681</v>
      </c>
      <c r="AJ33" s="372"/>
      <c r="AK33" s="372"/>
      <c r="AL33" s="372"/>
      <c r="AM33" s="372">
        <v>1050</v>
      </c>
      <c r="AN33" s="372"/>
      <c r="AO33" s="372"/>
      <c r="AP33" s="372"/>
      <c r="AQ33" s="372">
        <v>1800</v>
      </c>
      <c r="AR33" s="372"/>
      <c r="AS33" s="372"/>
      <c r="AT33" s="372"/>
      <c r="AU33" s="406">
        <v>907</v>
      </c>
      <c r="AV33" s="407"/>
      <c r="AW33" s="407"/>
      <c r="AX33" s="408"/>
    </row>
    <row r="34" spans="1:51" ht="23.25" customHeight="1" x14ac:dyDescent="0.15">
      <c r="A34" s="438" t="s">
        <v>579</v>
      </c>
      <c r="B34" s="439"/>
      <c r="C34" s="439"/>
      <c r="D34" s="439"/>
      <c r="E34" s="439"/>
      <c r="F34" s="440"/>
      <c r="G34" s="224" t="s">
        <v>580</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414</v>
      </c>
      <c r="AF34" s="224"/>
      <c r="AG34" s="224"/>
      <c r="AH34" s="253"/>
      <c r="AI34" s="223" t="s">
        <v>566</v>
      </c>
      <c r="AJ34" s="224"/>
      <c r="AK34" s="224"/>
      <c r="AL34" s="253"/>
      <c r="AM34" s="223" t="s">
        <v>382</v>
      </c>
      <c r="AN34" s="224"/>
      <c r="AO34" s="224"/>
      <c r="AP34" s="253"/>
      <c r="AQ34" s="417" t="s">
        <v>592</v>
      </c>
      <c r="AR34" s="418"/>
      <c r="AS34" s="418"/>
      <c r="AT34" s="418"/>
      <c r="AU34" s="418"/>
      <c r="AV34" s="418"/>
      <c r="AW34" s="418"/>
      <c r="AX34" s="419"/>
    </row>
    <row r="35" spans="1:51" ht="23.25" customHeight="1" x14ac:dyDescent="0.15">
      <c r="A35" s="441"/>
      <c r="B35" s="442"/>
      <c r="C35" s="442"/>
      <c r="D35" s="442"/>
      <c r="E35" s="442"/>
      <c r="F35" s="443"/>
      <c r="G35" s="395" t="s">
        <v>623</v>
      </c>
      <c r="H35" s="396"/>
      <c r="I35" s="396"/>
      <c r="J35" s="396"/>
      <c r="K35" s="396"/>
      <c r="L35" s="396"/>
      <c r="M35" s="396"/>
      <c r="N35" s="396"/>
      <c r="O35" s="396"/>
      <c r="P35" s="396"/>
      <c r="Q35" s="396"/>
      <c r="R35" s="396"/>
      <c r="S35" s="396"/>
      <c r="T35" s="396"/>
      <c r="U35" s="396"/>
      <c r="V35" s="396"/>
      <c r="W35" s="396"/>
      <c r="X35" s="396"/>
      <c r="Y35" s="420" t="s">
        <v>579</v>
      </c>
      <c r="Z35" s="421"/>
      <c r="AA35" s="422"/>
      <c r="AB35" s="423" t="s">
        <v>624</v>
      </c>
      <c r="AC35" s="424"/>
      <c r="AD35" s="425"/>
      <c r="AE35" s="399">
        <v>732908</v>
      </c>
      <c r="AF35" s="399"/>
      <c r="AG35" s="399"/>
      <c r="AH35" s="399"/>
      <c r="AI35" s="399">
        <v>1318687</v>
      </c>
      <c r="AJ35" s="399"/>
      <c r="AK35" s="399"/>
      <c r="AL35" s="399"/>
      <c r="AM35" s="399">
        <v>807833</v>
      </c>
      <c r="AN35" s="399"/>
      <c r="AO35" s="399"/>
      <c r="AP35" s="399"/>
      <c r="AQ35" s="390">
        <v>660512</v>
      </c>
      <c r="AR35" s="373"/>
      <c r="AS35" s="373"/>
      <c r="AT35" s="373"/>
      <c r="AU35" s="373"/>
      <c r="AV35" s="373"/>
      <c r="AW35" s="373"/>
      <c r="AX35" s="374"/>
    </row>
    <row r="36" spans="1:51" ht="46.5" customHeight="1" x14ac:dyDescent="0.15">
      <c r="A36" s="444"/>
      <c r="B36" s="209"/>
      <c r="C36" s="209"/>
      <c r="D36" s="209"/>
      <c r="E36" s="209"/>
      <c r="F36" s="445"/>
      <c r="G36" s="397"/>
      <c r="H36" s="398"/>
      <c r="I36" s="398"/>
      <c r="J36" s="398"/>
      <c r="K36" s="398"/>
      <c r="L36" s="398"/>
      <c r="M36" s="398"/>
      <c r="N36" s="398"/>
      <c r="O36" s="398"/>
      <c r="P36" s="398"/>
      <c r="Q36" s="398"/>
      <c r="R36" s="398"/>
      <c r="S36" s="398"/>
      <c r="T36" s="398"/>
      <c r="U36" s="398"/>
      <c r="V36" s="398"/>
      <c r="W36" s="398"/>
      <c r="X36" s="398"/>
      <c r="Y36" s="386" t="s">
        <v>582</v>
      </c>
      <c r="Z36" s="400"/>
      <c r="AA36" s="401"/>
      <c r="AB36" s="426" t="s">
        <v>625</v>
      </c>
      <c r="AC36" s="427"/>
      <c r="AD36" s="428"/>
      <c r="AE36" s="431" t="s">
        <v>626</v>
      </c>
      <c r="AF36" s="429"/>
      <c r="AG36" s="429"/>
      <c r="AH36" s="429"/>
      <c r="AI36" s="431" t="s">
        <v>627</v>
      </c>
      <c r="AJ36" s="429"/>
      <c r="AK36" s="429"/>
      <c r="AL36" s="429"/>
      <c r="AM36" s="431" t="s">
        <v>700</v>
      </c>
      <c r="AN36" s="429"/>
      <c r="AO36" s="429"/>
      <c r="AP36" s="429"/>
      <c r="AQ36" s="429" t="s">
        <v>701</v>
      </c>
      <c r="AR36" s="429"/>
      <c r="AS36" s="429"/>
      <c r="AT36" s="429"/>
      <c r="AU36" s="429"/>
      <c r="AV36" s="429"/>
      <c r="AW36" s="429"/>
      <c r="AX36" s="432"/>
    </row>
    <row r="37" spans="1:51" ht="18.75" customHeight="1" x14ac:dyDescent="0.15">
      <c r="A37" s="468" t="s">
        <v>234</v>
      </c>
      <c r="B37" s="469"/>
      <c r="C37" s="469"/>
      <c r="D37" s="469"/>
      <c r="E37" s="469"/>
      <c r="F37" s="470"/>
      <c r="G37" s="478" t="s">
        <v>139</v>
      </c>
      <c r="H37" s="323"/>
      <c r="I37" s="323"/>
      <c r="J37" s="323"/>
      <c r="K37" s="323"/>
      <c r="L37" s="323"/>
      <c r="M37" s="323"/>
      <c r="N37" s="323"/>
      <c r="O37" s="324"/>
      <c r="P37" s="327" t="s">
        <v>55</v>
      </c>
      <c r="Q37" s="323"/>
      <c r="R37" s="323"/>
      <c r="S37" s="323"/>
      <c r="T37" s="323"/>
      <c r="U37" s="323"/>
      <c r="V37" s="323"/>
      <c r="W37" s="323"/>
      <c r="X37" s="324"/>
      <c r="Y37" s="479"/>
      <c r="Z37" s="480"/>
      <c r="AA37" s="481"/>
      <c r="AB37" s="485" t="s">
        <v>11</v>
      </c>
      <c r="AC37" s="486"/>
      <c r="AD37" s="487"/>
      <c r="AE37" s="485" t="s">
        <v>414</v>
      </c>
      <c r="AF37" s="486"/>
      <c r="AG37" s="486"/>
      <c r="AH37" s="487"/>
      <c r="AI37" s="490" t="s">
        <v>566</v>
      </c>
      <c r="AJ37" s="490"/>
      <c r="AK37" s="490"/>
      <c r="AL37" s="485"/>
      <c r="AM37" s="490" t="s">
        <v>382</v>
      </c>
      <c r="AN37" s="490"/>
      <c r="AO37" s="490"/>
      <c r="AP37" s="485"/>
      <c r="AQ37" s="459" t="s">
        <v>174</v>
      </c>
      <c r="AR37" s="460"/>
      <c r="AS37" s="460"/>
      <c r="AT37" s="461"/>
      <c r="AU37" s="323" t="s">
        <v>128</v>
      </c>
      <c r="AV37" s="323"/>
      <c r="AW37" s="323"/>
      <c r="AX37" s="328"/>
    </row>
    <row r="38" spans="1:51" ht="18.75" customHeight="1" x14ac:dyDescent="0.15">
      <c r="A38" s="471"/>
      <c r="B38" s="472"/>
      <c r="C38" s="472"/>
      <c r="D38" s="472"/>
      <c r="E38" s="472"/>
      <c r="F38" s="473"/>
      <c r="G38" s="344"/>
      <c r="H38" s="325"/>
      <c r="I38" s="325"/>
      <c r="J38" s="325"/>
      <c r="K38" s="325"/>
      <c r="L38" s="325"/>
      <c r="M38" s="325"/>
      <c r="N38" s="325"/>
      <c r="O38" s="326"/>
      <c r="P38" s="329"/>
      <c r="Q38" s="325"/>
      <c r="R38" s="325"/>
      <c r="S38" s="325"/>
      <c r="T38" s="325"/>
      <c r="U38" s="325"/>
      <c r="V38" s="325"/>
      <c r="W38" s="325"/>
      <c r="X38" s="326"/>
      <c r="Y38" s="482"/>
      <c r="Z38" s="483"/>
      <c r="AA38" s="484"/>
      <c r="AB38" s="403"/>
      <c r="AC38" s="488"/>
      <c r="AD38" s="489"/>
      <c r="AE38" s="403"/>
      <c r="AF38" s="488"/>
      <c r="AG38" s="488"/>
      <c r="AH38" s="489"/>
      <c r="AI38" s="491"/>
      <c r="AJ38" s="491"/>
      <c r="AK38" s="491"/>
      <c r="AL38" s="403"/>
      <c r="AM38" s="491"/>
      <c r="AN38" s="491"/>
      <c r="AO38" s="491"/>
      <c r="AP38" s="403"/>
      <c r="AQ38" s="433" t="s">
        <v>612</v>
      </c>
      <c r="AR38" s="434"/>
      <c r="AS38" s="435" t="s">
        <v>175</v>
      </c>
      <c r="AT38" s="436"/>
      <c r="AU38" s="437">
        <v>4</v>
      </c>
      <c r="AV38" s="437"/>
      <c r="AW38" s="325" t="s">
        <v>166</v>
      </c>
      <c r="AX38" s="330"/>
    </row>
    <row r="39" spans="1:51" ht="42" customHeight="1" x14ac:dyDescent="0.15">
      <c r="A39" s="474"/>
      <c r="B39" s="472"/>
      <c r="C39" s="472"/>
      <c r="D39" s="472"/>
      <c r="E39" s="472"/>
      <c r="F39" s="473"/>
      <c r="G39" s="375" t="s">
        <v>618</v>
      </c>
      <c r="H39" s="376"/>
      <c r="I39" s="376"/>
      <c r="J39" s="376"/>
      <c r="K39" s="376"/>
      <c r="L39" s="376"/>
      <c r="M39" s="376"/>
      <c r="N39" s="376"/>
      <c r="O39" s="377"/>
      <c r="P39" s="140" t="s">
        <v>619</v>
      </c>
      <c r="Q39" s="140"/>
      <c r="R39" s="140"/>
      <c r="S39" s="140"/>
      <c r="T39" s="140"/>
      <c r="U39" s="140"/>
      <c r="V39" s="140"/>
      <c r="W39" s="140"/>
      <c r="X39" s="141"/>
      <c r="Y39" s="386" t="s">
        <v>12</v>
      </c>
      <c r="Z39" s="387"/>
      <c r="AA39" s="388"/>
      <c r="AB39" s="389" t="s">
        <v>249</v>
      </c>
      <c r="AC39" s="389"/>
      <c r="AD39" s="389"/>
      <c r="AE39" s="390">
        <v>59</v>
      </c>
      <c r="AF39" s="373"/>
      <c r="AG39" s="373"/>
      <c r="AH39" s="373"/>
      <c r="AI39" s="390">
        <v>59</v>
      </c>
      <c r="AJ39" s="373"/>
      <c r="AK39" s="373"/>
      <c r="AL39" s="373"/>
      <c r="AM39" s="390">
        <v>49</v>
      </c>
      <c r="AN39" s="373"/>
      <c r="AO39" s="373"/>
      <c r="AP39" s="373"/>
      <c r="AQ39" s="392" t="s">
        <v>612</v>
      </c>
      <c r="AR39" s="393"/>
      <c r="AS39" s="393"/>
      <c r="AT39" s="394"/>
      <c r="AU39" s="373" t="s">
        <v>612</v>
      </c>
      <c r="AV39" s="373"/>
      <c r="AW39" s="373"/>
      <c r="AX39" s="374"/>
    </row>
    <row r="40" spans="1:51" ht="42" customHeight="1" x14ac:dyDescent="0.15">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3" t="s">
        <v>50</v>
      </c>
      <c r="Z40" s="224"/>
      <c r="AA40" s="253"/>
      <c r="AB40" s="449" t="s">
        <v>249</v>
      </c>
      <c r="AC40" s="449"/>
      <c r="AD40" s="449"/>
      <c r="AE40" s="390">
        <v>70</v>
      </c>
      <c r="AF40" s="373"/>
      <c r="AG40" s="373"/>
      <c r="AH40" s="373"/>
      <c r="AI40" s="390">
        <v>70</v>
      </c>
      <c r="AJ40" s="373"/>
      <c r="AK40" s="373"/>
      <c r="AL40" s="373"/>
      <c r="AM40" s="390">
        <v>70</v>
      </c>
      <c r="AN40" s="373"/>
      <c r="AO40" s="373"/>
      <c r="AP40" s="373"/>
      <c r="AQ40" s="392" t="s">
        <v>612</v>
      </c>
      <c r="AR40" s="393"/>
      <c r="AS40" s="393"/>
      <c r="AT40" s="394"/>
      <c r="AU40" s="373">
        <v>70</v>
      </c>
      <c r="AV40" s="373"/>
      <c r="AW40" s="373"/>
      <c r="AX40" s="374"/>
    </row>
    <row r="41" spans="1:51" ht="42" customHeight="1" x14ac:dyDescent="0.15">
      <c r="A41" s="474"/>
      <c r="B41" s="472"/>
      <c r="C41" s="472"/>
      <c r="D41" s="472"/>
      <c r="E41" s="472"/>
      <c r="F41" s="473"/>
      <c r="G41" s="381"/>
      <c r="H41" s="382"/>
      <c r="I41" s="382"/>
      <c r="J41" s="382"/>
      <c r="K41" s="382"/>
      <c r="L41" s="382"/>
      <c r="M41" s="382"/>
      <c r="N41" s="382"/>
      <c r="O41" s="383"/>
      <c r="P41" s="143"/>
      <c r="Q41" s="143"/>
      <c r="R41" s="143"/>
      <c r="S41" s="143"/>
      <c r="T41" s="143"/>
      <c r="U41" s="143"/>
      <c r="V41" s="143"/>
      <c r="W41" s="143"/>
      <c r="X41" s="144"/>
      <c r="Y41" s="223" t="s">
        <v>13</v>
      </c>
      <c r="Z41" s="224"/>
      <c r="AA41" s="253"/>
      <c r="AB41" s="391" t="s">
        <v>14</v>
      </c>
      <c r="AC41" s="391"/>
      <c r="AD41" s="391"/>
      <c r="AE41" s="390">
        <v>84</v>
      </c>
      <c r="AF41" s="373"/>
      <c r="AG41" s="373"/>
      <c r="AH41" s="373"/>
      <c r="AI41" s="390">
        <v>84</v>
      </c>
      <c r="AJ41" s="373"/>
      <c r="AK41" s="373"/>
      <c r="AL41" s="373"/>
      <c r="AM41" s="390">
        <v>70</v>
      </c>
      <c r="AN41" s="373"/>
      <c r="AO41" s="373"/>
      <c r="AP41" s="373"/>
      <c r="AQ41" s="392" t="s">
        <v>612</v>
      </c>
      <c r="AR41" s="393"/>
      <c r="AS41" s="393"/>
      <c r="AT41" s="394"/>
      <c r="AU41" s="373" t="s">
        <v>612</v>
      </c>
      <c r="AV41" s="373"/>
      <c r="AW41" s="373"/>
      <c r="AX41" s="374"/>
    </row>
    <row r="42" spans="1:51" ht="42" customHeight="1" x14ac:dyDescent="0.15">
      <c r="A42" s="462" t="s">
        <v>258</v>
      </c>
      <c r="B42" s="457"/>
      <c r="C42" s="457"/>
      <c r="D42" s="457"/>
      <c r="E42" s="457"/>
      <c r="F42" s="458"/>
      <c r="G42" s="498" t="s">
        <v>620</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3" customHeight="1" thickBot="1" x14ac:dyDescent="0.2">
      <c r="A43" s="350"/>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0"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5"/>
      <c r="B49" s="456" t="s">
        <v>138</v>
      </c>
      <c r="C49" s="457"/>
      <c r="D49" s="457"/>
      <c r="E49" s="457"/>
      <c r="F49" s="45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87" t="s">
        <v>11</v>
      </c>
      <c r="AC49" s="888"/>
      <c r="AD49" s="889"/>
      <c r="AE49" s="416" t="s">
        <v>414</v>
      </c>
      <c r="AF49" s="416"/>
      <c r="AG49" s="416"/>
      <c r="AH49" s="416"/>
      <c r="AI49" s="416" t="s">
        <v>566</v>
      </c>
      <c r="AJ49" s="416"/>
      <c r="AK49" s="416"/>
      <c r="AL49" s="416"/>
      <c r="AM49" s="416" t="s">
        <v>382</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8"/>
      <c r="AD50" s="489"/>
      <c r="AE50" s="416"/>
      <c r="AF50" s="416"/>
      <c r="AG50" s="416"/>
      <c r="AH50" s="416"/>
      <c r="AI50" s="416"/>
      <c r="AJ50" s="416"/>
      <c r="AK50" s="416"/>
      <c r="AL50" s="416"/>
      <c r="AM50" s="416"/>
      <c r="AN50" s="416"/>
      <c r="AO50" s="416"/>
      <c r="AP50" s="416"/>
      <c r="AQ50" s="497"/>
      <c r="AR50" s="437"/>
      <c r="AS50" s="435" t="s">
        <v>175</v>
      </c>
      <c r="AT50" s="436"/>
      <c r="AU50" s="437"/>
      <c r="AV50" s="437"/>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50"/>
      <c r="R51" s="450"/>
      <c r="S51" s="450"/>
      <c r="T51" s="450"/>
      <c r="U51" s="450"/>
      <c r="V51" s="450"/>
      <c r="W51" s="450"/>
      <c r="X51" s="451"/>
      <c r="Y51" s="891" t="s">
        <v>57</v>
      </c>
      <c r="Z51" s="892"/>
      <c r="AA51" s="893"/>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894"/>
      <c r="H52" s="384"/>
      <c r="I52" s="384"/>
      <c r="J52" s="384"/>
      <c r="K52" s="384"/>
      <c r="L52" s="384"/>
      <c r="M52" s="384"/>
      <c r="N52" s="384"/>
      <c r="O52" s="385"/>
      <c r="P52" s="452"/>
      <c r="Q52" s="452"/>
      <c r="R52" s="452"/>
      <c r="S52" s="452"/>
      <c r="T52" s="452"/>
      <c r="U52" s="452"/>
      <c r="V52" s="452"/>
      <c r="W52" s="452"/>
      <c r="X52" s="453"/>
      <c r="Y52" s="895" t="s">
        <v>50</v>
      </c>
      <c r="Z52" s="787"/>
      <c r="AA52" s="788"/>
      <c r="AB52" s="449"/>
      <c r="AC52" s="449"/>
      <c r="AD52" s="449"/>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4"/>
      <c r="Q53" s="454"/>
      <c r="R53" s="454"/>
      <c r="S53" s="454"/>
      <c r="T53" s="454"/>
      <c r="U53" s="454"/>
      <c r="V53" s="454"/>
      <c r="W53" s="454"/>
      <c r="X53" s="455"/>
      <c r="Y53" s="895" t="s">
        <v>13</v>
      </c>
      <c r="Z53" s="787"/>
      <c r="AA53" s="788"/>
      <c r="AB53" s="896" t="s">
        <v>14</v>
      </c>
      <c r="AC53" s="896"/>
      <c r="AD53" s="896"/>
      <c r="AE53" s="565"/>
      <c r="AF53" s="566"/>
      <c r="AG53" s="566"/>
      <c r="AH53" s="566"/>
      <c r="AI53" s="565"/>
      <c r="AJ53" s="566"/>
      <c r="AK53" s="566"/>
      <c r="AL53" s="566"/>
      <c r="AM53" s="565"/>
      <c r="AN53" s="566"/>
      <c r="AO53" s="566"/>
      <c r="AP53" s="566"/>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6" t="s">
        <v>138</v>
      </c>
      <c r="C54" s="457"/>
      <c r="D54" s="457"/>
      <c r="E54" s="457"/>
      <c r="F54" s="45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87" t="s">
        <v>11</v>
      </c>
      <c r="AC54" s="888"/>
      <c r="AD54" s="889"/>
      <c r="AE54" s="416" t="s">
        <v>414</v>
      </c>
      <c r="AF54" s="416"/>
      <c r="AG54" s="416"/>
      <c r="AH54" s="416"/>
      <c r="AI54" s="416" t="s">
        <v>566</v>
      </c>
      <c r="AJ54" s="416"/>
      <c r="AK54" s="416"/>
      <c r="AL54" s="416"/>
      <c r="AM54" s="416" t="s">
        <v>382</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8"/>
      <c r="AD55" s="489"/>
      <c r="AE55" s="416"/>
      <c r="AF55" s="416"/>
      <c r="AG55" s="416"/>
      <c r="AH55" s="416"/>
      <c r="AI55" s="416"/>
      <c r="AJ55" s="416"/>
      <c r="AK55" s="416"/>
      <c r="AL55" s="416"/>
      <c r="AM55" s="416"/>
      <c r="AN55" s="416"/>
      <c r="AO55" s="416"/>
      <c r="AP55" s="416"/>
      <c r="AQ55" s="497"/>
      <c r="AR55" s="437"/>
      <c r="AS55" s="435" t="s">
        <v>175</v>
      </c>
      <c r="AT55" s="436"/>
      <c r="AU55" s="437"/>
      <c r="AV55" s="437"/>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50"/>
      <c r="R56" s="450"/>
      <c r="S56" s="450"/>
      <c r="T56" s="450"/>
      <c r="U56" s="450"/>
      <c r="V56" s="450"/>
      <c r="W56" s="450"/>
      <c r="X56" s="451"/>
      <c r="Y56" s="891" t="s">
        <v>57</v>
      </c>
      <c r="Z56" s="892"/>
      <c r="AA56" s="893"/>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894"/>
      <c r="H57" s="384"/>
      <c r="I57" s="384"/>
      <c r="J57" s="384"/>
      <c r="K57" s="384"/>
      <c r="L57" s="384"/>
      <c r="M57" s="384"/>
      <c r="N57" s="384"/>
      <c r="O57" s="385"/>
      <c r="P57" s="452"/>
      <c r="Q57" s="452"/>
      <c r="R57" s="452"/>
      <c r="S57" s="452"/>
      <c r="T57" s="452"/>
      <c r="U57" s="452"/>
      <c r="V57" s="452"/>
      <c r="W57" s="452"/>
      <c r="X57" s="453"/>
      <c r="Y57" s="895" t="s">
        <v>50</v>
      </c>
      <c r="Z57" s="787"/>
      <c r="AA57" s="788"/>
      <c r="AB57" s="449"/>
      <c r="AC57" s="449"/>
      <c r="AD57" s="449"/>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4"/>
      <c r="Q58" s="454"/>
      <c r="R58" s="454"/>
      <c r="S58" s="454"/>
      <c r="T58" s="454"/>
      <c r="U58" s="454"/>
      <c r="V58" s="454"/>
      <c r="W58" s="454"/>
      <c r="X58" s="455"/>
      <c r="Y58" s="895" t="s">
        <v>13</v>
      </c>
      <c r="Z58" s="787"/>
      <c r="AA58" s="788"/>
      <c r="AB58" s="896" t="s">
        <v>14</v>
      </c>
      <c r="AC58" s="896"/>
      <c r="AD58" s="896"/>
      <c r="AE58" s="565"/>
      <c r="AF58" s="566"/>
      <c r="AG58" s="566"/>
      <c r="AH58" s="566"/>
      <c r="AI58" s="565"/>
      <c r="AJ58" s="566"/>
      <c r="AK58" s="566"/>
      <c r="AL58" s="566"/>
      <c r="AM58" s="565"/>
      <c r="AN58" s="566"/>
      <c r="AO58" s="566"/>
      <c r="AP58" s="566"/>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6" t="s">
        <v>138</v>
      </c>
      <c r="C59" s="457"/>
      <c r="D59" s="457"/>
      <c r="E59" s="457"/>
      <c r="F59" s="45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87" t="s">
        <v>11</v>
      </c>
      <c r="AC59" s="888"/>
      <c r="AD59" s="889"/>
      <c r="AE59" s="416" t="s">
        <v>414</v>
      </c>
      <c r="AF59" s="416"/>
      <c r="AG59" s="416"/>
      <c r="AH59" s="416"/>
      <c r="AI59" s="416" t="s">
        <v>566</v>
      </c>
      <c r="AJ59" s="416"/>
      <c r="AK59" s="416"/>
      <c r="AL59" s="416"/>
      <c r="AM59" s="416" t="s">
        <v>382</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8"/>
      <c r="AD60" s="489"/>
      <c r="AE60" s="416"/>
      <c r="AF60" s="416"/>
      <c r="AG60" s="416"/>
      <c r="AH60" s="416"/>
      <c r="AI60" s="416"/>
      <c r="AJ60" s="416"/>
      <c r="AK60" s="416"/>
      <c r="AL60" s="416"/>
      <c r="AM60" s="416"/>
      <c r="AN60" s="416"/>
      <c r="AO60" s="416"/>
      <c r="AP60" s="416"/>
      <c r="AQ60" s="497"/>
      <c r="AR60" s="437"/>
      <c r="AS60" s="435" t="s">
        <v>175</v>
      </c>
      <c r="AT60" s="436"/>
      <c r="AU60" s="437"/>
      <c r="AV60" s="437"/>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50"/>
      <c r="R61" s="450"/>
      <c r="S61" s="450"/>
      <c r="T61" s="450"/>
      <c r="U61" s="450"/>
      <c r="V61" s="450"/>
      <c r="W61" s="450"/>
      <c r="X61" s="451"/>
      <c r="Y61" s="891" t="s">
        <v>57</v>
      </c>
      <c r="Z61" s="892"/>
      <c r="AA61" s="893"/>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894"/>
      <c r="H62" s="384"/>
      <c r="I62" s="384"/>
      <c r="J62" s="384"/>
      <c r="K62" s="384"/>
      <c r="L62" s="384"/>
      <c r="M62" s="384"/>
      <c r="N62" s="384"/>
      <c r="O62" s="385"/>
      <c r="P62" s="452"/>
      <c r="Q62" s="452"/>
      <c r="R62" s="452"/>
      <c r="S62" s="452"/>
      <c r="T62" s="452"/>
      <c r="U62" s="452"/>
      <c r="V62" s="452"/>
      <c r="W62" s="452"/>
      <c r="X62" s="453"/>
      <c r="Y62" s="895" t="s">
        <v>50</v>
      </c>
      <c r="Z62" s="787"/>
      <c r="AA62" s="788"/>
      <c r="AB62" s="449"/>
      <c r="AC62" s="449"/>
      <c r="AD62" s="449"/>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884"/>
      <c r="C63" s="885"/>
      <c r="D63" s="885"/>
      <c r="E63" s="885"/>
      <c r="F63" s="886"/>
      <c r="G63" s="142"/>
      <c r="H63" s="143"/>
      <c r="I63" s="143"/>
      <c r="J63" s="143"/>
      <c r="K63" s="143"/>
      <c r="L63" s="143"/>
      <c r="M63" s="143"/>
      <c r="N63" s="143"/>
      <c r="O63" s="144"/>
      <c r="P63" s="454"/>
      <c r="Q63" s="454"/>
      <c r="R63" s="454"/>
      <c r="S63" s="454"/>
      <c r="T63" s="454"/>
      <c r="U63" s="454"/>
      <c r="V63" s="454"/>
      <c r="W63" s="454"/>
      <c r="X63" s="455"/>
      <c r="Y63" s="895" t="s">
        <v>13</v>
      </c>
      <c r="Z63" s="787"/>
      <c r="AA63" s="788"/>
      <c r="AB63" s="896" t="s">
        <v>14</v>
      </c>
      <c r="AC63" s="896"/>
      <c r="AD63" s="896"/>
      <c r="AE63" s="565"/>
      <c r="AF63" s="566"/>
      <c r="AG63" s="566"/>
      <c r="AH63" s="566"/>
      <c r="AI63" s="565"/>
      <c r="AJ63" s="566"/>
      <c r="AK63" s="566"/>
      <c r="AL63" s="566"/>
      <c r="AM63" s="565"/>
      <c r="AN63" s="566"/>
      <c r="AO63" s="566"/>
      <c r="AP63" s="566"/>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7" t="s">
        <v>577</v>
      </c>
      <c r="B64" s="338"/>
      <c r="C64" s="338"/>
      <c r="D64" s="338"/>
      <c r="E64" s="338"/>
      <c r="F64" s="339"/>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49" t="s">
        <v>578</v>
      </c>
      <c r="B65" s="318"/>
      <c r="C65" s="318"/>
      <c r="D65" s="318"/>
      <c r="E65" s="318"/>
      <c r="F65" s="319"/>
      <c r="G65" s="351" t="s">
        <v>570</v>
      </c>
      <c r="H65" s="352"/>
      <c r="I65" s="352"/>
      <c r="J65" s="352"/>
      <c r="K65" s="352"/>
      <c r="L65" s="352"/>
      <c r="M65" s="352"/>
      <c r="N65" s="352"/>
      <c r="O65" s="352"/>
      <c r="P65" s="353" t="s">
        <v>569</v>
      </c>
      <c r="Q65" s="352"/>
      <c r="R65" s="352"/>
      <c r="S65" s="352"/>
      <c r="T65" s="352"/>
      <c r="U65" s="352"/>
      <c r="V65" s="352"/>
      <c r="W65" s="352"/>
      <c r="X65" s="354"/>
      <c r="Y65" s="355"/>
      <c r="Z65" s="356"/>
      <c r="AA65" s="357"/>
      <c r="AB65" s="402" t="s">
        <v>11</v>
      </c>
      <c r="AC65" s="402"/>
      <c r="AD65" s="402"/>
      <c r="AE65" s="403" t="s">
        <v>414</v>
      </c>
      <c r="AF65" s="404"/>
      <c r="AG65" s="404"/>
      <c r="AH65" s="405"/>
      <c r="AI65" s="403" t="s">
        <v>566</v>
      </c>
      <c r="AJ65" s="404"/>
      <c r="AK65" s="404"/>
      <c r="AL65" s="405"/>
      <c r="AM65" s="403" t="s">
        <v>382</v>
      </c>
      <c r="AN65" s="404"/>
      <c r="AO65" s="404"/>
      <c r="AP65" s="405"/>
      <c r="AQ65" s="412" t="s">
        <v>413</v>
      </c>
      <c r="AR65" s="413"/>
      <c r="AS65" s="413"/>
      <c r="AT65" s="414"/>
      <c r="AU65" s="412" t="s">
        <v>591</v>
      </c>
      <c r="AV65" s="413"/>
      <c r="AW65" s="413"/>
      <c r="AX65" s="415"/>
      <c r="AY65">
        <f>COUNTA($G$66)</f>
        <v>0</v>
      </c>
    </row>
    <row r="66" spans="1:51" ht="23.25" hidden="1" customHeight="1" x14ac:dyDescent="0.15">
      <c r="A66" s="349"/>
      <c r="B66" s="318"/>
      <c r="C66" s="318"/>
      <c r="D66" s="318"/>
      <c r="E66" s="318"/>
      <c r="F66" s="319"/>
      <c r="G66" s="430"/>
      <c r="H66" s="359"/>
      <c r="I66" s="359"/>
      <c r="J66" s="359"/>
      <c r="K66" s="359"/>
      <c r="L66" s="359"/>
      <c r="M66" s="359"/>
      <c r="N66" s="359"/>
      <c r="O66" s="359"/>
      <c r="P66" s="362"/>
      <c r="Q66" s="363"/>
      <c r="R66" s="363"/>
      <c r="S66" s="363"/>
      <c r="T66" s="363"/>
      <c r="U66" s="363"/>
      <c r="V66" s="363"/>
      <c r="W66" s="363"/>
      <c r="X66" s="364"/>
      <c r="Y66" s="368" t="s">
        <v>51</v>
      </c>
      <c r="Z66" s="369"/>
      <c r="AA66" s="370"/>
      <c r="AB66" s="371"/>
      <c r="AC66" s="371"/>
      <c r="AD66" s="371"/>
      <c r="AE66" s="372"/>
      <c r="AF66" s="372"/>
      <c r="AG66" s="372"/>
      <c r="AH66" s="372"/>
      <c r="AI66" s="372"/>
      <c r="AJ66" s="372"/>
      <c r="AK66" s="372"/>
      <c r="AL66" s="372"/>
      <c r="AM66" s="372"/>
      <c r="AN66" s="372"/>
      <c r="AO66" s="372"/>
      <c r="AP66" s="372"/>
      <c r="AQ66" s="372"/>
      <c r="AR66" s="372"/>
      <c r="AS66" s="372"/>
      <c r="AT66" s="372"/>
      <c r="AU66" s="406"/>
      <c r="AV66" s="407"/>
      <c r="AW66" s="407"/>
      <c r="AX66" s="408"/>
      <c r="AY66">
        <f>$AY$65</f>
        <v>0</v>
      </c>
    </row>
    <row r="67" spans="1:51" ht="23.25" hidden="1"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9" t="s">
        <v>52</v>
      </c>
      <c r="Z67" s="410"/>
      <c r="AA67" s="411"/>
      <c r="AB67" s="371"/>
      <c r="AC67" s="371"/>
      <c r="AD67" s="371"/>
      <c r="AE67" s="372"/>
      <c r="AF67" s="372"/>
      <c r="AG67" s="372"/>
      <c r="AH67" s="372"/>
      <c r="AI67" s="372"/>
      <c r="AJ67" s="372"/>
      <c r="AK67" s="372"/>
      <c r="AL67" s="372"/>
      <c r="AM67" s="372"/>
      <c r="AN67" s="372"/>
      <c r="AO67" s="372"/>
      <c r="AP67" s="372"/>
      <c r="AQ67" s="372"/>
      <c r="AR67" s="372"/>
      <c r="AS67" s="372"/>
      <c r="AT67" s="372"/>
      <c r="AU67" s="406"/>
      <c r="AV67" s="407"/>
      <c r="AW67" s="407"/>
      <c r="AX67" s="408"/>
      <c r="AY67">
        <f>$AY$65</f>
        <v>0</v>
      </c>
    </row>
    <row r="68" spans="1:51" ht="23.25" hidden="1" customHeight="1" x14ac:dyDescent="0.15">
      <c r="A68" s="438" t="s">
        <v>579</v>
      </c>
      <c r="B68" s="439"/>
      <c r="C68" s="439"/>
      <c r="D68" s="439"/>
      <c r="E68" s="439"/>
      <c r="F68" s="440"/>
      <c r="G68" s="224" t="s">
        <v>580</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414</v>
      </c>
      <c r="AF68" s="416"/>
      <c r="AG68" s="416"/>
      <c r="AH68" s="416"/>
      <c r="AI68" s="416" t="s">
        <v>566</v>
      </c>
      <c r="AJ68" s="416"/>
      <c r="AK68" s="416"/>
      <c r="AL68" s="416"/>
      <c r="AM68" s="416" t="s">
        <v>382</v>
      </c>
      <c r="AN68" s="416"/>
      <c r="AO68" s="416"/>
      <c r="AP68" s="416"/>
      <c r="AQ68" s="417" t="s">
        <v>592</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5" t="s">
        <v>628</v>
      </c>
      <c r="H69" s="396"/>
      <c r="I69" s="396"/>
      <c r="J69" s="396"/>
      <c r="K69" s="396"/>
      <c r="L69" s="396"/>
      <c r="M69" s="396"/>
      <c r="N69" s="396"/>
      <c r="O69" s="396"/>
      <c r="P69" s="396"/>
      <c r="Q69" s="396"/>
      <c r="R69" s="396"/>
      <c r="S69" s="396"/>
      <c r="T69" s="396"/>
      <c r="U69" s="396"/>
      <c r="V69" s="396"/>
      <c r="W69" s="396"/>
      <c r="X69" s="396"/>
      <c r="Y69" s="420" t="s">
        <v>579</v>
      </c>
      <c r="Z69" s="421"/>
      <c r="AA69" s="422"/>
      <c r="AB69" s="423"/>
      <c r="AC69" s="424"/>
      <c r="AD69" s="425"/>
      <c r="AE69" s="399"/>
      <c r="AF69" s="399"/>
      <c r="AG69" s="399"/>
      <c r="AH69" s="399"/>
      <c r="AI69" s="399"/>
      <c r="AJ69" s="399"/>
      <c r="AK69" s="399"/>
      <c r="AL69" s="399"/>
      <c r="AM69" s="399"/>
      <c r="AN69" s="399"/>
      <c r="AO69" s="399"/>
      <c r="AP69" s="399"/>
      <c r="AQ69" s="390"/>
      <c r="AR69" s="373"/>
      <c r="AS69" s="373"/>
      <c r="AT69" s="373"/>
      <c r="AU69" s="373"/>
      <c r="AV69" s="373"/>
      <c r="AW69" s="373"/>
      <c r="AX69" s="374"/>
      <c r="AY69">
        <f>$AY$68</f>
        <v>0</v>
      </c>
    </row>
    <row r="70" spans="1:51" ht="46.5" hidden="1" customHeight="1" x14ac:dyDescent="0.15">
      <c r="A70" s="444"/>
      <c r="B70" s="209"/>
      <c r="C70" s="209"/>
      <c r="D70" s="209"/>
      <c r="E70" s="209"/>
      <c r="F70" s="445"/>
      <c r="G70" s="397"/>
      <c r="H70" s="398"/>
      <c r="I70" s="398"/>
      <c r="J70" s="398"/>
      <c r="K70" s="398"/>
      <c r="L70" s="398"/>
      <c r="M70" s="398"/>
      <c r="N70" s="398"/>
      <c r="O70" s="398"/>
      <c r="P70" s="398"/>
      <c r="Q70" s="398"/>
      <c r="R70" s="398"/>
      <c r="S70" s="398"/>
      <c r="T70" s="398"/>
      <c r="U70" s="398"/>
      <c r="V70" s="398"/>
      <c r="W70" s="398"/>
      <c r="X70" s="398"/>
      <c r="Y70" s="386" t="s">
        <v>582</v>
      </c>
      <c r="Z70" s="400"/>
      <c r="AA70" s="401"/>
      <c r="AB70" s="426" t="s">
        <v>583</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2"/>
      <c r="AY70">
        <f>$AY$68</f>
        <v>0</v>
      </c>
    </row>
    <row r="71" spans="1:51" ht="18.75" hidden="1" customHeight="1" x14ac:dyDescent="0.15">
      <c r="A71" s="504" t="s">
        <v>234</v>
      </c>
      <c r="B71" s="505"/>
      <c r="C71" s="505"/>
      <c r="D71" s="505"/>
      <c r="E71" s="505"/>
      <c r="F71" s="506"/>
      <c r="G71" s="478" t="s">
        <v>139</v>
      </c>
      <c r="H71" s="323"/>
      <c r="I71" s="323"/>
      <c r="J71" s="323"/>
      <c r="K71" s="323"/>
      <c r="L71" s="323"/>
      <c r="M71" s="323"/>
      <c r="N71" s="323"/>
      <c r="O71" s="324"/>
      <c r="P71" s="327" t="s">
        <v>55</v>
      </c>
      <c r="Q71" s="323"/>
      <c r="R71" s="323"/>
      <c r="S71" s="323"/>
      <c r="T71" s="323"/>
      <c r="U71" s="323"/>
      <c r="V71" s="323"/>
      <c r="W71" s="323"/>
      <c r="X71" s="324"/>
      <c r="Y71" s="479"/>
      <c r="Z71" s="480"/>
      <c r="AA71" s="481"/>
      <c r="AB71" s="485" t="s">
        <v>11</v>
      </c>
      <c r="AC71" s="486"/>
      <c r="AD71" s="487"/>
      <c r="AE71" s="416" t="s">
        <v>414</v>
      </c>
      <c r="AF71" s="416"/>
      <c r="AG71" s="416"/>
      <c r="AH71" s="416"/>
      <c r="AI71" s="416" t="s">
        <v>566</v>
      </c>
      <c r="AJ71" s="416"/>
      <c r="AK71" s="416"/>
      <c r="AL71" s="416"/>
      <c r="AM71" s="416" t="s">
        <v>382</v>
      </c>
      <c r="AN71" s="416"/>
      <c r="AO71" s="416"/>
      <c r="AP71" s="416"/>
      <c r="AQ71" s="459" t="s">
        <v>174</v>
      </c>
      <c r="AR71" s="460"/>
      <c r="AS71" s="460"/>
      <c r="AT71" s="461"/>
      <c r="AU71" s="323" t="s">
        <v>128</v>
      </c>
      <c r="AV71" s="323"/>
      <c r="AW71" s="323"/>
      <c r="AX71" s="328"/>
      <c r="AY71">
        <f>COUNTA($G$73)</f>
        <v>0</v>
      </c>
    </row>
    <row r="72" spans="1:51" ht="18.75" hidden="1" customHeight="1" x14ac:dyDescent="0.15">
      <c r="A72" s="507"/>
      <c r="B72" s="508"/>
      <c r="C72" s="508"/>
      <c r="D72" s="508"/>
      <c r="E72" s="508"/>
      <c r="F72" s="509"/>
      <c r="G72" s="344"/>
      <c r="H72" s="325"/>
      <c r="I72" s="325"/>
      <c r="J72" s="325"/>
      <c r="K72" s="325"/>
      <c r="L72" s="325"/>
      <c r="M72" s="325"/>
      <c r="N72" s="325"/>
      <c r="O72" s="326"/>
      <c r="P72" s="329"/>
      <c r="Q72" s="325"/>
      <c r="R72" s="325"/>
      <c r="S72" s="325"/>
      <c r="T72" s="325"/>
      <c r="U72" s="325"/>
      <c r="V72" s="325"/>
      <c r="W72" s="325"/>
      <c r="X72" s="326"/>
      <c r="Y72" s="482"/>
      <c r="Z72" s="483"/>
      <c r="AA72" s="484"/>
      <c r="AB72" s="403"/>
      <c r="AC72" s="488"/>
      <c r="AD72" s="489"/>
      <c r="AE72" s="416"/>
      <c r="AF72" s="416"/>
      <c r="AG72" s="416"/>
      <c r="AH72" s="416"/>
      <c r="AI72" s="416"/>
      <c r="AJ72" s="416"/>
      <c r="AK72" s="416"/>
      <c r="AL72" s="416"/>
      <c r="AM72" s="416"/>
      <c r="AN72" s="416"/>
      <c r="AO72" s="416"/>
      <c r="AP72" s="416"/>
      <c r="AQ72" s="433"/>
      <c r="AR72" s="434"/>
      <c r="AS72" s="435" t="s">
        <v>175</v>
      </c>
      <c r="AT72" s="436"/>
      <c r="AU72" s="437">
        <v>4</v>
      </c>
      <c r="AV72" s="437"/>
      <c r="AW72" s="325" t="s">
        <v>166</v>
      </c>
      <c r="AX72" s="330"/>
      <c r="AY72">
        <f t="shared" ref="AY72:AY77" si="1">$AY$71</f>
        <v>0</v>
      </c>
    </row>
    <row r="73" spans="1:51" ht="23.25" hidden="1" customHeight="1" x14ac:dyDescent="0.15">
      <c r="A73" s="510"/>
      <c r="B73" s="508"/>
      <c r="C73" s="508"/>
      <c r="D73" s="508"/>
      <c r="E73" s="508"/>
      <c r="F73" s="509"/>
      <c r="G73" s="375"/>
      <c r="H73" s="376"/>
      <c r="I73" s="376"/>
      <c r="J73" s="376"/>
      <c r="K73" s="376"/>
      <c r="L73" s="376"/>
      <c r="M73" s="376"/>
      <c r="N73" s="376"/>
      <c r="O73" s="377"/>
      <c r="P73" s="140"/>
      <c r="Q73" s="140"/>
      <c r="R73" s="140"/>
      <c r="S73" s="140"/>
      <c r="T73" s="140"/>
      <c r="U73" s="140"/>
      <c r="V73" s="140"/>
      <c r="W73" s="140"/>
      <c r="X73" s="141"/>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3" t="s">
        <v>50</v>
      </c>
      <c r="Z74" s="224"/>
      <c r="AA74" s="253"/>
      <c r="AB74" s="449"/>
      <c r="AC74" s="449"/>
      <c r="AD74" s="449"/>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10"/>
      <c r="B75" s="508"/>
      <c r="C75" s="508"/>
      <c r="D75" s="508"/>
      <c r="E75" s="508"/>
      <c r="F75" s="509"/>
      <c r="G75" s="381"/>
      <c r="H75" s="382"/>
      <c r="I75" s="382"/>
      <c r="J75" s="382"/>
      <c r="K75" s="382"/>
      <c r="L75" s="382"/>
      <c r="M75" s="382"/>
      <c r="N75" s="382"/>
      <c r="O75" s="383"/>
      <c r="P75" s="143"/>
      <c r="Q75" s="143"/>
      <c r="R75" s="143"/>
      <c r="S75" s="143"/>
      <c r="T75" s="143"/>
      <c r="U75" s="143"/>
      <c r="V75" s="143"/>
      <c r="W75" s="143"/>
      <c r="X75" s="144"/>
      <c r="Y75" s="223" t="s">
        <v>13</v>
      </c>
      <c r="Z75" s="224"/>
      <c r="AA75" s="253"/>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2" t="s">
        <v>258</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50"/>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5"/>
      <c r="B83" s="456" t="s">
        <v>138</v>
      </c>
      <c r="C83" s="457"/>
      <c r="D83" s="457"/>
      <c r="E83" s="457"/>
      <c r="F83" s="45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87" t="s">
        <v>11</v>
      </c>
      <c r="AC83" s="888"/>
      <c r="AD83" s="889"/>
      <c r="AE83" s="416" t="s">
        <v>414</v>
      </c>
      <c r="AF83" s="416"/>
      <c r="AG83" s="416"/>
      <c r="AH83" s="416"/>
      <c r="AI83" s="416" t="s">
        <v>566</v>
      </c>
      <c r="AJ83" s="416"/>
      <c r="AK83" s="416"/>
      <c r="AL83" s="416"/>
      <c r="AM83" s="416" t="s">
        <v>382</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8"/>
      <c r="AD84" s="489"/>
      <c r="AE84" s="416"/>
      <c r="AF84" s="416"/>
      <c r="AG84" s="416"/>
      <c r="AH84" s="416"/>
      <c r="AI84" s="416"/>
      <c r="AJ84" s="416"/>
      <c r="AK84" s="416"/>
      <c r="AL84" s="416"/>
      <c r="AM84" s="416"/>
      <c r="AN84" s="416"/>
      <c r="AO84" s="416"/>
      <c r="AP84" s="416"/>
      <c r="AQ84" s="497"/>
      <c r="AR84" s="437"/>
      <c r="AS84" s="435" t="s">
        <v>175</v>
      </c>
      <c r="AT84" s="436"/>
      <c r="AU84" s="437"/>
      <c r="AV84" s="437"/>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50"/>
      <c r="R85" s="450"/>
      <c r="S85" s="450"/>
      <c r="T85" s="450"/>
      <c r="U85" s="450"/>
      <c r="V85" s="450"/>
      <c r="W85" s="450"/>
      <c r="X85" s="451"/>
      <c r="Y85" s="891" t="s">
        <v>57</v>
      </c>
      <c r="Z85" s="892"/>
      <c r="AA85" s="893"/>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894"/>
      <c r="H86" s="384"/>
      <c r="I86" s="384"/>
      <c r="J86" s="384"/>
      <c r="K86" s="384"/>
      <c r="L86" s="384"/>
      <c r="M86" s="384"/>
      <c r="N86" s="384"/>
      <c r="O86" s="385"/>
      <c r="P86" s="452"/>
      <c r="Q86" s="452"/>
      <c r="R86" s="452"/>
      <c r="S86" s="452"/>
      <c r="T86" s="452"/>
      <c r="U86" s="452"/>
      <c r="V86" s="452"/>
      <c r="W86" s="452"/>
      <c r="X86" s="453"/>
      <c r="Y86" s="895" t="s">
        <v>50</v>
      </c>
      <c r="Z86" s="787"/>
      <c r="AA86" s="788"/>
      <c r="AB86" s="449"/>
      <c r="AC86" s="449"/>
      <c r="AD86" s="449"/>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4"/>
      <c r="Q87" s="454"/>
      <c r="R87" s="454"/>
      <c r="S87" s="454"/>
      <c r="T87" s="454"/>
      <c r="U87" s="454"/>
      <c r="V87" s="454"/>
      <c r="W87" s="454"/>
      <c r="X87" s="455"/>
      <c r="Y87" s="895" t="s">
        <v>13</v>
      </c>
      <c r="Z87" s="787"/>
      <c r="AA87" s="788"/>
      <c r="AB87" s="896" t="s">
        <v>14</v>
      </c>
      <c r="AC87" s="896"/>
      <c r="AD87" s="896"/>
      <c r="AE87" s="565"/>
      <c r="AF87" s="566"/>
      <c r="AG87" s="566"/>
      <c r="AH87" s="566"/>
      <c r="AI87" s="565"/>
      <c r="AJ87" s="566"/>
      <c r="AK87" s="566"/>
      <c r="AL87" s="566"/>
      <c r="AM87" s="565"/>
      <c r="AN87" s="566"/>
      <c r="AO87" s="566"/>
      <c r="AP87" s="566"/>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6" t="s">
        <v>138</v>
      </c>
      <c r="C88" s="457"/>
      <c r="D88" s="457"/>
      <c r="E88" s="457"/>
      <c r="F88" s="45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87" t="s">
        <v>11</v>
      </c>
      <c r="AC88" s="888"/>
      <c r="AD88" s="889"/>
      <c r="AE88" s="416" t="s">
        <v>414</v>
      </c>
      <c r="AF88" s="416"/>
      <c r="AG88" s="416"/>
      <c r="AH88" s="416"/>
      <c r="AI88" s="416" t="s">
        <v>566</v>
      </c>
      <c r="AJ88" s="416"/>
      <c r="AK88" s="416"/>
      <c r="AL88" s="416"/>
      <c r="AM88" s="416" t="s">
        <v>382</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8"/>
      <c r="AD89" s="489"/>
      <c r="AE89" s="416"/>
      <c r="AF89" s="416"/>
      <c r="AG89" s="416"/>
      <c r="AH89" s="416"/>
      <c r="AI89" s="416"/>
      <c r="AJ89" s="416"/>
      <c r="AK89" s="416"/>
      <c r="AL89" s="416"/>
      <c r="AM89" s="416"/>
      <c r="AN89" s="416"/>
      <c r="AO89" s="416"/>
      <c r="AP89" s="416"/>
      <c r="AQ89" s="497"/>
      <c r="AR89" s="437"/>
      <c r="AS89" s="435" t="s">
        <v>175</v>
      </c>
      <c r="AT89" s="436"/>
      <c r="AU89" s="437"/>
      <c r="AV89" s="437"/>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50"/>
      <c r="R90" s="450"/>
      <c r="S90" s="450"/>
      <c r="T90" s="450"/>
      <c r="U90" s="450"/>
      <c r="V90" s="450"/>
      <c r="W90" s="450"/>
      <c r="X90" s="451"/>
      <c r="Y90" s="891" t="s">
        <v>57</v>
      </c>
      <c r="Z90" s="892"/>
      <c r="AA90" s="893"/>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894"/>
      <c r="H91" s="384"/>
      <c r="I91" s="384"/>
      <c r="J91" s="384"/>
      <c r="K91" s="384"/>
      <c r="L91" s="384"/>
      <c r="M91" s="384"/>
      <c r="N91" s="384"/>
      <c r="O91" s="385"/>
      <c r="P91" s="452"/>
      <c r="Q91" s="452"/>
      <c r="R91" s="452"/>
      <c r="S91" s="452"/>
      <c r="T91" s="452"/>
      <c r="U91" s="452"/>
      <c r="V91" s="452"/>
      <c r="W91" s="452"/>
      <c r="X91" s="453"/>
      <c r="Y91" s="895" t="s">
        <v>50</v>
      </c>
      <c r="Z91" s="787"/>
      <c r="AA91" s="788"/>
      <c r="AB91" s="449"/>
      <c r="AC91" s="449"/>
      <c r="AD91" s="449"/>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4"/>
      <c r="Q92" s="454"/>
      <c r="R92" s="454"/>
      <c r="S92" s="454"/>
      <c r="T92" s="454"/>
      <c r="U92" s="454"/>
      <c r="V92" s="454"/>
      <c r="W92" s="454"/>
      <c r="X92" s="455"/>
      <c r="Y92" s="895" t="s">
        <v>13</v>
      </c>
      <c r="Z92" s="787"/>
      <c r="AA92" s="788"/>
      <c r="AB92" s="896" t="s">
        <v>14</v>
      </c>
      <c r="AC92" s="896"/>
      <c r="AD92" s="896"/>
      <c r="AE92" s="565"/>
      <c r="AF92" s="566"/>
      <c r="AG92" s="566"/>
      <c r="AH92" s="566"/>
      <c r="AI92" s="565"/>
      <c r="AJ92" s="566"/>
      <c r="AK92" s="566"/>
      <c r="AL92" s="566"/>
      <c r="AM92" s="565"/>
      <c r="AN92" s="566"/>
      <c r="AO92" s="566"/>
      <c r="AP92" s="566"/>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87" t="s">
        <v>11</v>
      </c>
      <c r="AC93" s="888"/>
      <c r="AD93" s="889"/>
      <c r="AE93" s="416" t="s">
        <v>414</v>
      </c>
      <c r="AF93" s="416"/>
      <c r="AG93" s="416"/>
      <c r="AH93" s="416"/>
      <c r="AI93" s="416" t="s">
        <v>566</v>
      </c>
      <c r="AJ93" s="416"/>
      <c r="AK93" s="416"/>
      <c r="AL93" s="416"/>
      <c r="AM93" s="416" t="s">
        <v>382</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8"/>
      <c r="AD94" s="489"/>
      <c r="AE94" s="416"/>
      <c r="AF94" s="416"/>
      <c r="AG94" s="416"/>
      <c r="AH94" s="416"/>
      <c r="AI94" s="416"/>
      <c r="AJ94" s="416"/>
      <c r="AK94" s="416"/>
      <c r="AL94" s="416"/>
      <c r="AM94" s="416"/>
      <c r="AN94" s="416"/>
      <c r="AO94" s="416"/>
      <c r="AP94" s="416"/>
      <c r="AQ94" s="497"/>
      <c r="AR94" s="437"/>
      <c r="AS94" s="435" t="s">
        <v>175</v>
      </c>
      <c r="AT94" s="436"/>
      <c r="AU94" s="437"/>
      <c r="AV94" s="437"/>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50"/>
      <c r="R95" s="450"/>
      <c r="S95" s="450"/>
      <c r="T95" s="450"/>
      <c r="U95" s="450"/>
      <c r="V95" s="450"/>
      <c r="W95" s="450"/>
      <c r="X95" s="451"/>
      <c r="Y95" s="891" t="s">
        <v>57</v>
      </c>
      <c r="Z95" s="892"/>
      <c r="AA95" s="893"/>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894"/>
      <c r="H96" s="384"/>
      <c r="I96" s="384"/>
      <c r="J96" s="384"/>
      <c r="K96" s="384"/>
      <c r="L96" s="384"/>
      <c r="M96" s="384"/>
      <c r="N96" s="384"/>
      <c r="O96" s="385"/>
      <c r="P96" s="452"/>
      <c r="Q96" s="452"/>
      <c r="R96" s="452"/>
      <c r="S96" s="452"/>
      <c r="T96" s="452"/>
      <c r="U96" s="452"/>
      <c r="V96" s="452"/>
      <c r="W96" s="452"/>
      <c r="X96" s="453"/>
      <c r="Y96" s="895" t="s">
        <v>50</v>
      </c>
      <c r="Z96" s="787"/>
      <c r="AA96" s="788"/>
      <c r="AB96" s="449"/>
      <c r="AC96" s="449"/>
      <c r="AD96" s="449"/>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884"/>
      <c r="C97" s="885"/>
      <c r="D97" s="885"/>
      <c r="E97" s="885"/>
      <c r="F97" s="886"/>
      <c r="G97" s="142"/>
      <c r="H97" s="143"/>
      <c r="I97" s="143"/>
      <c r="J97" s="143"/>
      <c r="K97" s="143"/>
      <c r="L97" s="143"/>
      <c r="M97" s="143"/>
      <c r="N97" s="143"/>
      <c r="O97" s="144"/>
      <c r="P97" s="454"/>
      <c r="Q97" s="454"/>
      <c r="R97" s="454"/>
      <c r="S97" s="454"/>
      <c r="T97" s="454"/>
      <c r="U97" s="454"/>
      <c r="V97" s="454"/>
      <c r="W97" s="454"/>
      <c r="X97" s="455"/>
      <c r="Y97" s="895" t="s">
        <v>13</v>
      </c>
      <c r="Z97" s="787"/>
      <c r="AA97" s="788"/>
      <c r="AB97" s="896" t="s">
        <v>14</v>
      </c>
      <c r="AC97" s="896"/>
      <c r="AD97" s="896"/>
      <c r="AE97" s="565"/>
      <c r="AF97" s="566"/>
      <c r="AG97" s="566"/>
      <c r="AH97" s="566"/>
      <c r="AI97" s="565"/>
      <c r="AJ97" s="566"/>
      <c r="AK97" s="566"/>
      <c r="AL97" s="566"/>
      <c r="AM97" s="565"/>
      <c r="AN97" s="566"/>
      <c r="AO97" s="566"/>
      <c r="AP97" s="566"/>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577</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578</v>
      </c>
      <c r="B99" s="318"/>
      <c r="C99" s="318"/>
      <c r="D99" s="318"/>
      <c r="E99" s="318"/>
      <c r="F99" s="319"/>
      <c r="G99" s="351" t="s">
        <v>570</v>
      </c>
      <c r="H99" s="352"/>
      <c r="I99" s="352"/>
      <c r="J99" s="352"/>
      <c r="K99" s="352"/>
      <c r="L99" s="352"/>
      <c r="M99" s="352"/>
      <c r="N99" s="352"/>
      <c r="O99" s="352"/>
      <c r="P99" s="353" t="s">
        <v>569</v>
      </c>
      <c r="Q99" s="352"/>
      <c r="R99" s="352"/>
      <c r="S99" s="352"/>
      <c r="T99" s="352"/>
      <c r="U99" s="352"/>
      <c r="V99" s="352"/>
      <c r="W99" s="352"/>
      <c r="X99" s="354"/>
      <c r="Y99" s="355"/>
      <c r="Z99" s="356"/>
      <c r="AA99" s="357"/>
      <c r="AB99" s="402" t="s">
        <v>11</v>
      </c>
      <c r="AC99" s="402"/>
      <c r="AD99" s="402"/>
      <c r="AE99" s="416" t="s">
        <v>414</v>
      </c>
      <c r="AF99" s="416"/>
      <c r="AG99" s="416"/>
      <c r="AH99" s="416"/>
      <c r="AI99" s="416" t="s">
        <v>566</v>
      </c>
      <c r="AJ99" s="416"/>
      <c r="AK99" s="416"/>
      <c r="AL99" s="416"/>
      <c r="AM99" s="416" t="s">
        <v>382</v>
      </c>
      <c r="AN99" s="416"/>
      <c r="AO99" s="416"/>
      <c r="AP99" s="416"/>
      <c r="AQ99" s="412" t="s">
        <v>413</v>
      </c>
      <c r="AR99" s="413"/>
      <c r="AS99" s="413"/>
      <c r="AT99" s="414"/>
      <c r="AU99" s="412" t="s">
        <v>591</v>
      </c>
      <c r="AV99" s="413"/>
      <c r="AW99" s="413"/>
      <c r="AX99" s="415"/>
      <c r="AY99">
        <f>COUNTA($G$100)</f>
        <v>0</v>
      </c>
    </row>
    <row r="100" spans="1:60" ht="23.25" hidden="1" customHeight="1" x14ac:dyDescent="0.15">
      <c r="A100" s="349"/>
      <c r="B100" s="318"/>
      <c r="C100" s="318"/>
      <c r="D100" s="318"/>
      <c r="E100" s="318"/>
      <c r="F100" s="319"/>
      <c r="G100" s="430"/>
      <c r="H100" s="359"/>
      <c r="I100" s="359"/>
      <c r="J100" s="359"/>
      <c r="K100" s="359"/>
      <c r="L100" s="359"/>
      <c r="M100" s="359"/>
      <c r="N100" s="359"/>
      <c r="O100" s="359"/>
      <c r="P100" s="362"/>
      <c r="Q100" s="363"/>
      <c r="R100" s="363"/>
      <c r="S100" s="363"/>
      <c r="T100" s="363"/>
      <c r="U100" s="363"/>
      <c r="V100" s="363"/>
      <c r="W100" s="363"/>
      <c r="X100" s="364"/>
      <c r="Y100" s="368" t="s">
        <v>51</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06"/>
      <c r="AV100" s="407"/>
      <c r="AW100" s="407"/>
      <c r="AX100" s="408"/>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9" t="s">
        <v>52</v>
      </c>
      <c r="Z101" s="410"/>
      <c r="AA101" s="411"/>
      <c r="AB101" s="371"/>
      <c r="AC101" s="371"/>
      <c r="AD101" s="371"/>
      <c r="AE101" s="372"/>
      <c r="AF101" s="372"/>
      <c r="AG101" s="372"/>
      <c r="AH101" s="372"/>
      <c r="AI101" s="372"/>
      <c r="AJ101" s="372"/>
      <c r="AK101" s="372"/>
      <c r="AL101" s="372"/>
      <c r="AM101" s="372"/>
      <c r="AN101" s="372"/>
      <c r="AO101" s="372"/>
      <c r="AP101" s="372"/>
      <c r="AQ101" s="372"/>
      <c r="AR101" s="372"/>
      <c r="AS101" s="372"/>
      <c r="AT101" s="372"/>
      <c r="AU101" s="406"/>
      <c r="AV101" s="407"/>
      <c r="AW101" s="407"/>
      <c r="AX101" s="408"/>
      <c r="AY101">
        <f>$AY$99</f>
        <v>0</v>
      </c>
    </row>
    <row r="102" spans="1:60" ht="23.25" hidden="1" customHeight="1" x14ac:dyDescent="0.15">
      <c r="A102" s="462" t="s">
        <v>579</v>
      </c>
      <c r="B102" s="342"/>
      <c r="C102" s="342"/>
      <c r="D102" s="342"/>
      <c r="E102" s="342"/>
      <c r="F102" s="463"/>
      <c r="G102" s="224" t="s">
        <v>580</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414</v>
      </c>
      <c r="AF102" s="416"/>
      <c r="AG102" s="416"/>
      <c r="AH102" s="416"/>
      <c r="AI102" s="416" t="s">
        <v>566</v>
      </c>
      <c r="AJ102" s="416"/>
      <c r="AK102" s="416"/>
      <c r="AL102" s="416"/>
      <c r="AM102" s="416" t="s">
        <v>382</v>
      </c>
      <c r="AN102" s="416"/>
      <c r="AO102" s="416"/>
      <c r="AP102" s="416"/>
      <c r="AQ102" s="417" t="s">
        <v>592</v>
      </c>
      <c r="AR102" s="418"/>
      <c r="AS102" s="418"/>
      <c r="AT102" s="418"/>
      <c r="AU102" s="418"/>
      <c r="AV102" s="418"/>
      <c r="AW102" s="418"/>
      <c r="AX102" s="419"/>
      <c r="AY102">
        <f>IF(SUBSTITUTE(SUBSTITUTE($G$103,"／",""),"　","")="",0,1)</f>
        <v>0</v>
      </c>
    </row>
    <row r="103" spans="1:60" ht="23.25" hidden="1" customHeight="1" x14ac:dyDescent="0.15">
      <c r="A103" s="464"/>
      <c r="B103" s="323"/>
      <c r="C103" s="323"/>
      <c r="D103" s="323"/>
      <c r="E103" s="323"/>
      <c r="F103" s="465"/>
      <c r="G103" s="395" t="s">
        <v>581</v>
      </c>
      <c r="H103" s="396"/>
      <c r="I103" s="396"/>
      <c r="J103" s="396"/>
      <c r="K103" s="396"/>
      <c r="L103" s="396"/>
      <c r="M103" s="396"/>
      <c r="N103" s="396"/>
      <c r="O103" s="396"/>
      <c r="P103" s="396"/>
      <c r="Q103" s="396"/>
      <c r="R103" s="396"/>
      <c r="S103" s="396"/>
      <c r="T103" s="396"/>
      <c r="U103" s="396"/>
      <c r="V103" s="396"/>
      <c r="W103" s="396"/>
      <c r="X103" s="396"/>
      <c r="Y103" s="420" t="s">
        <v>579</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6"/>
      <c r="B104" s="325"/>
      <c r="C104" s="325"/>
      <c r="D104" s="325"/>
      <c r="E104" s="325"/>
      <c r="F104" s="467"/>
      <c r="G104" s="397"/>
      <c r="H104" s="398"/>
      <c r="I104" s="398"/>
      <c r="J104" s="398"/>
      <c r="K104" s="398"/>
      <c r="L104" s="398"/>
      <c r="M104" s="398"/>
      <c r="N104" s="398"/>
      <c r="O104" s="398"/>
      <c r="P104" s="398"/>
      <c r="Q104" s="398"/>
      <c r="R104" s="398"/>
      <c r="S104" s="398"/>
      <c r="T104" s="398"/>
      <c r="U104" s="398"/>
      <c r="V104" s="398"/>
      <c r="W104" s="398"/>
      <c r="X104" s="398"/>
      <c r="Y104" s="386" t="s">
        <v>582</v>
      </c>
      <c r="Z104" s="400"/>
      <c r="AA104" s="401"/>
      <c r="AB104" s="426" t="s">
        <v>583</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2"/>
      <c r="AY104">
        <f>$AY$102</f>
        <v>0</v>
      </c>
    </row>
    <row r="105" spans="1:60" ht="18.75" hidden="1" customHeight="1" x14ac:dyDescent="0.15">
      <c r="A105" s="504" t="s">
        <v>234</v>
      </c>
      <c r="B105" s="505"/>
      <c r="C105" s="505"/>
      <c r="D105" s="505"/>
      <c r="E105" s="505"/>
      <c r="F105" s="506"/>
      <c r="G105" s="478" t="s">
        <v>139</v>
      </c>
      <c r="H105" s="323"/>
      <c r="I105" s="323"/>
      <c r="J105" s="323"/>
      <c r="K105" s="323"/>
      <c r="L105" s="323"/>
      <c r="M105" s="323"/>
      <c r="N105" s="323"/>
      <c r="O105" s="324"/>
      <c r="P105" s="327" t="s">
        <v>55</v>
      </c>
      <c r="Q105" s="323"/>
      <c r="R105" s="323"/>
      <c r="S105" s="323"/>
      <c r="T105" s="323"/>
      <c r="U105" s="323"/>
      <c r="V105" s="323"/>
      <c r="W105" s="323"/>
      <c r="X105" s="324"/>
      <c r="Y105" s="479"/>
      <c r="Z105" s="480"/>
      <c r="AA105" s="481"/>
      <c r="AB105" s="485" t="s">
        <v>11</v>
      </c>
      <c r="AC105" s="486"/>
      <c r="AD105" s="487"/>
      <c r="AE105" s="416" t="s">
        <v>414</v>
      </c>
      <c r="AF105" s="416"/>
      <c r="AG105" s="416"/>
      <c r="AH105" s="416"/>
      <c r="AI105" s="416" t="s">
        <v>566</v>
      </c>
      <c r="AJ105" s="416"/>
      <c r="AK105" s="416"/>
      <c r="AL105" s="416"/>
      <c r="AM105" s="416" t="s">
        <v>382</v>
      </c>
      <c r="AN105" s="416"/>
      <c r="AO105" s="416"/>
      <c r="AP105" s="416"/>
      <c r="AQ105" s="459" t="s">
        <v>174</v>
      </c>
      <c r="AR105" s="460"/>
      <c r="AS105" s="460"/>
      <c r="AT105" s="461"/>
      <c r="AU105" s="323" t="s">
        <v>128</v>
      </c>
      <c r="AV105" s="323"/>
      <c r="AW105" s="323"/>
      <c r="AX105" s="328"/>
      <c r="AY105">
        <f>COUNTA($G$107)</f>
        <v>0</v>
      </c>
    </row>
    <row r="106" spans="1:60" ht="18.75" hidden="1" customHeight="1" x14ac:dyDescent="0.15">
      <c r="A106" s="507"/>
      <c r="B106" s="508"/>
      <c r="C106" s="508"/>
      <c r="D106" s="508"/>
      <c r="E106" s="508"/>
      <c r="F106" s="509"/>
      <c r="G106" s="344"/>
      <c r="H106" s="325"/>
      <c r="I106" s="325"/>
      <c r="J106" s="325"/>
      <c r="K106" s="325"/>
      <c r="L106" s="325"/>
      <c r="M106" s="325"/>
      <c r="N106" s="325"/>
      <c r="O106" s="326"/>
      <c r="P106" s="329"/>
      <c r="Q106" s="325"/>
      <c r="R106" s="325"/>
      <c r="S106" s="325"/>
      <c r="T106" s="325"/>
      <c r="U106" s="325"/>
      <c r="V106" s="325"/>
      <c r="W106" s="325"/>
      <c r="X106" s="326"/>
      <c r="Y106" s="482"/>
      <c r="Z106" s="483"/>
      <c r="AA106" s="484"/>
      <c r="AB106" s="403"/>
      <c r="AC106" s="488"/>
      <c r="AD106" s="489"/>
      <c r="AE106" s="416"/>
      <c r="AF106" s="416"/>
      <c r="AG106" s="416"/>
      <c r="AH106" s="416"/>
      <c r="AI106" s="416"/>
      <c r="AJ106" s="416"/>
      <c r="AK106" s="416"/>
      <c r="AL106" s="416"/>
      <c r="AM106" s="416"/>
      <c r="AN106" s="416"/>
      <c r="AO106" s="416"/>
      <c r="AP106" s="416"/>
      <c r="AQ106" s="433"/>
      <c r="AR106" s="434"/>
      <c r="AS106" s="435" t="s">
        <v>175</v>
      </c>
      <c r="AT106" s="436"/>
      <c r="AU106" s="437">
        <v>4</v>
      </c>
      <c r="AV106" s="437"/>
      <c r="AW106" s="325" t="s">
        <v>166</v>
      </c>
      <c r="AX106" s="330"/>
      <c r="AY106">
        <f t="shared" ref="AY106:AY111" si="3">$AY$105</f>
        <v>0</v>
      </c>
    </row>
    <row r="107" spans="1:60" ht="23.25" hidden="1" customHeight="1" x14ac:dyDescent="0.15">
      <c r="A107" s="510"/>
      <c r="B107" s="508"/>
      <c r="C107" s="508"/>
      <c r="D107" s="508"/>
      <c r="E107" s="508"/>
      <c r="F107" s="509"/>
      <c r="G107" s="375"/>
      <c r="H107" s="376"/>
      <c r="I107" s="376"/>
      <c r="J107" s="376"/>
      <c r="K107" s="376"/>
      <c r="L107" s="376"/>
      <c r="M107" s="376"/>
      <c r="N107" s="376"/>
      <c r="O107" s="377"/>
      <c r="P107" s="140"/>
      <c r="Q107" s="140"/>
      <c r="R107" s="140"/>
      <c r="S107" s="140"/>
      <c r="T107" s="140"/>
      <c r="U107" s="140"/>
      <c r="V107" s="140"/>
      <c r="W107" s="140"/>
      <c r="X107" s="141"/>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49"/>
      <c r="AC108" s="449"/>
      <c r="AD108" s="449"/>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3"/>
      <c r="Q109" s="143"/>
      <c r="R109" s="143"/>
      <c r="S109" s="143"/>
      <c r="T109" s="143"/>
      <c r="U109" s="143"/>
      <c r="V109" s="143"/>
      <c r="W109" s="143"/>
      <c r="X109" s="144"/>
      <c r="Y109" s="223" t="s">
        <v>13</v>
      </c>
      <c r="Z109" s="224"/>
      <c r="AA109" s="253"/>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2" t="s">
        <v>258</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0"/>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6" t="s">
        <v>138</v>
      </c>
      <c r="C117" s="457"/>
      <c r="D117" s="457"/>
      <c r="E117" s="457"/>
      <c r="F117" s="45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87" t="s">
        <v>11</v>
      </c>
      <c r="AC117" s="888"/>
      <c r="AD117" s="889"/>
      <c r="AE117" s="416" t="s">
        <v>414</v>
      </c>
      <c r="AF117" s="416"/>
      <c r="AG117" s="416"/>
      <c r="AH117" s="416"/>
      <c r="AI117" s="416" t="s">
        <v>566</v>
      </c>
      <c r="AJ117" s="416"/>
      <c r="AK117" s="416"/>
      <c r="AL117" s="416"/>
      <c r="AM117" s="416" t="s">
        <v>382</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8"/>
      <c r="AD118" s="489"/>
      <c r="AE118" s="416"/>
      <c r="AF118" s="416"/>
      <c r="AG118" s="416"/>
      <c r="AH118" s="416"/>
      <c r="AI118" s="416"/>
      <c r="AJ118" s="416"/>
      <c r="AK118" s="416"/>
      <c r="AL118" s="416"/>
      <c r="AM118" s="416"/>
      <c r="AN118" s="416"/>
      <c r="AO118" s="416"/>
      <c r="AP118" s="416"/>
      <c r="AQ118" s="497"/>
      <c r="AR118" s="437"/>
      <c r="AS118" s="435" t="s">
        <v>175</v>
      </c>
      <c r="AT118" s="436"/>
      <c r="AU118" s="437"/>
      <c r="AV118" s="437"/>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50"/>
      <c r="R119" s="450"/>
      <c r="S119" s="450"/>
      <c r="T119" s="450"/>
      <c r="U119" s="450"/>
      <c r="V119" s="450"/>
      <c r="W119" s="450"/>
      <c r="X119" s="451"/>
      <c r="Y119" s="891" t="s">
        <v>57</v>
      </c>
      <c r="Z119" s="892"/>
      <c r="AA119" s="893"/>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894"/>
      <c r="H120" s="384"/>
      <c r="I120" s="384"/>
      <c r="J120" s="384"/>
      <c r="K120" s="384"/>
      <c r="L120" s="384"/>
      <c r="M120" s="384"/>
      <c r="N120" s="384"/>
      <c r="O120" s="385"/>
      <c r="P120" s="452"/>
      <c r="Q120" s="452"/>
      <c r="R120" s="452"/>
      <c r="S120" s="452"/>
      <c r="T120" s="452"/>
      <c r="U120" s="452"/>
      <c r="V120" s="452"/>
      <c r="W120" s="452"/>
      <c r="X120" s="453"/>
      <c r="Y120" s="895" t="s">
        <v>50</v>
      </c>
      <c r="Z120" s="787"/>
      <c r="AA120" s="788"/>
      <c r="AB120" s="449"/>
      <c r="AC120" s="449"/>
      <c r="AD120" s="449"/>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4"/>
      <c r="Q121" s="454"/>
      <c r="R121" s="454"/>
      <c r="S121" s="454"/>
      <c r="T121" s="454"/>
      <c r="U121" s="454"/>
      <c r="V121" s="454"/>
      <c r="W121" s="454"/>
      <c r="X121" s="455"/>
      <c r="Y121" s="895" t="s">
        <v>13</v>
      </c>
      <c r="Z121" s="787"/>
      <c r="AA121" s="788"/>
      <c r="AB121" s="896" t="s">
        <v>14</v>
      </c>
      <c r="AC121" s="896"/>
      <c r="AD121" s="896"/>
      <c r="AE121" s="565"/>
      <c r="AF121" s="566"/>
      <c r="AG121" s="566"/>
      <c r="AH121" s="566"/>
      <c r="AI121" s="565"/>
      <c r="AJ121" s="566"/>
      <c r="AK121" s="566"/>
      <c r="AL121" s="566"/>
      <c r="AM121" s="565"/>
      <c r="AN121" s="566"/>
      <c r="AO121" s="566"/>
      <c r="AP121" s="566"/>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6" t="s">
        <v>138</v>
      </c>
      <c r="C122" s="457"/>
      <c r="D122" s="457"/>
      <c r="E122" s="457"/>
      <c r="F122" s="45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87" t="s">
        <v>11</v>
      </c>
      <c r="AC122" s="888"/>
      <c r="AD122" s="889"/>
      <c r="AE122" s="416" t="s">
        <v>414</v>
      </c>
      <c r="AF122" s="416"/>
      <c r="AG122" s="416"/>
      <c r="AH122" s="416"/>
      <c r="AI122" s="416" t="s">
        <v>566</v>
      </c>
      <c r="AJ122" s="416"/>
      <c r="AK122" s="416"/>
      <c r="AL122" s="416"/>
      <c r="AM122" s="416" t="s">
        <v>382</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8"/>
      <c r="AD123" s="489"/>
      <c r="AE123" s="416"/>
      <c r="AF123" s="416"/>
      <c r="AG123" s="416"/>
      <c r="AH123" s="416"/>
      <c r="AI123" s="416"/>
      <c r="AJ123" s="416"/>
      <c r="AK123" s="416"/>
      <c r="AL123" s="416"/>
      <c r="AM123" s="416"/>
      <c r="AN123" s="416"/>
      <c r="AO123" s="416"/>
      <c r="AP123" s="416"/>
      <c r="AQ123" s="497"/>
      <c r="AR123" s="437"/>
      <c r="AS123" s="435" t="s">
        <v>175</v>
      </c>
      <c r="AT123" s="436"/>
      <c r="AU123" s="437"/>
      <c r="AV123" s="437"/>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50"/>
      <c r="R124" s="450"/>
      <c r="S124" s="450"/>
      <c r="T124" s="450"/>
      <c r="U124" s="450"/>
      <c r="V124" s="450"/>
      <c r="W124" s="450"/>
      <c r="X124" s="451"/>
      <c r="Y124" s="891" t="s">
        <v>57</v>
      </c>
      <c r="Z124" s="892"/>
      <c r="AA124" s="893"/>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894"/>
      <c r="H125" s="384"/>
      <c r="I125" s="384"/>
      <c r="J125" s="384"/>
      <c r="K125" s="384"/>
      <c r="L125" s="384"/>
      <c r="M125" s="384"/>
      <c r="N125" s="384"/>
      <c r="O125" s="385"/>
      <c r="P125" s="452"/>
      <c r="Q125" s="452"/>
      <c r="R125" s="452"/>
      <c r="S125" s="452"/>
      <c r="T125" s="452"/>
      <c r="U125" s="452"/>
      <c r="V125" s="452"/>
      <c r="W125" s="452"/>
      <c r="X125" s="453"/>
      <c r="Y125" s="895" t="s">
        <v>50</v>
      </c>
      <c r="Z125" s="787"/>
      <c r="AA125" s="788"/>
      <c r="AB125" s="449"/>
      <c r="AC125" s="449"/>
      <c r="AD125" s="449"/>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4"/>
      <c r="Q126" s="454"/>
      <c r="R126" s="454"/>
      <c r="S126" s="454"/>
      <c r="T126" s="454"/>
      <c r="U126" s="454"/>
      <c r="V126" s="454"/>
      <c r="W126" s="454"/>
      <c r="X126" s="455"/>
      <c r="Y126" s="895" t="s">
        <v>13</v>
      </c>
      <c r="Z126" s="787"/>
      <c r="AA126" s="788"/>
      <c r="AB126" s="896" t="s">
        <v>14</v>
      </c>
      <c r="AC126" s="896"/>
      <c r="AD126" s="896"/>
      <c r="AE126" s="565"/>
      <c r="AF126" s="566"/>
      <c r="AG126" s="566"/>
      <c r="AH126" s="566"/>
      <c r="AI126" s="565"/>
      <c r="AJ126" s="566"/>
      <c r="AK126" s="566"/>
      <c r="AL126" s="566"/>
      <c r="AM126" s="565"/>
      <c r="AN126" s="566"/>
      <c r="AO126" s="566"/>
      <c r="AP126" s="566"/>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6" t="s">
        <v>138</v>
      </c>
      <c r="C127" s="457"/>
      <c r="D127" s="457"/>
      <c r="E127" s="457"/>
      <c r="F127" s="45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87" t="s">
        <v>11</v>
      </c>
      <c r="AC127" s="888"/>
      <c r="AD127" s="889"/>
      <c r="AE127" s="416" t="s">
        <v>414</v>
      </c>
      <c r="AF127" s="416"/>
      <c r="AG127" s="416"/>
      <c r="AH127" s="416"/>
      <c r="AI127" s="416" t="s">
        <v>566</v>
      </c>
      <c r="AJ127" s="416"/>
      <c r="AK127" s="416"/>
      <c r="AL127" s="416"/>
      <c r="AM127" s="416" t="s">
        <v>382</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8"/>
      <c r="AD128" s="489"/>
      <c r="AE128" s="416"/>
      <c r="AF128" s="416"/>
      <c r="AG128" s="416"/>
      <c r="AH128" s="416"/>
      <c r="AI128" s="416"/>
      <c r="AJ128" s="416"/>
      <c r="AK128" s="416"/>
      <c r="AL128" s="416"/>
      <c r="AM128" s="416"/>
      <c r="AN128" s="416"/>
      <c r="AO128" s="416"/>
      <c r="AP128" s="416"/>
      <c r="AQ128" s="497"/>
      <c r="AR128" s="437"/>
      <c r="AS128" s="435" t="s">
        <v>175</v>
      </c>
      <c r="AT128" s="436"/>
      <c r="AU128" s="437"/>
      <c r="AV128" s="437"/>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50"/>
      <c r="R129" s="450"/>
      <c r="S129" s="450"/>
      <c r="T129" s="450"/>
      <c r="U129" s="450"/>
      <c r="V129" s="450"/>
      <c r="W129" s="450"/>
      <c r="X129" s="451"/>
      <c r="Y129" s="891" t="s">
        <v>57</v>
      </c>
      <c r="Z129" s="892"/>
      <c r="AA129" s="893"/>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894"/>
      <c r="H130" s="384"/>
      <c r="I130" s="384"/>
      <c r="J130" s="384"/>
      <c r="K130" s="384"/>
      <c r="L130" s="384"/>
      <c r="M130" s="384"/>
      <c r="N130" s="384"/>
      <c r="O130" s="385"/>
      <c r="P130" s="452"/>
      <c r="Q130" s="452"/>
      <c r="R130" s="452"/>
      <c r="S130" s="452"/>
      <c r="T130" s="452"/>
      <c r="U130" s="452"/>
      <c r="V130" s="452"/>
      <c r="W130" s="452"/>
      <c r="X130" s="453"/>
      <c r="Y130" s="895" t="s">
        <v>50</v>
      </c>
      <c r="Z130" s="787"/>
      <c r="AA130" s="788"/>
      <c r="AB130" s="449"/>
      <c r="AC130" s="449"/>
      <c r="AD130" s="449"/>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884"/>
      <c r="C131" s="885"/>
      <c r="D131" s="885"/>
      <c r="E131" s="885"/>
      <c r="F131" s="886"/>
      <c r="G131" s="142"/>
      <c r="H131" s="143"/>
      <c r="I131" s="143"/>
      <c r="J131" s="143"/>
      <c r="K131" s="143"/>
      <c r="L131" s="143"/>
      <c r="M131" s="143"/>
      <c r="N131" s="143"/>
      <c r="O131" s="144"/>
      <c r="P131" s="454"/>
      <c r="Q131" s="454"/>
      <c r="R131" s="454"/>
      <c r="S131" s="454"/>
      <c r="T131" s="454"/>
      <c r="U131" s="454"/>
      <c r="V131" s="454"/>
      <c r="W131" s="454"/>
      <c r="X131" s="455"/>
      <c r="Y131" s="895" t="s">
        <v>13</v>
      </c>
      <c r="Z131" s="787"/>
      <c r="AA131" s="788"/>
      <c r="AB131" s="896" t="s">
        <v>14</v>
      </c>
      <c r="AC131" s="896"/>
      <c r="AD131" s="896"/>
      <c r="AE131" s="565"/>
      <c r="AF131" s="566"/>
      <c r="AG131" s="566"/>
      <c r="AH131" s="566"/>
      <c r="AI131" s="565"/>
      <c r="AJ131" s="566"/>
      <c r="AK131" s="566"/>
      <c r="AL131" s="566"/>
      <c r="AM131" s="565"/>
      <c r="AN131" s="566"/>
      <c r="AO131" s="566"/>
      <c r="AP131" s="566"/>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577</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578</v>
      </c>
      <c r="B133" s="318"/>
      <c r="C133" s="318"/>
      <c r="D133" s="318"/>
      <c r="E133" s="318"/>
      <c r="F133" s="319"/>
      <c r="G133" s="351" t="s">
        <v>570</v>
      </c>
      <c r="H133" s="352"/>
      <c r="I133" s="352"/>
      <c r="J133" s="352"/>
      <c r="K133" s="352"/>
      <c r="L133" s="352"/>
      <c r="M133" s="352"/>
      <c r="N133" s="352"/>
      <c r="O133" s="352"/>
      <c r="P133" s="353" t="s">
        <v>569</v>
      </c>
      <c r="Q133" s="352"/>
      <c r="R133" s="352"/>
      <c r="S133" s="352"/>
      <c r="T133" s="352"/>
      <c r="U133" s="352"/>
      <c r="V133" s="352"/>
      <c r="W133" s="352"/>
      <c r="X133" s="354"/>
      <c r="Y133" s="355"/>
      <c r="Z133" s="356"/>
      <c r="AA133" s="357"/>
      <c r="AB133" s="402" t="s">
        <v>11</v>
      </c>
      <c r="AC133" s="402"/>
      <c r="AD133" s="402"/>
      <c r="AE133" s="416" t="s">
        <v>414</v>
      </c>
      <c r="AF133" s="416"/>
      <c r="AG133" s="416"/>
      <c r="AH133" s="416"/>
      <c r="AI133" s="416" t="s">
        <v>566</v>
      </c>
      <c r="AJ133" s="416"/>
      <c r="AK133" s="416"/>
      <c r="AL133" s="416"/>
      <c r="AM133" s="416" t="s">
        <v>382</v>
      </c>
      <c r="AN133" s="416"/>
      <c r="AO133" s="416"/>
      <c r="AP133" s="416"/>
      <c r="AQ133" s="412" t="s">
        <v>413</v>
      </c>
      <c r="AR133" s="413"/>
      <c r="AS133" s="413"/>
      <c r="AT133" s="414"/>
      <c r="AU133" s="412" t="s">
        <v>591</v>
      </c>
      <c r="AV133" s="413"/>
      <c r="AW133" s="413"/>
      <c r="AX133" s="415"/>
      <c r="AY133">
        <f>COUNTA($G$134)</f>
        <v>0</v>
      </c>
    </row>
    <row r="134" spans="1:60" ht="23.25" hidden="1" customHeight="1" x14ac:dyDescent="0.15">
      <c r="A134" s="349"/>
      <c r="B134" s="318"/>
      <c r="C134" s="318"/>
      <c r="D134" s="318"/>
      <c r="E134" s="318"/>
      <c r="F134" s="319"/>
      <c r="G134" s="430"/>
      <c r="H134" s="359"/>
      <c r="I134" s="359"/>
      <c r="J134" s="359"/>
      <c r="K134" s="359"/>
      <c r="L134" s="359"/>
      <c r="M134" s="359"/>
      <c r="N134" s="359"/>
      <c r="O134" s="359"/>
      <c r="P134" s="362"/>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06"/>
      <c r="AV134" s="407"/>
      <c r="AW134" s="407"/>
      <c r="AX134" s="408"/>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9" t="s">
        <v>52</v>
      </c>
      <c r="Z135" s="410"/>
      <c r="AA135" s="411"/>
      <c r="AB135" s="371"/>
      <c r="AC135" s="371"/>
      <c r="AD135" s="371"/>
      <c r="AE135" s="372"/>
      <c r="AF135" s="372"/>
      <c r="AG135" s="372"/>
      <c r="AH135" s="372"/>
      <c r="AI135" s="372"/>
      <c r="AJ135" s="372"/>
      <c r="AK135" s="372"/>
      <c r="AL135" s="372"/>
      <c r="AM135" s="372"/>
      <c r="AN135" s="372"/>
      <c r="AO135" s="372"/>
      <c r="AP135" s="372"/>
      <c r="AQ135" s="372"/>
      <c r="AR135" s="372"/>
      <c r="AS135" s="372"/>
      <c r="AT135" s="372"/>
      <c r="AU135" s="406"/>
      <c r="AV135" s="407"/>
      <c r="AW135" s="407"/>
      <c r="AX135" s="408"/>
      <c r="AY135">
        <f>$AY$133</f>
        <v>0</v>
      </c>
    </row>
    <row r="136" spans="1:60" ht="23.25" hidden="1" customHeight="1" x14ac:dyDescent="0.15">
      <c r="A136" s="462" t="s">
        <v>579</v>
      </c>
      <c r="B136" s="342"/>
      <c r="C136" s="342"/>
      <c r="D136" s="342"/>
      <c r="E136" s="342"/>
      <c r="F136" s="463"/>
      <c r="G136" s="224" t="s">
        <v>580</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414</v>
      </c>
      <c r="AF136" s="416"/>
      <c r="AG136" s="416"/>
      <c r="AH136" s="416"/>
      <c r="AI136" s="416" t="s">
        <v>566</v>
      </c>
      <c r="AJ136" s="416"/>
      <c r="AK136" s="416"/>
      <c r="AL136" s="416"/>
      <c r="AM136" s="416" t="s">
        <v>382</v>
      </c>
      <c r="AN136" s="416"/>
      <c r="AO136" s="416"/>
      <c r="AP136" s="416"/>
      <c r="AQ136" s="417" t="s">
        <v>592</v>
      </c>
      <c r="AR136" s="418"/>
      <c r="AS136" s="418"/>
      <c r="AT136" s="418"/>
      <c r="AU136" s="418"/>
      <c r="AV136" s="418"/>
      <c r="AW136" s="418"/>
      <c r="AX136" s="419"/>
      <c r="AY136">
        <f>IF(SUBSTITUTE(SUBSTITUTE($G$137,"／",""),"　","")="",0,1)</f>
        <v>0</v>
      </c>
    </row>
    <row r="137" spans="1:60" ht="23.25" hidden="1" customHeight="1" x14ac:dyDescent="0.15">
      <c r="A137" s="464"/>
      <c r="B137" s="323"/>
      <c r="C137" s="323"/>
      <c r="D137" s="323"/>
      <c r="E137" s="323"/>
      <c r="F137" s="465"/>
      <c r="G137" s="395" t="s">
        <v>581</v>
      </c>
      <c r="H137" s="396"/>
      <c r="I137" s="396"/>
      <c r="J137" s="396"/>
      <c r="K137" s="396"/>
      <c r="L137" s="396"/>
      <c r="M137" s="396"/>
      <c r="N137" s="396"/>
      <c r="O137" s="396"/>
      <c r="P137" s="396"/>
      <c r="Q137" s="396"/>
      <c r="R137" s="396"/>
      <c r="S137" s="396"/>
      <c r="T137" s="396"/>
      <c r="U137" s="396"/>
      <c r="V137" s="396"/>
      <c r="W137" s="396"/>
      <c r="X137" s="396"/>
      <c r="Y137" s="420" t="s">
        <v>579</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6"/>
      <c r="B138" s="325"/>
      <c r="C138" s="325"/>
      <c r="D138" s="325"/>
      <c r="E138" s="325"/>
      <c r="F138" s="467"/>
      <c r="G138" s="397"/>
      <c r="H138" s="398"/>
      <c r="I138" s="398"/>
      <c r="J138" s="398"/>
      <c r="K138" s="398"/>
      <c r="L138" s="398"/>
      <c r="M138" s="398"/>
      <c r="N138" s="398"/>
      <c r="O138" s="398"/>
      <c r="P138" s="398"/>
      <c r="Q138" s="398"/>
      <c r="R138" s="398"/>
      <c r="S138" s="398"/>
      <c r="T138" s="398"/>
      <c r="U138" s="398"/>
      <c r="V138" s="398"/>
      <c r="W138" s="398"/>
      <c r="X138" s="398"/>
      <c r="Y138" s="386" t="s">
        <v>582</v>
      </c>
      <c r="Z138" s="400"/>
      <c r="AA138" s="401"/>
      <c r="AB138" s="426" t="s">
        <v>583</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2"/>
      <c r="AY138">
        <f>$AY$136</f>
        <v>0</v>
      </c>
    </row>
    <row r="139" spans="1:60" ht="18.75" hidden="1" customHeight="1" x14ac:dyDescent="0.15">
      <c r="A139" s="504" t="s">
        <v>234</v>
      </c>
      <c r="B139" s="505"/>
      <c r="C139" s="505"/>
      <c r="D139" s="505"/>
      <c r="E139" s="505"/>
      <c r="F139" s="506"/>
      <c r="G139" s="478" t="s">
        <v>139</v>
      </c>
      <c r="H139" s="323"/>
      <c r="I139" s="323"/>
      <c r="J139" s="323"/>
      <c r="K139" s="323"/>
      <c r="L139" s="323"/>
      <c r="M139" s="323"/>
      <c r="N139" s="323"/>
      <c r="O139" s="324"/>
      <c r="P139" s="327" t="s">
        <v>55</v>
      </c>
      <c r="Q139" s="323"/>
      <c r="R139" s="323"/>
      <c r="S139" s="323"/>
      <c r="T139" s="323"/>
      <c r="U139" s="323"/>
      <c r="V139" s="323"/>
      <c r="W139" s="323"/>
      <c r="X139" s="324"/>
      <c r="Y139" s="479"/>
      <c r="Z139" s="480"/>
      <c r="AA139" s="481"/>
      <c r="AB139" s="485" t="s">
        <v>11</v>
      </c>
      <c r="AC139" s="486"/>
      <c r="AD139" s="487"/>
      <c r="AE139" s="416" t="s">
        <v>414</v>
      </c>
      <c r="AF139" s="416"/>
      <c r="AG139" s="416"/>
      <c r="AH139" s="416"/>
      <c r="AI139" s="416" t="s">
        <v>566</v>
      </c>
      <c r="AJ139" s="416"/>
      <c r="AK139" s="416"/>
      <c r="AL139" s="416"/>
      <c r="AM139" s="416" t="s">
        <v>382</v>
      </c>
      <c r="AN139" s="416"/>
      <c r="AO139" s="416"/>
      <c r="AP139" s="416"/>
      <c r="AQ139" s="459" t="s">
        <v>174</v>
      </c>
      <c r="AR139" s="460"/>
      <c r="AS139" s="460"/>
      <c r="AT139" s="461"/>
      <c r="AU139" s="323" t="s">
        <v>128</v>
      </c>
      <c r="AV139" s="323"/>
      <c r="AW139" s="323"/>
      <c r="AX139" s="328"/>
      <c r="AY139">
        <f>COUNTA($G$141)</f>
        <v>0</v>
      </c>
    </row>
    <row r="140" spans="1:60" ht="18.75" hidden="1" customHeight="1" x14ac:dyDescent="0.15">
      <c r="A140" s="507"/>
      <c r="B140" s="508"/>
      <c r="C140" s="508"/>
      <c r="D140" s="508"/>
      <c r="E140" s="508"/>
      <c r="F140" s="509"/>
      <c r="G140" s="344"/>
      <c r="H140" s="325"/>
      <c r="I140" s="325"/>
      <c r="J140" s="325"/>
      <c r="K140" s="325"/>
      <c r="L140" s="325"/>
      <c r="M140" s="325"/>
      <c r="N140" s="325"/>
      <c r="O140" s="326"/>
      <c r="P140" s="329"/>
      <c r="Q140" s="325"/>
      <c r="R140" s="325"/>
      <c r="S140" s="325"/>
      <c r="T140" s="325"/>
      <c r="U140" s="325"/>
      <c r="V140" s="325"/>
      <c r="W140" s="325"/>
      <c r="X140" s="326"/>
      <c r="Y140" s="482"/>
      <c r="Z140" s="483"/>
      <c r="AA140" s="484"/>
      <c r="AB140" s="403"/>
      <c r="AC140" s="488"/>
      <c r="AD140" s="489"/>
      <c r="AE140" s="416"/>
      <c r="AF140" s="416"/>
      <c r="AG140" s="416"/>
      <c r="AH140" s="416"/>
      <c r="AI140" s="416"/>
      <c r="AJ140" s="416"/>
      <c r="AK140" s="416"/>
      <c r="AL140" s="416"/>
      <c r="AM140" s="416"/>
      <c r="AN140" s="416"/>
      <c r="AO140" s="416"/>
      <c r="AP140" s="416"/>
      <c r="AQ140" s="433"/>
      <c r="AR140" s="434"/>
      <c r="AS140" s="435" t="s">
        <v>175</v>
      </c>
      <c r="AT140" s="436"/>
      <c r="AU140" s="437">
        <v>4</v>
      </c>
      <c r="AV140" s="437"/>
      <c r="AW140" s="325" t="s">
        <v>166</v>
      </c>
      <c r="AX140" s="330"/>
      <c r="AY140">
        <f t="shared" ref="AY140:AY145" si="5">$AY$139</f>
        <v>0</v>
      </c>
    </row>
    <row r="141" spans="1:60" ht="23.25" hidden="1" customHeight="1" x14ac:dyDescent="0.15">
      <c r="A141" s="510"/>
      <c r="B141" s="508"/>
      <c r="C141" s="508"/>
      <c r="D141" s="508"/>
      <c r="E141" s="508"/>
      <c r="F141" s="509"/>
      <c r="G141" s="375"/>
      <c r="H141" s="376"/>
      <c r="I141" s="376"/>
      <c r="J141" s="376"/>
      <c r="K141" s="376"/>
      <c r="L141" s="376"/>
      <c r="M141" s="376"/>
      <c r="N141" s="376"/>
      <c r="O141" s="377"/>
      <c r="P141" s="140"/>
      <c r="Q141" s="140"/>
      <c r="R141" s="140"/>
      <c r="S141" s="140"/>
      <c r="T141" s="140"/>
      <c r="U141" s="140"/>
      <c r="V141" s="140"/>
      <c r="W141" s="140"/>
      <c r="X141" s="141"/>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49"/>
      <c r="AC142" s="449"/>
      <c r="AD142" s="449"/>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3"/>
      <c r="Q143" s="143"/>
      <c r="R143" s="143"/>
      <c r="S143" s="143"/>
      <c r="T143" s="143"/>
      <c r="U143" s="143"/>
      <c r="V143" s="143"/>
      <c r="W143" s="143"/>
      <c r="X143" s="144"/>
      <c r="Y143" s="223" t="s">
        <v>13</v>
      </c>
      <c r="Z143" s="224"/>
      <c r="AA143" s="253"/>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2" t="s">
        <v>258</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0"/>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6" t="s">
        <v>138</v>
      </c>
      <c r="C151" s="457"/>
      <c r="D151" s="457"/>
      <c r="E151" s="457"/>
      <c r="F151" s="45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87" t="s">
        <v>11</v>
      </c>
      <c r="AC151" s="888"/>
      <c r="AD151" s="889"/>
      <c r="AE151" s="416" t="s">
        <v>414</v>
      </c>
      <c r="AF151" s="416"/>
      <c r="AG151" s="416"/>
      <c r="AH151" s="416"/>
      <c r="AI151" s="416" t="s">
        <v>566</v>
      </c>
      <c r="AJ151" s="416"/>
      <c r="AK151" s="416"/>
      <c r="AL151" s="416"/>
      <c r="AM151" s="416" t="s">
        <v>382</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8"/>
      <c r="AD152" s="489"/>
      <c r="AE152" s="416"/>
      <c r="AF152" s="416"/>
      <c r="AG152" s="416"/>
      <c r="AH152" s="416"/>
      <c r="AI152" s="416"/>
      <c r="AJ152" s="416"/>
      <c r="AK152" s="416"/>
      <c r="AL152" s="416"/>
      <c r="AM152" s="416"/>
      <c r="AN152" s="416"/>
      <c r="AO152" s="416"/>
      <c r="AP152" s="416"/>
      <c r="AQ152" s="497"/>
      <c r="AR152" s="437"/>
      <c r="AS152" s="435" t="s">
        <v>175</v>
      </c>
      <c r="AT152" s="436"/>
      <c r="AU152" s="437"/>
      <c r="AV152" s="437"/>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50"/>
      <c r="R153" s="450"/>
      <c r="S153" s="450"/>
      <c r="T153" s="450"/>
      <c r="U153" s="450"/>
      <c r="V153" s="450"/>
      <c r="W153" s="450"/>
      <c r="X153" s="451"/>
      <c r="Y153" s="891" t="s">
        <v>57</v>
      </c>
      <c r="Z153" s="892"/>
      <c r="AA153" s="893"/>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894"/>
      <c r="H154" s="384"/>
      <c r="I154" s="384"/>
      <c r="J154" s="384"/>
      <c r="K154" s="384"/>
      <c r="L154" s="384"/>
      <c r="M154" s="384"/>
      <c r="N154" s="384"/>
      <c r="O154" s="385"/>
      <c r="P154" s="452"/>
      <c r="Q154" s="452"/>
      <c r="R154" s="452"/>
      <c r="S154" s="452"/>
      <c r="T154" s="452"/>
      <c r="U154" s="452"/>
      <c r="V154" s="452"/>
      <c r="W154" s="452"/>
      <c r="X154" s="453"/>
      <c r="Y154" s="895" t="s">
        <v>50</v>
      </c>
      <c r="Z154" s="787"/>
      <c r="AA154" s="788"/>
      <c r="AB154" s="449"/>
      <c r="AC154" s="449"/>
      <c r="AD154" s="449"/>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4"/>
      <c r="Q155" s="454"/>
      <c r="R155" s="454"/>
      <c r="S155" s="454"/>
      <c r="T155" s="454"/>
      <c r="U155" s="454"/>
      <c r="V155" s="454"/>
      <c r="W155" s="454"/>
      <c r="X155" s="455"/>
      <c r="Y155" s="895" t="s">
        <v>13</v>
      </c>
      <c r="Z155" s="787"/>
      <c r="AA155" s="788"/>
      <c r="AB155" s="896" t="s">
        <v>14</v>
      </c>
      <c r="AC155" s="896"/>
      <c r="AD155" s="896"/>
      <c r="AE155" s="565"/>
      <c r="AF155" s="566"/>
      <c r="AG155" s="566"/>
      <c r="AH155" s="566"/>
      <c r="AI155" s="565"/>
      <c r="AJ155" s="566"/>
      <c r="AK155" s="566"/>
      <c r="AL155" s="566"/>
      <c r="AM155" s="565"/>
      <c r="AN155" s="566"/>
      <c r="AO155" s="566"/>
      <c r="AP155" s="566"/>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6" t="s">
        <v>138</v>
      </c>
      <c r="C156" s="457"/>
      <c r="D156" s="457"/>
      <c r="E156" s="457"/>
      <c r="F156" s="45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87" t="s">
        <v>11</v>
      </c>
      <c r="AC156" s="888"/>
      <c r="AD156" s="889"/>
      <c r="AE156" s="416" t="s">
        <v>414</v>
      </c>
      <c r="AF156" s="416"/>
      <c r="AG156" s="416"/>
      <c r="AH156" s="416"/>
      <c r="AI156" s="416" t="s">
        <v>566</v>
      </c>
      <c r="AJ156" s="416"/>
      <c r="AK156" s="416"/>
      <c r="AL156" s="416"/>
      <c r="AM156" s="416" t="s">
        <v>382</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8"/>
      <c r="AD157" s="489"/>
      <c r="AE157" s="416"/>
      <c r="AF157" s="416"/>
      <c r="AG157" s="416"/>
      <c r="AH157" s="416"/>
      <c r="AI157" s="416"/>
      <c r="AJ157" s="416"/>
      <c r="AK157" s="416"/>
      <c r="AL157" s="416"/>
      <c r="AM157" s="416"/>
      <c r="AN157" s="416"/>
      <c r="AO157" s="416"/>
      <c r="AP157" s="416"/>
      <c r="AQ157" s="497"/>
      <c r="AR157" s="437"/>
      <c r="AS157" s="435" t="s">
        <v>175</v>
      </c>
      <c r="AT157" s="436"/>
      <c r="AU157" s="437"/>
      <c r="AV157" s="437"/>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50"/>
      <c r="R158" s="450"/>
      <c r="S158" s="450"/>
      <c r="T158" s="450"/>
      <c r="U158" s="450"/>
      <c r="V158" s="450"/>
      <c r="W158" s="450"/>
      <c r="X158" s="451"/>
      <c r="Y158" s="891" t="s">
        <v>57</v>
      </c>
      <c r="Z158" s="892"/>
      <c r="AA158" s="893"/>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894"/>
      <c r="H159" s="384"/>
      <c r="I159" s="384"/>
      <c r="J159" s="384"/>
      <c r="K159" s="384"/>
      <c r="L159" s="384"/>
      <c r="M159" s="384"/>
      <c r="N159" s="384"/>
      <c r="O159" s="385"/>
      <c r="P159" s="452"/>
      <c r="Q159" s="452"/>
      <c r="R159" s="452"/>
      <c r="S159" s="452"/>
      <c r="T159" s="452"/>
      <c r="U159" s="452"/>
      <c r="V159" s="452"/>
      <c r="W159" s="452"/>
      <c r="X159" s="453"/>
      <c r="Y159" s="895" t="s">
        <v>50</v>
      </c>
      <c r="Z159" s="787"/>
      <c r="AA159" s="788"/>
      <c r="AB159" s="449"/>
      <c r="AC159" s="449"/>
      <c r="AD159" s="449"/>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4"/>
      <c r="Q160" s="454"/>
      <c r="R160" s="454"/>
      <c r="S160" s="454"/>
      <c r="T160" s="454"/>
      <c r="U160" s="454"/>
      <c r="V160" s="454"/>
      <c r="W160" s="454"/>
      <c r="X160" s="455"/>
      <c r="Y160" s="895" t="s">
        <v>13</v>
      </c>
      <c r="Z160" s="787"/>
      <c r="AA160" s="788"/>
      <c r="AB160" s="896" t="s">
        <v>14</v>
      </c>
      <c r="AC160" s="896"/>
      <c r="AD160" s="896"/>
      <c r="AE160" s="565"/>
      <c r="AF160" s="566"/>
      <c r="AG160" s="566"/>
      <c r="AH160" s="566"/>
      <c r="AI160" s="565"/>
      <c r="AJ160" s="566"/>
      <c r="AK160" s="566"/>
      <c r="AL160" s="566"/>
      <c r="AM160" s="565"/>
      <c r="AN160" s="566"/>
      <c r="AO160" s="566"/>
      <c r="AP160" s="566"/>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6" t="s">
        <v>138</v>
      </c>
      <c r="C161" s="457"/>
      <c r="D161" s="457"/>
      <c r="E161" s="457"/>
      <c r="F161" s="45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87" t="s">
        <v>11</v>
      </c>
      <c r="AC161" s="888"/>
      <c r="AD161" s="889"/>
      <c r="AE161" s="416" t="s">
        <v>414</v>
      </c>
      <c r="AF161" s="416"/>
      <c r="AG161" s="416"/>
      <c r="AH161" s="416"/>
      <c r="AI161" s="416" t="s">
        <v>566</v>
      </c>
      <c r="AJ161" s="416"/>
      <c r="AK161" s="416"/>
      <c r="AL161" s="416"/>
      <c r="AM161" s="416" t="s">
        <v>382</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8"/>
      <c r="AD162" s="489"/>
      <c r="AE162" s="416"/>
      <c r="AF162" s="416"/>
      <c r="AG162" s="416"/>
      <c r="AH162" s="416"/>
      <c r="AI162" s="416"/>
      <c r="AJ162" s="416"/>
      <c r="AK162" s="416"/>
      <c r="AL162" s="416"/>
      <c r="AM162" s="416"/>
      <c r="AN162" s="416"/>
      <c r="AO162" s="416"/>
      <c r="AP162" s="416"/>
      <c r="AQ162" s="497"/>
      <c r="AR162" s="437"/>
      <c r="AS162" s="435" t="s">
        <v>175</v>
      </c>
      <c r="AT162" s="436"/>
      <c r="AU162" s="437"/>
      <c r="AV162" s="437"/>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50"/>
      <c r="R163" s="450"/>
      <c r="S163" s="450"/>
      <c r="T163" s="450"/>
      <c r="U163" s="450"/>
      <c r="V163" s="450"/>
      <c r="W163" s="450"/>
      <c r="X163" s="451"/>
      <c r="Y163" s="891" t="s">
        <v>57</v>
      </c>
      <c r="Z163" s="892"/>
      <c r="AA163" s="893"/>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894"/>
      <c r="H164" s="384"/>
      <c r="I164" s="384"/>
      <c r="J164" s="384"/>
      <c r="K164" s="384"/>
      <c r="L164" s="384"/>
      <c r="M164" s="384"/>
      <c r="N164" s="384"/>
      <c r="O164" s="385"/>
      <c r="P164" s="452"/>
      <c r="Q164" s="452"/>
      <c r="R164" s="452"/>
      <c r="S164" s="452"/>
      <c r="T164" s="452"/>
      <c r="U164" s="452"/>
      <c r="V164" s="452"/>
      <c r="W164" s="452"/>
      <c r="X164" s="453"/>
      <c r="Y164" s="895" t="s">
        <v>50</v>
      </c>
      <c r="Z164" s="787"/>
      <c r="AA164" s="788"/>
      <c r="AB164" s="449"/>
      <c r="AC164" s="449"/>
      <c r="AD164" s="449"/>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9" t="s">
        <v>577</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578</v>
      </c>
      <c r="B167" s="318"/>
      <c r="C167" s="318"/>
      <c r="D167" s="318"/>
      <c r="E167" s="318"/>
      <c r="F167" s="319"/>
      <c r="G167" s="351" t="s">
        <v>570</v>
      </c>
      <c r="H167" s="352"/>
      <c r="I167" s="352"/>
      <c r="J167" s="352"/>
      <c r="K167" s="352"/>
      <c r="L167" s="352"/>
      <c r="M167" s="352"/>
      <c r="N167" s="352"/>
      <c r="O167" s="352"/>
      <c r="P167" s="353" t="s">
        <v>569</v>
      </c>
      <c r="Q167" s="352"/>
      <c r="R167" s="352"/>
      <c r="S167" s="352"/>
      <c r="T167" s="352"/>
      <c r="U167" s="352"/>
      <c r="V167" s="352"/>
      <c r="W167" s="352"/>
      <c r="X167" s="354"/>
      <c r="Y167" s="355"/>
      <c r="Z167" s="356"/>
      <c r="AA167" s="357"/>
      <c r="AB167" s="402" t="s">
        <v>11</v>
      </c>
      <c r="AC167" s="402"/>
      <c r="AD167" s="402"/>
      <c r="AE167" s="416" t="s">
        <v>414</v>
      </c>
      <c r="AF167" s="416"/>
      <c r="AG167" s="416"/>
      <c r="AH167" s="416"/>
      <c r="AI167" s="416" t="s">
        <v>566</v>
      </c>
      <c r="AJ167" s="416"/>
      <c r="AK167" s="416"/>
      <c r="AL167" s="416"/>
      <c r="AM167" s="416" t="s">
        <v>382</v>
      </c>
      <c r="AN167" s="416"/>
      <c r="AO167" s="416"/>
      <c r="AP167" s="416"/>
      <c r="AQ167" s="412" t="s">
        <v>413</v>
      </c>
      <c r="AR167" s="413"/>
      <c r="AS167" s="413"/>
      <c r="AT167" s="414"/>
      <c r="AU167" s="412" t="s">
        <v>591</v>
      </c>
      <c r="AV167" s="413"/>
      <c r="AW167" s="413"/>
      <c r="AX167" s="415"/>
      <c r="AY167">
        <f>COUNTA($G$168)</f>
        <v>0</v>
      </c>
    </row>
    <row r="168" spans="1:60" ht="23.25" hidden="1" customHeight="1" x14ac:dyDescent="0.15">
      <c r="A168" s="349"/>
      <c r="B168" s="318"/>
      <c r="C168" s="318"/>
      <c r="D168" s="318"/>
      <c r="E168" s="318"/>
      <c r="F168" s="319"/>
      <c r="G168" s="430"/>
      <c r="H168" s="359"/>
      <c r="I168" s="359"/>
      <c r="J168" s="359"/>
      <c r="K168" s="359"/>
      <c r="L168" s="359"/>
      <c r="M168" s="359"/>
      <c r="N168" s="359"/>
      <c r="O168" s="359"/>
      <c r="P168" s="362"/>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06"/>
      <c r="AV168" s="407"/>
      <c r="AW168" s="407"/>
      <c r="AX168" s="408"/>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9" t="s">
        <v>52</v>
      </c>
      <c r="Z169" s="410"/>
      <c r="AA169" s="411"/>
      <c r="AB169" s="371"/>
      <c r="AC169" s="371"/>
      <c r="AD169" s="371"/>
      <c r="AE169" s="372"/>
      <c r="AF169" s="372"/>
      <c r="AG169" s="372"/>
      <c r="AH169" s="372"/>
      <c r="AI169" s="372"/>
      <c r="AJ169" s="372"/>
      <c r="AK169" s="372"/>
      <c r="AL169" s="372"/>
      <c r="AM169" s="372"/>
      <c r="AN169" s="372"/>
      <c r="AO169" s="372"/>
      <c r="AP169" s="372"/>
      <c r="AQ169" s="372"/>
      <c r="AR169" s="372"/>
      <c r="AS169" s="372"/>
      <c r="AT169" s="372"/>
      <c r="AU169" s="406"/>
      <c r="AV169" s="407"/>
      <c r="AW169" s="407"/>
      <c r="AX169" s="408"/>
      <c r="AY169">
        <f>$AY$167</f>
        <v>0</v>
      </c>
    </row>
    <row r="170" spans="1:60" ht="23.25" hidden="1" customHeight="1" x14ac:dyDescent="0.15">
      <c r="A170" s="462" t="s">
        <v>579</v>
      </c>
      <c r="B170" s="342"/>
      <c r="C170" s="342"/>
      <c r="D170" s="342"/>
      <c r="E170" s="342"/>
      <c r="F170" s="463"/>
      <c r="G170" s="224" t="s">
        <v>580</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414</v>
      </c>
      <c r="AF170" s="416"/>
      <c r="AG170" s="416"/>
      <c r="AH170" s="416"/>
      <c r="AI170" s="416" t="s">
        <v>566</v>
      </c>
      <c r="AJ170" s="416"/>
      <c r="AK170" s="416"/>
      <c r="AL170" s="416"/>
      <c r="AM170" s="416" t="s">
        <v>382</v>
      </c>
      <c r="AN170" s="416"/>
      <c r="AO170" s="416"/>
      <c r="AP170" s="416"/>
      <c r="AQ170" s="417" t="s">
        <v>592</v>
      </c>
      <c r="AR170" s="418"/>
      <c r="AS170" s="418"/>
      <c r="AT170" s="418"/>
      <c r="AU170" s="418"/>
      <c r="AV170" s="418"/>
      <c r="AW170" s="418"/>
      <c r="AX170" s="419"/>
      <c r="AY170">
        <f>IF(SUBSTITUTE(SUBSTITUTE($G$171,"／",""),"　","")="",0,1)</f>
        <v>0</v>
      </c>
    </row>
    <row r="171" spans="1:60" ht="23.25" hidden="1" customHeight="1" x14ac:dyDescent="0.15">
      <c r="A171" s="464"/>
      <c r="B171" s="323"/>
      <c r="C171" s="323"/>
      <c r="D171" s="323"/>
      <c r="E171" s="323"/>
      <c r="F171" s="465"/>
      <c r="G171" s="395" t="s">
        <v>581</v>
      </c>
      <c r="H171" s="396"/>
      <c r="I171" s="396"/>
      <c r="J171" s="396"/>
      <c r="K171" s="396"/>
      <c r="L171" s="396"/>
      <c r="M171" s="396"/>
      <c r="N171" s="396"/>
      <c r="O171" s="396"/>
      <c r="P171" s="396"/>
      <c r="Q171" s="396"/>
      <c r="R171" s="396"/>
      <c r="S171" s="396"/>
      <c r="T171" s="396"/>
      <c r="U171" s="396"/>
      <c r="V171" s="396"/>
      <c r="W171" s="396"/>
      <c r="X171" s="396"/>
      <c r="Y171" s="420" t="s">
        <v>579</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6"/>
      <c r="B172" s="325"/>
      <c r="C172" s="325"/>
      <c r="D172" s="325"/>
      <c r="E172" s="325"/>
      <c r="F172" s="467"/>
      <c r="G172" s="397"/>
      <c r="H172" s="398"/>
      <c r="I172" s="398"/>
      <c r="J172" s="398"/>
      <c r="K172" s="398"/>
      <c r="L172" s="398"/>
      <c r="M172" s="398"/>
      <c r="N172" s="398"/>
      <c r="O172" s="398"/>
      <c r="P172" s="398"/>
      <c r="Q172" s="398"/>
      <c r="R172" s="398"/>
      <c r="S172" s="398"/>
      <c r="T172" s="398"/>
      <c r="U172" s="398"/>
      <c r="V172" s="398"/>
      <c r="W172" s="398"/>
      <c r="X172" s="398"/>
      <c r="Y172" s="386" t="s">
        <v>582</v>
      </c>
      <c r="Z172" s="400"/>
      <c r="AA172" s="401"/>
      <c r="AB172" s="426" t="s">
        <v>583</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2"/>
      <c r="AY172">
        <f>$AY$170</f>
        <v>0</v>
      </c>
    </row>
    <row r="173" spans="1:60" ht="18.75" hidden="1" customHeight="1" x14ac:dyDescent="0.15">
      <c r="A173" s="504" t="s">
        <v>234</v>
      </c>
      <c r="B173" s="505"/>
      <c r="C173" s="505"/>
      <c r="D173" s="505"/>
      <c r="E173" s="505"/>
      <c r="F173" s="506"/>
      <c r="G173" s="478" t="s">
        <v>139</v>
      </c>
      <c r="H173" s="323"/>
      <c r="I173" s="323"/>
      <c r="J173" s="323"/>
      <c r="K173" s="323"/>
      <c r="L173" s="323"/>
      <c r="M173" s="323"/>
      <c r="N173" s="323"/>
      <c r="O173" s="324"/>
      <c r="P173" s="327" t="s">
        <v>55</v>
      </c>
      <c r="Q173" s="323"/>
      <c r="R173" s="323"/>
      <c r="S173" s="323"/>
      <c r="T173" s="323"/>
      <c r="U173" s="323"/>
      <c r="V173" s="323"/>
      <c r="W173" s="323"/>
      <c r="X173" s="324"/>
      <c r="Y173" s="479"/>
      <c r="Z173" s="480"/>
      <c r="AA173" s="481"/>
      <c r="AB173" s="485" t="s">
        <v>11</v>
      </c>
      <c r="AC173" s="486"/>
      <c r="AD173" s="487"/>
      <c r="AE173" s="416" t="s">
        <v>414</v>
      </c>
      <c r="AF173" s="416"/>
      <c r="AG173" s="416"/>
      <c r="AH173" s="416"/>
      <c r="AI173" s="416" t="s">
        <v>566</v>
      </c>
      <c r="AJ173" s="416"/>
      <c r="AK173" s="416"/>
      <c r="AL173" s="416"/>
      <c r="AM173" s="416" t="s">
        <v>382</v>
      </c>
      <c r="AN173" s="416"/>
      <c r="AO173" s="416"/>
      <c r="AP173" s="416"/>
      <c r="AQ173" s="459" t="s">
        <v>174</v>
      </c>
      <c r="AR173" s="460"/>
      <c r="AS173" s="460"/>
      <c r="AT173" s="461"/>
      <c r="AU173" s="323" t="s">
        <v>128</v>
      </c>
      <c r="AV173" s="323"/>
      <c r="AW173" s="323"/>
      <c r="AX173" s="328"/>
      <c r="AY173">
        <f>COUNTA($G$175)</f>
        <v>0</v>
      </c>
    </row>
    <row r="174" spans="1:60" ht="18.75" hidden="1" customHeight="1" x14ac:dyDescent="0.15">
      <c r="A174" s="507"/>
      <c r="B174" s="508"/>
      <c r="C174" s="508"/>
      <c r="D174" s="508"/>
      <c r="E174" s="508"/>
      <c r="F174" s="509"/>
      <c r="G174" s="344"/>
      <c r="H174" s="325"/>
      <c r="I174" s="325"/>
      <c r="J174" s="325"/>
      <c r="K174" s="325"/>
      <c r="L174" s="325"/>
      <c r="M174" s="325"/>
      <c r="N174" s="325"/>
      <c r="O174" s="326"/>
      <c r="P174" s="329"/>
      <c r="Q174" s="325"/>
      <c r="R174" s="325"/>
      <c r="S174" s="325"/>
      <c r="T174" s="325"/>
      <c r="U174" s="325"/>
      <c r="V174" s="325"/>
      <c r="W174" s="325"/>
      <c r="X174" s="326"/>
      <c r="Y174" s="482"/>
      <c r="Z174" s="483"/>
      <c r="AA174" s="484"/>
      <c r="AB174" s="403"/>
      <c r="AC174" s="488"/>
      <c r="AD174" s="489"/>
      <c r="AE174" s="416"/>
      <c r="AF174" s="416"/>
      <c r="AG174" s="416"/>
      <c r="AH174" s="416"/>
      <c r="AI174" s="416"/>
      <c r="AJ174" s="416"/>
      <c r="AK174" s="416"/>
      <c r="AL174" s="416"/>
      <c r="AM174" s="416"/>
      <c r="AN174" s="416"/>
      <c r="AO174" s="416"/>
      <c r="AP174" s="416"/>
      <c r="AQ174" s="433"/>
      <c r="AR174" s="434"/>
      <c r="AS174" s="435" t="s">
        <v>175</v>
      </c>
      <c r="AT174" s="436"/>
      <c r="AU174" s="437">
        <v>4</v>
      </c>
      <c r="AV174" s="437"/>
      <c r="AW174" s="325" t="s">
        <v>166</v>
      </c>
      <c r="AX174" s="330"/>
      <c r="AY174">
        <f t="shared" ref="AY174:AY179" si="7">$AY$173</f>
        <v>0</v>
      </c>
    </row>
    <row r="175" spans="1:60" ht="23.25" hidden="1" customHeight="1" x14ac:dyDescent="0.15">
      <c r="A175" s="510"/>
      <c r="B175" s="508"/>
      <c r="C175" s="508"/>
      <c r="D175" s="508"/>
      <c r="E175" s="508"/>
      <c r="F175" s="509"/>
      <c r="G175" s="375"/>
      <c r="H175" s="376"/>
      <c r="I175" s="376"/>
      <c r="J175" s="376"/>
      <c r="K175" s="376"/>
      <c r="L175" s="376"/>
      <c r="M175" s="376"/>
      <c r="N175" s="376"/>
      <c r="O175" s="377"/>
      <c r="P175" s="140"/>
      <c r="Q175" s="140"/>
      <c r="R175" s="140"/>
      <c r="S175" s="140"/>
      <c r="T175" s="140"/>
      <c r="U175" s="140"/>
      <c r="V175" s="140"/>
      <c r="W175" s="140"/>
      <c r="X175" s="141"/>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49"/>
      <c r="AC176" s="449"/>
      <c r="AD176" s="449"/>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3"/>
      <c r="Q177" s="143"/>
      <c r="R177" s="143"/>
      <c r="S177" s="143"/>
      <c r="T177" s="143"/>
      <c r="U177" s="143"/>
      <c r="V177" s="143"/>
      <c r="W177" s="143"/>
      <c r="X177" s="144"/>
      <c r="Y177" s="223" t="s">
        <v>13</v>
      </c>
      <c r="Z177" s="224"/>
      <c r="AA177" s="253"/>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2" t="s">
        <v>258</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6" t="s">
        <v>138</v>
      </c>
      <c r="C185" s="457"/>
      <c r="D185" s="457"/>
      <c r="E185" s="457"/>
      <c r="F185" s="45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87" t="s">
        <v>11</v>
      </c>
      <c r="AC185" s="888"/>
      <c r="AD185" s="889"/>
      <c r="AE185" s="416" t="s">
        <v>414</v>
      </c>
      <c r="AF185" s="416"/>
      <c r="AG185" s="416"/>
      <c r="AH185" s="416"/>
      <c r="AI185" s="416" t="s">
        <v>566</v>
      </c>
      <c r="AJ185" s="416"/>
      <c r="AK185" s="416"/>
      <c r="AL185" s="416"/>
      <c r="AM185" s="416" t="s">
        <v>382</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8"/>
      <c r="AD186" s="489"/>
      <c r="AE186" s="416"/>
      <c r="AF186" s="416"/>
      <c r="AG186" s="416"/>
      <c r="AH186" s="416"/>
      <c r="AI186" s="416"/>
      <c r="AJ186" s="416"/>
      <c r="AK186" s="416"/>
      <c r="AL186" s="416"/>
      <c r="AM186" s="416"/>
      <c r="AN186" s="416"/>
      <c r="AO186" s="416"/>
      <c r="AP186" s="416"/>
      <c r="AQ186" s="497"/>
      <c r="AR186" s="437"/>
      <c r="AS186" s="435" t="s">
        <v>175</v>
      </c>
      <c r="AT186" s="436"/>
      <c r="AU186" s="437"/>
      <c r="AV186" s="437"/>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50"/>
      <c r="R187" s="450"/>
      <c r="S187" s="450"/>
      <c r="T187" s="450"/>
      <c r="U187" s="450"/>
      <c r="V187" s="450"/>
      <c r="W187" s="450"/>
      <c r="X187" s="451"/>
      <c r="Y187" s="891" t="s">
        <v>57</v>
      </c>
      <c r="Z187" s="892"/>
      <c r="AA187" s="893"/>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894"/>
      <c r="H188" s="384"/>
      <c r="I188" s="384"/>
      <c r="J188" s="384"/>
      <c r="K188" s="384"/>
      <c r="L188" s="384"/>
      <c r="M188" s="384"/>
      <c r="N188" s="384"/>
      <c r="O188" s="385"/>
      <c r="P188" s="452"/>
      <c r="Q188" s="452"/>
      <c r="R188" s="452"/>
      <c r="S188" s="452"/>
      <c r="T188" s="452"/>
      <c r="U188" s="452"/>
      <c r="V188" s="452"/>
      <c r="W188" s="452"/>
      <c r="X188" s="453"/>
      <c r="Y188" s="895" t="s">
        <v>50</v>
      </c>
      <c r="Z188" s="787"/>
      <c r="AA188" s="788"/>
      <c r="AB188" s="449"/>
      <c r="AC188" s="449"/>
      <c r="AD188" s="449"/>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4"/>
      <c r="Q189" s="454"/>
      <c r="R189" s="454"/>
      <c r="S189" s="454"/>
      <c r="T189" s="454"/>
      <c r="U189" s="454"/>
      <c r="V189" s="454"/>
      <c r="W189" s="454"/>
      <c r="X189" s="455"/>
      <c r="Y189" s="895" t="s">
        <v>13</v>
      </c>
      <c r="Z189" s="787"/>
      <c r="AA189" s="788"/>
      <c r="AB189" s="896" t="s">
        <v>14</v>
      </c>
      <c r="AC189" s="896"/>
      <c r="AD189" s="896"/>
      <c r="AE189" s="565"/>
      <c r="AF189" s="566"/>
      <c r="AG189" s="566"/>
      <c r="AH189" s="566"/>
      <c r="AI189" s="565"/>
      <c r="AJ189" s="566"/>
      <c r="AK189" s="566"/>
      <c r="AL189" s="566"/>
      <c r="AM189" s="565"/>
      <c r="AN189" s="566"/>
      <c r="AO189" s="566"/>
      <c r="AP189" s="566"/>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6" t="s">
        <v>138</v>
      </c>
      <c r="C190" s="457"/>
      <c r="D190" s="457"/>
      <c r="E190" s="457"/>
      <c r="F190" s="45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87" t="s">
        <v>11</v>
      </c>
      <c r="AC190" s="888"/>
      <c r="AD190" s="889"/>
      <c r="AE190" s="416" t="s">
        <v>414</v>
      </c>
      <c r="AF190" s="416"/>
      <c r="AG190" s="416"/>
      <c r="AH190" s="416"/>
      <c r="AI190" s="416" t="s">
        <v>566</v>
      </c>
      <c r="AJ190" s="416"/>
      <c r="AK190" s="416"/>
      <c r="AL190" s="416"/>
      <c r="AM190" s="416" t="s">
        <v>382</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8"/>
      <c r="AD191" s="489"/>
      <c r="AE191" s="416"/>
      <c r="AF191" s="416"/>
      <c r="AG191" s="416"/>
      <c r="AH191" s="416"/>
      <c r="AI191" s="416"/>
      <c r="AJ191" s="416"/>
      <c r="AK191" s="416"/>
      <c r="AL191" s="416"/>
      <c r="AM191" s="416"/>
      <c r="AN191" s="416"/>
      <c r="AO191" s="416"/>
      <c r="AP191" s="416"/>
      <c r="AQ191" s="497"/>
      <c r="AR191" s="437"/>
      <c r="AS191" s="435" t="s">
        <v>175</v>
      </c>
      <c r="AT191" s="436"/>
      <c r="AU191" s="437"/>
      <c r="AV191" s="437"/>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50"/>
      <c r="R192" s="450"/>
      <c r="S192" s="450"/>
      <c r="T192" s="450"/>
      <c r="U192" s="450"/>
      <c r="V192" s="450"/>
      <c r="W192" s="450"/>
      <c r="X192" s="451"/>
      <c r="Y192" s="891" t="s">
        <v>57</v>
      </c>
      <c r="Z192" s="892"/>
      <c r="AA192" s="893"/>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894"/>
      <c r="H193" s="384"/>
      <c r="I193" s="384"/>
      <c r="J193" s="384"/>
      <c r="K193" s="384"/>
      <c r="L193" s="384"/>
      <c r="M193" s="384"/>
      <c r="N193" s="384"/>
      <c r="O193" s="385"/>
      <c r="P193" s="452"/>
      <c r="Q193" s="452"/>
      <c r="R193" s="452"/>
      <c r="S193" s="452"/>
      <c r="T193" s="452"/>
      <c r="U193" s="452"/>
      <c r="V193" s="452"/>
      <c r="W193" s="452"/>
      <c r="X193" s="453"/>
      <c r="Y193" s="895" t="s">
        <v>50</v>
      </c>
      <c r="Z193" s="787"/>
      <c r="AA193" s="788"/>
      <c r="AB193" s="449"/>
      <c r="AC193" s="449"/>
      <c r="AD193" s="449"/>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4"/>
      <c r="Q194" s="454"/>
      <c r="R194" s="454"/>
      <c r="S194" s="454"/>
      <c r="T194" s="454"/>
      <c r="U194" s="454"/>
      <c r="V194" s="454"/>
      <c r="W194" s="454"/>
      <c r="X194" s="455"/>
      <c r="Y194" s="895" t="s">
        <v>13</v>
      </c>
      <c r="Z194" s="787"/>
      <c r="AA194" s="788"/>
      <c r="AB194" s="896" t="s">
        <v>14</v>
      </c>
      <c r="AC194" s="896"/>
      <c r="AD194" s="896"/>
      <c r="AE194" s="565"/>
      <c r="AF194" s="566"/>
      <c r="AG194" s="566"/>
      <c r="AH194" s="566"/>
      <c r="AI194" s="565"/>
      <c r="AJ194" s="566"/>
      <c r="AK194" s="566"/>
      <c r="AL194" s="566"/>
      <c r="AM194" s="565"/>
      <c r="AN194" s="566"/>
      <c r="AO194" s="566"/>
      <c r="AP194" s="566"/>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6" t="s">
        <v>138</v>
      </c>
      <c r="C195" s="457"/>
      <c r="D195" s="457"/>
      <c r="E195" s="457"/>
      <c r="F195" s="45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87" t="s">
        <v>11</v>
      </c>
      <c r="AC195" s="888"/>
      <c r="AD195" s="889"/>
      <c r="AE195" s="416" t="s">
        <v>414</v>
      </c>
      <c r="AF195" s="416"/>
      <c r="AG195" s="416"/>
      <c r="AH195" s="416"/>
      <c r="AI195" s="416" t="s">
        <v>566</v>
      </c>
      <c r="AJ195" s="416"/>
      <c r="AK195" s="416"/>
      <c r="AL195" s="416"/>
      <c r="AM195" s="416" t="s">
        <v>382</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8"/>
      <c r="AD196" s="489"/>
      <c r="AE196" s="416"/>
      <c r="AF196" s="416"/>
      <c r="AG196" s="416"/>
      <c r="AH196" s="416"/>
      <c r="AI196" s="416"/>
      <c r="AJ196" s="416"/>
      <c r="AK196" s="416"/>
      <c r="AL196" s="416"/>
      <c r="AM196" s="416"/>
      <c r="AN196" s="416"/>
      <c r="AO196" s="416"/>
      <c r="AP196" s="416"/>
      <c r="AQ196" s="497"/>
      <c r="AR196" s="437"/>
      <c r="AS196" s="435" t="s">
        <v>175</v>
      </c>
      <c r="AT196" s="436"/>
      <c r="AU196" s="437"/>
      <c r="AV196" s="437"/>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50"/>
      <c r="R197" s="450"/>
      <c r="S197" s="450"/>
      <c r="T197" s="450"/>
      <c r="U197" s="450"/>
      <c r="V197" s="450"/>
      <c r="W197" s="450"/>
      <c r="X197" s="451"/>
      <c r="Y197" s="891" t="s">
        <v>57</v>
      </c>
      <c r="Z197" s="892"/>
      <c r="AA197" s="893"/>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894"/>
      <c r="H198" s="384"/>
      <c r="I198" s="384"/>
      <c r="J198" s="384"/>
      <c r="K198" s="384"/>
      <c r="L198" s="384"/>
      <c r="M198" s="384"/>
      <c r="N198" s="384"/>
      <c r="O198" s="385"/>
      <c r="P198" s="452"/>
      <c r="Q198" s="452"/>
      <c r="R198" s="452"/>
      <c r="S198" s="452"/>
      <c r="T198" s="452"/>
      <c r="U198" s="452"/>
      <c r="V198" s="452"/>
      <c r="W198" s="452"/>
      <c r="X198" s="453"/>
      <c r="Y198" s="895" t="s">
        <v>50</v>
      </c>
      <c r="Z198" s="787"/>
      <c r="AA198" s="788"/>
      <c r="AB198" s="449"/>
      <c r="AC198" s="449"/>
      <c r="AD198" s="449"/>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6" t="s">
        <v>414</v>
      </c>
      <c r="AF200" s="416"/>
      <c r="AG200" s="416"/>
      <c r="AH200" s="416"/>
      <c r="AI200" s="416" t="s">
        <v>566</v>
      </c>
      <c r="AJ200" s="416"/>
      <c r="AK200" s="416"/>
      <c r="AL200" s="416"/>
      <c r="AM200" s="416" t="s">
        <v>382</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3"/>
      <c r="AR201" s="434"/>
      <c r="AS201" s="435" t="s">
        <v>175</v>
      </c>
      <c r="AT201" s="436"/>
      <c r="AU201" s="437"/>
      <c r="AV201" s="437"/>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90"/>
      <c r="AF202" s="373"/>
      <c r="AG202" s="373"/>
      <c r="AH202" s="373"/>
      <c r="AI202" s="390"/>
      <c r="AJ202" s="373"/>
      <c r="AK202" s="373"/>
      <c r="AL202" s="373"/>
      <c r="AM202" s="390"/>
      <c r="AN202" s="373"/>
      <c r="AO202" s="373"/>
      <c r="AP202" s="373"/>
      <c r="AQ202" s="390"/>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248</v>
      </c>
      <c r="AC203" s="586"/>
      <c r="AD203" s="586"/>
      <c r="AE203" s="390"/>
      <c r="AF203" s="373"/>
      <c r="AG203" s="373"/>
      <c r="AH203" s="373"/>
      <c r="AI203" s="390"/>
      <c r="AJ203" s="373"/>
      <c r="AK203" s="373"/>
      <c r="AL203" s="373"/>
      <c r="AM203" s="390"/>
      <c r="AN203" s="373"/>
      <c r="AO203" s="373"/>
      <c r="AP203" s="373"/>
      <c r="AQ203" s="390"/>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249</v>
      </c>
      <c r="AC204" s="564"/>
      <c r="AD204" s="564"/>
      <c r="AE204" s="565"/>
      <c r="AF204" s="566"/>
      <c r="AG204" s="566"/>
      <c r="AH204" s="566"/>
      <c r="AI204" s="565"/>
      <c r="AJ204" s="566"/>
      <c r="AK204" s="566"/>
      <c r="AL204" s="566"/>
      <c r="AM204" s="565"/>
      <c r="AN204" s="566"/>
      <c r="AO204" s="566"/>
      <c r="AP204" s="566"/>
      <c r="AQ204" s="390"/>
      <c r="AR204" s="373"/>
      <c r="AS204" s="373"/>
      <c r="AT204" s="563"/>
      <c r="AU204" s="373"/>
      <c r="AV204" s="373"/>
      <c r="AW204" s="373"/>
      <c r="AX204" s="374"/>
      <c r="AY204">
        <f t="shared" si="10"/>
        <v>0</v>
      </c>
    </row>
    <row r="205" spans="1:60" ht="23.25" hidden="1" customHeight="1" x14ac:dyDescent="0.15">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90"/>
      <c r="AF205" s="373"/>
      <c r="AG205" s="373"/>
      <c r="AH205" s="373"/>
      <c r="AI205" s="390"/>
      <c r="AJ205" s="373"/>
      <c r="AK205" s="373"/>
      <c r="AL205" s="373"/>
      <c r="AM205" s="390"/>
      <c r="AN205" s="373"/>
      <c r="AO205" s="373"/>
      <c r="AP205" s="373"/>
      <c r="AQ205" s="390"/>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248</v>
      </c>
      <c r="AC206" s="586"/>
      <c r="AD206" s="586"/>
      <c r="AE206" s="390"/>
      <c r="AF206" s="373"/>
      <c r="AG206" s="373"/>
      <c r="AH206" s="373"/>
      <c r="AI206" s="390"/>
      <c r="AJ206" s="373"/>
      <c r="AK206" s="373"/>
      <c r="AL206" s="373"/>
      <c r="AM206" s="390"/>
      <c r="AN206" s="373"/>
      <c r="AO206" s="373"/>
      <c r="AP206" s="373"/>
      <c r="AQ206" s="390"/>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249</v>
      </c>
      <c r="AC207" s="564"/>
      <c r="AD207" s="564"/>
      <c r="AE207" s="565"/>
      <c r="AF207" s="566"/>
      <c r="AG207" s="566"/>
      <c r="AH207" s="566"/>
      <c r="AI207" s="565"/>
      <c r="AJ207" s="566"/>
      <c r="AK207" s="566"/>
      <c r="AL207" s="566"/>
      <c r="AM207" s="565"/>
      <c r="AN207" s="566"/>
      <c r="AO207" s="566"/>
      <c r="AP207" s="585"/>
      <c r="AQ207" s="390"/>
      <c r="AR207" s="373"/>
      <c r="AS207" s="373"/>
      <c r="AT207" s="563"/>
      <c r="AU207" s="373"/>
      <c r="AV207" s="373"/>
      <c r="AW207" s="373"/>
      <c r="AX207" s="374"/>
      <c r="AY207">
        <f t="shared" si="10"/>
        <v>0</v>
      </c>
    </row>
    <row r="208" spans="1:60" ht="18.75" hidden="1" customHeight="1" x14ac:dyDescent="0.15">
      <c r="A208" s="591" t="s">
        <v>235</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414</v>
      </c>
      <c r="AF208" s="137"/>
      <c r="AG208" s="137"/>
      <c r="AH208" s="137"/>
      <c r="AI208" s="416" t="s">
        <v>566</v>
      </c>
      <c r="AJ208" s="416"/>
      <c r="AK208" s="416"/>
      <c r="AL208" s="416"/>
      <c r="AM208" s="416" t="s">
        <v>382</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9"/>
      <c r="AC209" s="325"/>
      <c r="AD209" s="326"/>
      <c r="AE209" s="137"/>
      <c r="AF209" s="137"/>
      <c r="AG209" s="137"/>
      <c r="AH209" s="137"/>
      <c r="AI209" s="416"/>
      <c r="AJ209" s="416"/>
      <c r="AK209" s="416"/>
      <c r="AL209" s="416"/>
      <c r="AM209" s="416"/>
      <c r="AN209" s="416"/>
      <c r="AO209" s="416"/>
      <c r="AP209" s="416"/>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3"/>
      <c r="AV212" s="373"/>
      <c r="AW212" s="373"/>
      <c r="AX212" s="374"/>
      <c r="AY212">
        <f>$AY$208</f>
        <v>0</v>
      </c>
    </row>
    <row r="213" spans="1:51" ht="69.75" hidden="1" customHeight="1" x14ac:dyDescent="0.15">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34.5" customHeight="1" x14ac:dyDescent="0.15">
      <c r="A215" s="652" t="s">
        <v>281</v>
      </c>
      <c r="B215" s="653"/>
      <c r="C215" s="655" t="s">
        <v>178</v>
      </c>
      <c r="D215" s="653"/>
      <c r="E215" s="656" t="s">
        <v>194</v>
      </c>
      <c r="F215" s="657"/>
      <c r="G215" s="658" t="s">
        <v>641</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9" t="s">
        <v>642</v>
      </c>
      <c r="H216" s="140"/>
      <c r="I216" s="140"/>
      <c r="J216" s="140"/>
      <c r="K216" s="140"/>
      <c r="L216" s="140"/>
      <c r="M216" s="140"/>
      <c r="N216" s="140"/>
      <c r="O216" s="140"/>
      <c r="P216" s="140"/>
      <c r="Q216" s="140"/>
      <c r="R216" s="140"/>
      <c r="S216" s="140"/>
      <c r="T216" s="140"/>
      <c r="U216" s="140"/>
      <c r="V216" s="141"/>
      <c r="W216" s="630" t="s">
        <v>584</v>
      </c>
      <c r="X216" s="631"/>
      <c r="Y216" s="631"/>
      <c r="Z216" s="631"/>
      <c r="AA216" s="632"/>
      <c r="AB216" s="633" t="s">
        <v>643</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2"/>
      <c r="H217" s="143"/>
      <c r="I217" s="143"/>
      <c r="J217" s="143"/>
      <c r="K217" s="143"/>
      <c r="L217" s="143"/>
      <c r="M217" s="143"/>
      <c r="N217" s="143"/>
      <c r="O217" s="143"/>
      <c r="P217" s="143"/>
      <c r="Q217" s="143"/>
      <c r="R217" s="143"/>
      <c r="S217" s="143"/>
      <c r="T217" s="143"/>
      <c r="U217" s="143"/>
      <c r="V217" s="144"/>
      <c r="W217" s="636" t="s">
        <v>585</v>
      </c>
      <c r="X217" s="637"/>
      <c r="Y217" s="637"/>
      <c r="Z217" s="637"/>
      <c r="AA217" s="638"/>
      <c r="AB217" s="633" t="s">
        <v>644</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597</v>
      </c>
      <c r="D218" s="640"/>
      <c r="E218" s="456" t="s">
        <v>277</v>
      </c>
      <c r="F218" s="458"/>
      <c r="G218" s="620" t="s">
        <v>181</v>
      </c>
      <c r="H218" s="621"/>
      <c r="I218" s="621"/>
      <c r="J218" s="643" t="s">
        <v>612</v>
      </c>
      <c r="K218" s="644"/>
      <c r="L218" s="644"/>
      <c r="M218" s="644"/>
      <c r="N218" s="644"/>
      <c r="O218" s="644"/>
      <c r="P218" s="644"/>
      <c r="Q218" s="644"/>
      <c r="R218" s="644"/>
      <c r="S218" s="644"/>
      <c r="T218" s="645"/>
      <c r="U218" s="618" t="s">
        <v>612</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598</v>
      </c>
      <c r="H219" s="621"/>
      <c r="I219" s="621"/>
      <c r="J219" s="621"/>
      <c r="K219" s="621"/>
      <c r="L219" s="621"/>
      <c r="M219" s="621"/>
      <c r="N219" s="621"/>
      <c r="O219" s="621"/>
      <c r="P219" s="621"/>
      <c r="Q219" s="621"/>
      <c r="R219" s="621"/>
      <c r="S219" s="621"/>
      <c r="T219" s="621"/>
      <c r="U219" s="617" t="s">
        <v>612</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585</v>
      </c>
      <c r="H220" s="621"/>
      <c r="I220" s="621"/>
      <c r="J220" s="621"/>
      <c r="K220" s="621"/>
      <c r="L220" s="621"/>
      <c r="M220" s="621"/>
      <c r="N220" s="621"/>
      <c r="O220" s="621"/>
      <c r="P220" s="621"/>
      <c r="Q220" s="621"/>
      <c r="R220" s="621"/>
      <c r="S220" s="621"/>
      <c r="T220" s="621"/>
      <c r="U220" s="145" t="s">
        <v>612</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5.2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637</v>
      </c>
      <c r="AE223" s="708"/>
      <c r="AF223" s="708"/>
      <c r="AG223" s="709" t="s">
        <v>649</v>
      </c>
      <c r="AH223" s="710"/>
      <c r="AI223" s="710"/>
      <c r="AJ223" s="710"/>
      <c r="AK223" s="710"/>
      <c r="AL223" s="710"/>
      <c r="AM223" s="710"/>
      <c r="AN223" s="710"/>
      <c r="AO223" s="710"/>
      <c r="AP223" s="710"/>
      <c r="AQ223" s="710"/>
      <c r="AR223" s="710"/>
      <c r="AS223" s="710"/>
      <c r="AT223" s="710"/>
      <c r="AU223" s="710"/>
      <c r="AV223" s="710"/>
      <c r="AW223" s="710"/>
      <c r="AX223" s="711"/>
    </row>
    <row r="224" spans="1:51" ht="24.7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637</v>
      </c>
      <c r="AE224" s="689"/>
      <c r="AF224" s="689"/>
      <c r="AG224" s="715" t="s">
        <v>650</v>
      </c>
      <c r="AH224" s="716"/>
      <c r="AI224" s="716"/>
      <c r="AJ224" s="716"/>
      <c r="AK224" s="716"/>
      <c r="AL224" s="716"/>
      <c r="AM224" s="716"/>
      <c r="AN224" s="716"/>
      <c r="AO224" s="716"/>
      <c r="AP224" s="716"/>
      <c r="AQ224" s="716"/>
      <c r="AR224" s="716"/>
      <c r="AS224" s="716"/>
      <c r="AT224" s="716"/>
      <c r="AU224" s="716"/>
      <c r="AV224" s="716"/>
      <c r="AW224" s="716"/>
      <c r="AX224" s="717"/>
    </row>
    <row r="225" spans="1:50" ht="66"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637</v>
      </c>
      <c r="AE225" s="722"/>
      <c r="AF225" s="722"/>
      <c r="AG225" s="679" t="s">
        <v>651</v>
      </c>
      <c r="AH225" s="384"/>
      <c r="AI225" s="384"/>
      <c r="AJ225" s="384"/>
      <c r="AK225" s="384"/>
      <c r="AL225" s="384"/>
      <c r="AM225" s="384"/>
      <c r="AN225" s="384"/>
      <c r="AO225" s="384"/>
      <c r="AP225" s="384"/>
      <c r="AQ225" s="384"/>
      <c r="AR225" s="384"/>
      <c r="AS225" s="384"/>
      <c r="AT225" s="384"/>
      <c r="AU225" s="384"/>
      <c r="AV225" s="384"/>
      <c r="AW225" s="384"/>
      <c r="AX225" s="680"/>
    </row>
    <row r="226" spans="1:50" ht="42"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637</v>
      </c>
      <c r="AE226" s="676"/>
      <c r="AF226" s="676"/>
      <c r="AG226" s="677" t="s">
        <v>708</v>
      </c>
      <c r="AH226" s="140"/>
      <c r="AI226" s="140"/>
      <c r="AJ226" s="140"/>
      <c r="AK226" s="140"/>
      <c r="AL226" s="140"/>
      <c r="AM226" s="140"/>
      <c r="AN226" s="140"/>
      <c r="AO226" s="140"/>
      <c r="AP226" s="140"/>
      <c r="AQ226" s="140"/>
      <c r="AR226" s="140"/>
      <c r="AS226" s="140"/>
      <c r="AT226" s="140"/>
      <c r="AU226" s="140"/>
      <c r="AV226" s="140"/>
      <c r="AW226" s="140"/>
      <c r="AX226" s="678"/>
    </row>
    <row r="227" spans="1:50" ht="42" customHeight="1" x14ac:dyDescent="0.15">
      <c r="A227" s="666"/>
      <c r="B227" s="667"/>
      <c r="C227" s="681"/>
      <c r="D227" s="682"/>
      <c r="E227" s="685" t="s">
        <v>259</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652</v>
      </c>
      <c r="AE227" s="689"/>
      <c r="AF227" s="690"/>
      <c r="AG227" s="679"/>
      <c r="AH227" s="384"/>
      <c r="AI227" s="384"/>
      <c r="AJ227" s="384"/>
      <c r="AK227" s="384"/>
      <c r="AL227" s="384"/>
      <c r="AM227" s="384"/>
      <c r="AN227" s="384"/>
      <c r="AO227" s="384"/>
      <c r="AP227" s="384"/>
      <c r="AQ227" s="384"/>
      <c r="AR227" s="384"/>
      <c r="AS227" s="384"/>
      <c r="AT227" s="384"/>
      <c r="AU227" s="384"/>
      <c r="AV227" s="384"/>
      <c r="AW227" s="384"/>
      <c r="AX227" s="680"/>
    </row>
    <row r="228" spans="1:50" ht="42" customHeight="1" x14ac:dyDescent="0.15">
      <c r="A228" s="666"/>
      <c r="B228" s="667"/>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703</v>
      </c>
      <c r="AE228" s="695"/>
      <c r="AF228" s="695"/>
      <c r="AG228" s="679"/>
      <c r="AH228" s="384"/>
      <c r="AI228" s="384"/>
      <c r="AJ228" s="384"/>
      <c r="AK228" s="384"/>
      <c r="AL228" s="384"/>
      <c r="AM228" s="384"/>
      <c r="AN228" s="384"/>
      <c r="AO228" s="384"/>
      <c r="AP228" s="384"/>
      <c r="AQ228" s="384"/>
      <c r="AR228" s="384"/>
      <c r="AS228" s="384"/>
      <c r="AT228" s="384"/>
      <c r="AU228" s="384"/>
      <c r="AV228" s="384"/>
      <c r="AW228" s="384"/>
      <c r="AX228" s="680"/>
    </row>
    <row r="229" spans="1:50" ht="93" customHeight="1" x14ac:dyDescent="0.15">
      <c r="A229" s="666"/>
      <c r="B229" s="668"/>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637</v>
      </c>
      <c r="AE229" s="741"/>
      <c r="AF229" s="741"/>
      <c r="AG229" s="742" t="s">
        <v>709</v>
      </c>
      <c r="AH229" s="743"/>
      <c r="AI229" s="743"/>
      <c r="AJ229" s="743"/>
      <c r="AK229" s="743"/>
      <c r="AL229" s="743"/>
      <c r="AM229" s="743"/>
      <c r="AN229" s="743"/>
      <c r="AO229" s="743"/>
      <c r="AP229" s="743"/>
      <c r="AQ229" s="743"/>
      <c r="AR229" s="743"/>
      <c r="AS229" s="743"/>
      <c r="AT229" s="743"/>
      <c r="AU229" s="743"/>
      <c r="AV229" s="743"/>
      <c r="AW229" s="743"/>
      <c r="AX229" s="744"/>
    </row>
    <row r="230" spans="1:50" ht="38.25" customHeight="1" x14ac:dyDescent="0.15">
      <c r="A230" s="666"/>
      <c r="B230" s="668"/>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637</v>
      </c>
      <c r="AE230" s="689"/>
      <c r="AF230" s="689"/>
      <c r="AG230" s="715" t="s">
        <v>707</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6"/>
      <c r="B231" s="668"/>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648</v>
      </c>
      <c r="AE231" s="689"/>
      <c r="AF231" s="689"/>
      <c r="AG231" s="715" t="s">
        <v>653</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6"/>
      <c r="B232" s="668"/>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637</v>
      </c>
      <c r="AE232" s="689"/>
      <c r="AF232" s="689"/>
      <c r="AG232" s="715" t="s">
        <v>654</v>
      </c>
      <c r="AH232" s="716"/>
      <c r="AI232" s="716"/>
      <c r="AJ232" s="716"/>
      <c r="AK232" s="716"/>
      <c r="AL232" s="716"/>
      <c r="AM232" s="716"/>
      <c r="AN232" s="716"/>
      <c r="AO232" s="716"/>
      <c r="AP232" s="716"/>
      <c r="AQ232" s="716"/>
      <c r="AR232" s="716"/>
      <c r="AS232" s="716"/>
      <c r="AT232" s="716"/>
      <c r="AU232" s="716"/>
      <c r="AV232" s="716"/>
      <c r="AW232" s="716"/>
      <c r="AX232" s="717"/>
    </row>
    <row r="233" spans="1:50" ht="49.5" customHeight="1" x14ac:dyDescent="0.15">
      <c r="A233" s="666"/>
      <c r="B233" s="668"/>
      <c r="C233" s="735" t="s">
        <v>232</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704</v>
      </c>
      <c r="AE233" s="722"/>
      <c r="AF233" s="722"/>
      <c r="AG233" s="737" t="s">
        <v>714</v>
      </c>
      <c r="AH233" s="738"/>
      <c r="AI233" s="738"/>
      <c r="AJ233" s="738"/>
      <c r="AK233" s="738"/>
      <c r="AL233" s="738"/>
      <c r="AM233" s="738"/>
      <c r="AN233" s="738"/>
      <c r="AO233" s="738"/>
      <c r="AP233" s="738"/>
      <c r="AQ233" s="738"/>
      <c r="AR233" s="738"/>
      <c r="AS233" s="738"/>
      <c r="AT233" s="738"/>
      <c r="AU233" s="738"/>
      <c r="AV233" s="738"/>
      <c r="AW233" s="738"/>
      <c r="AX233" s="739"/>
    </row>
    <row r="234" spans="1:50" ht="196.5" customHeight="1" x14ac:dyDescent="0.15">
      <c r="A234" s="666"/>
      <c r="B234" s="668"/>
      <c r="C234" s="723" t="s">
        <v>233</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637</v>
      </c>
      <c r="AE234" s="689"/>
      <c r="AF234" s="690"/>
      <c r="AG234" s="715" t="s">
        <v>716</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69"/>
      <c r="B235" s="670"/>
      <c r="C235" s="726" t="s">
        <v>220</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648</v>
      </c>
      <c r="AE235" s="730"/>
      <c r="AF235" s="731"/>
      <c r="AG235" s="732" t="s">
        <v>647</v>
      </c>
      <c r="AH235" s="733"/>
      <c r="AI235" s="733"/>
      <c r="AJ235" s="733"/>
      <c r="AK235" s="733"/>
      <c r="AL235" s="733"/>
      <c r="AM235" s="733"/>
      <c r="AN235" s="733"/>
      <c r="AO235" s="733"/>
      <c r="AP235" s="733"/>
      <c r="AQ235" s="733"/>
      <c r="AR235" s="733"/>
      <c r="AS235" s="733"/>
      <c r="AT235" s="733"/>
      <c r="AU235" s="733"/>
      <c r="AV235" s="733"/>
      <c r="AW235" s="733"/>
      <c r="AX235" s="734"/>
    </row>
    <row r="236" spans="1:50" ht="68.25" customHeight="1" x14ac:dyDescent="0.15">
      <c r="A236" s="123" t="s">
        <v>37</v>
      </c>
      <c r="B236" s="747"/>
      <c r="C236" s="748" t="s">
        <v>221</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704</v>
      </c>
      <c r="AE236" s="741"/>
      <c r="AF236" s="751"/>
      <c r="AG236" s="742" t="s">
        <v>713</v>
      </c>
      <c r="AH236" s="743"/>
      <c r="AI236" s="743"/>
      <c r="AJ236" s="743"/>
      <c r="AK236" s="743"/>
      <c r="AL236" s="743"/>
      <c r="AM236" s="743"/>
      <c r="AN236" s="743"/>
      <c r="AO236" s="743"/>
      <c r="AP236" s="743"/>
      <c r="AQ236" s="743"/>
      <c r="AR236" s="743"/>
      <c r="AS236" s="743"/>
      <c r="AT236" s="743"/>
      <c r="AU236" s="743"/>
      <c r="AV236" s="743"/>
      <c r="AW236" s="743"/>
      <c r="AX236" s="744"/>
    </row>
    <row r="237" spans="1:50" ht="30" customHeight="1" x14ac:dyDescent="0.15">
      <c r="A237" s="666"/>
      <c r="B237" s="668"/>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648</v>
      </c>
      <c r="AE237" s="756"/>
      <c r="AF237" s="756"/>
      <c r="AG237" s="715" t="s">
        <v>647</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6"/>
      <c r="B238" s="668"/>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637</v>
      </c>
      <c r="AE238" s="689"/>
      <c r="AF238" s="689"/>
      <c r="AG238" s="715" t="s">
        <v>656</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69"/>
      <c r="B239" s="670"/>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648</v>
      </c>
      <c r="AE239" s="689"/>
      <c r="AF239" s="689"/>
      <c r="AG239" s="745" t="s">
        <v>647</v>
      </c>
      <c r="AH239" s="143"/>
      <c r="AI239" s="143"/>
      <c r="AJ239" s="143"/>
      <c r="AK239" s="143"/>
      <c r="AL239" s="143"/>
      <c r="AM239" s="143"/>
      <c r="AN239" s="143"/>
      <c r="AO239" s="143"/>
      <c r="AP239" s="143"/>
      <c r="AQ239" s="143"/>
      <c r="AR239" s="143"/>
      <c r="AS239" s="143"/>
      <c r="AT239" s="143"/>
      <c r="AU239" s="143"/>
      <c r="AV239" s="143"/>
      <c r="AW239" s="143"/>
      <c r="AX239" s="746"/>
    </row>
    <row r="240" spans="1:50" ht="30"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2"/>
      <c r="AD240" s="675" t="s">
        <v>648</v>
      </c>
      <c r="AE240" s="676"/>
      <c r="AF240" s="768"/>
      <c r="AG240" s="677" t="s">
        <v>647</v>
      </c>
      <c r="AH240" s="140"/>
      <c r="AI240" s="140"/>
      <c r="AJ240" s="140"/>
      <c r="AK240" s="140"/>
      <c r="AL240" s="140"/>
      <c r="AM240" s="140"/>
      <c r="AN240" s="140"/>
      <c r="AO240" s="140"/>
      <c r="AP240" s="140"/>
      <c r="AQ240" s="140"/>
      <c r="AR240" s="140"/>
      <c r="AS240" s="140"/>
      <c r="AT240" s="140"/>
      <c r="AU240" s="140"/>
      <c r="AV240" s="140"/>
      <c r="AW240" s="140"/>
      <c r="AX240" s="678"/>
    </row>
    <row r="241" spans="1:50" ht="19.7" customHeight="1" x14ac:dyDescent="0.15">
      <c r="A241" s="762"/>
      <c r="B241" s="763"/>
      <c r="C241" s="105" t="s">
        <v>0</v>
      </c>
      <c r="D241" s="106"/>
      <c r="E241" s="106"/>
      <c r="F241" s="106"/>
      <c r="G241" s="106"/>
      <c r="H241" s="106"/>
      <c r="I241" s="106"/>
      <c r="J241" s="106"/>
      <c r="K241" s="106"/>
      <c r="L241" s="106"/>
      <c r="M241" s="106"/>
      <c r="N241" s="106"/>
      <c r="O241" s="102" t="s">
        <v>603</v>
      </c>
      <c r="P241" s="103"/>
      <c r="Q241" s="103"/>
      <c r="R241" s="103"/>
      <c r="S241" s="103"/>
      <c r="T241" s="103"/>
      <c r="U241" s="103"/>
      <c r="V241" s="103"/>
      <c r="W241" s="103"/>
      <c r="X241" s="103"/>
      <c r="Y241" s="103"/>
      <c r="Z241" s="103"/>
      <c r="AA241" s="103"/>
      <c r="AB241" s="103"/>
      <c r="AC241" s="103"/>
      <c r="AD241" s="103"/>
      <c r="AE241" s="103"/>
      <c r="AF241" s="104"/>
      <c r="AG241" s="679"/>
      <c r="AH241" s="384"/>
      <c r="AI241" s="384"/>
      <c r="AJ241" s="384"/>
      <c r="AK241" s="384"/>
      <c r="AL241" s="384"/>
      <c r="AM241" s="384"/>
      <c r="AN241" s="384"/>
      <c r="AO241" s="384"/>
      <c r="AP241" s="384"/>
      <c r="AQ241" s="384"/>
      <c r="AR241" s="384"/>
      <c r="AS241" s="384"/>
      <c r="AT241" s="384"/>
      <c r="AU241" s="384"/>
      <c r="AV241" s="384"/>
      <c r="AW241" s="384"/>
      <c r="AX241" s="680"/>
    </row>
    <row r="242" spans="1:50" ht="24.75" hidden="1" customHeight="1" x14ac:dyDescent="0.15">
      <c r="A242" s="762"/>
      <c r="B242" s="763"/>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9"/>
      <c r="AH242" s="384"/>
      <c r="AI242" s="384"/>
      <c r="AJ242" s="384"/>
      <c r="AK242" s="384"/>
      <c r="AL242" s="384"/>
      <c r="AM242" s="384"/>
      <c r="AN242" s="384"/>
      <c r="AO242" s="384"/>
      <c r="AP242" s="384"/>
      <c r="AQ242" s="384"/>
      <c r="AR242" s="384"/>
      <c r="AS242" s="384"/>
      <c r="AT242" s="384"/>
      <c r="AU242" s="384"/>
      <c r="AV242" s="384"/>
      <c r="AW242" s="384"/>
      <c r="AX242" s="680"/>
    </row>
    <row r="243" spans="1:50" ht="24.75" hidden="1" customHeight="1" x14ac:dyDescent="0.15">
      <c r="A243" s="762"/>
      <c r="B243" s="763"/>
      <c r="C243" s="108"/>
      <c r="D243" s="109"/>
      <c r="E243" s="89"/>
      <c r="F243" s="89"/>
      <c r="G243" s="89"/>
      <c r="H243" s="90"/>
      <c r="I243" s="90"/>
      <c r="J243" s="757"/>
      <c r="K243" s="757"/>
      <c r="L243" s="757"/>
      <c r="M243" s="758"/>
      <c r="N243" s="759"/>
      <c r="O243" s="96"/>
      <c r="P243" s="97"/>
      <c r="Q243" s="97"/>
      <c r="R243" s="97"/>
      <c r="S243" s="97"/>
      <c r="T243" s="97"/>
      <c r="U243" s="97"/>
      <c r="V243" s="97"/>
      <c r="W243" s="97"/>
      <c r="X243" s="97"/>
      <c r="Y243" s="97"/>
      <c r="Z243" s="97"/>
      <c r="AA243" s="97"/>
      <c r="AB243" s="97"/>
      <c r="AC243" s="97"/>
      <c r="AD243" s="97"/>
      <c r="AE243" s="97"/>
      <c r="AF243" s="98"/>
      <c r="AG243" s="679"/>
      <c r="AH243" s="384"/>
      <c r="AI243" s="384"/>
      <c r="AJ243" s="384"/>
      <c r="AK243" s="384"/>
      <c r="AL243" s="384"/>
      <c r="AM243" s="384"/>
      <c r="AN243" s="384"/>
      <c r="AO243" s="384"/>
      <c r="AP243" s="384"/>
      <c r="AQ243" s="384"/>
      <c r="AR243" s="384"/>
      <c r="AS243" s="384"/>
      <c r="AT243" s="384"/>
      <c r="AU243" s="384"/>
      <c r="AV243" s="384"/>
      <c r="AW243" s="384"/>
      <c r="AX243" s="680"/>
    </row>
    <row r="244" spans="1:50" ht="24.75" hidden="1" customHeight="1" x14ac:dyDescent="0.15">
      <c r="A244" s="762"/>
      <c r="B244" s="763"/>
      <c r="C244" s="108"/>
      <c r="D244" s="109"/>
      <c r="E244" s="89"/>
      <c r="F244" s="89"/>
      <c r="G244" s="89"/>
      <c r="H244" s="90"/>
      <c r="I244" s="90"/>
      <c r="J244" s="757"/>
      <c r="K244" s="757"/>
      <c r="L244" s="757"/>
      <c r="M244" s="758"/>
      <c r="N244" s="759"/>
      <c r="O244" s="96"/>
      <c r="P244" s="97"/>
      <c r="Q244" s="97"/>
      <c r="R244" s="97"/>
      <c r="S244" s="97"/>
      <c r="T244" s="97"/>
      <c r="U244" s="97"/>
      <c r="V244" s="97"/>
      <c r="W244" s="97"/>
      <c r="X244" s="97"/>
      <c r="Y244" s="97"/>
      <c r="Z244" s="97"/>
      <c r="AA244" s="97"/>
      <c r="AB244" s="97"/>
      <c r="AC244" s="97"/>
      <c r="AD244" s="97"/>
      <c r="AE244" s="97"/>
      <c r="AF244" s="98"/>
      <c r="AG244" s="679"/>
      <c r="AH244" s="384"/>
      <c r="AI244" s="384"/>
      <c r="AJ244" s="384"/>
      <c r="AK244" s="384"/>
      <c r="AL244" s="384"/>
      <c r="AM244" s="384"/>
      <c r="AN244" s="384"/>
      <c r="AO244" s="384"/>
      <c r="AP244" s="384"/>
      <c r="AQ244" s="384"/>
      <c r="AR244" s="384"/>
      <c r="AS244" s="384"/>
      <c r="AT244" s="384"/>
      <c r="AU244" s="384"/>
      <c r="AV244" s="384"/>
      <c r="AW244" s="384"/>
      <c r="AX244" s="680"/>
    </row>
    <row r="245" spans="1:50" ht="24.75" hidden="1" customHeight="1" x14ac:dyDescent="0.15">
      <c r="A245" s="762"/>
      <c r="B245" s="763"/>
      <c r="C245" s="108"/>
      <c r="D245" s="109"/>
      <c r="E245" s="89"/>
      <c r="F245" s="89"/>
      <c r="G245" s="89"/>
      <c r="H245" s="90"/>
      <c r="I245" s="90"/>
      <c r="J245" s="757"/>
      <c r="K245" s="757"/>
      <c r="L245" s="757"/>
      <c r="M245" s="758"/>
      <c r="N245" s="759"/>
      <c r="O245" s="96"/>
      <c r="P245" s="97"/>
      <c r="Q245" s="97"/>
      <c r="R245" s="97"/>
      <c r="S245" s="97"/>
      <c r="T245" s="97"/>
      <c r="U245" s="97"/>
      <c r="V245" s="97"/>
      <c r="W245" s="97"/>
      <c r="X245" s="97"/>
      <c r="Y245" s="97"/>
      <c r="Z245" s="97"/>
      <c r="AA245" s="97"/>
      <c r="AB245" s="97"/>
      <c r="AC245" s="97"/>
      <c r="AD245" s="97"/>
      <c r="AE245" s="97"/>
      <c r="AF245" s="98"/>
      <c r="AG245" s="679"/>
      <c r="AH245" s="384"/>
      <c r="AI245" s="384"/>
      <c r="AJ245" s="384"/>
      <c r="AK245" s="384"/>
      <c r="AL245" s="384"/>
      <c r="AM245" s="384"/>
      <c r="AN245" s="384"/>
      <c r="AO245" s="384"/>
      <c r="AP245" s="384"/>
      <c r="AQ245" s="384"/>
      <c r="AR245" s="384"/>
      <c r="AS245" s="384"/>
      <c r="AT245" s="384"/>
      <c r="AU245" s="384"/>
      <c r="AV245" s="384"/>
      <c r="AW245" s="384"/>
      <c r="AX245" s="680"/>
    </row>
    <row r="246" spans="1:50" ht="14.25" customHeight="1" x14ac:dyDescent="0.15">
      <c r="A246" s="764"/>
      <c r="B246" s="765"/>
      <c r="C246" s="769"/>
      <c r="D246" s="770"/>
      <c r="E246" s="89"/>
      <c r="F246" s="89"/>
      <c r="G246" s="89"/>
      <c r="H246" s="90"/>
      <c r="I246" s="90"/>
      <c r="J246" s="771"/>
      <c r="K246" s="771"/>
      <c r="L246" s="771"/>
      <c r="M246" s="85"/>
      <c r="N246" s="86"/>
      <c r="O246" s="99" t="s">
        <v>612</v>
      </c>
      <c r="P246" s="100"/>
      <c r="Q246" s="100"/>
      <c r="R246" s="100"/>
      <c r="S246" s="100"/>
      <c r="T246" s="100"/>
      <c r="U246" s="100"/>
      <c r="V246" s="100"/>
      <c r="W246" s="100"/>
      <c r="X246" s="100"/>
      <c r="Y246" s="100"/>
      <c r="Z246" s="100"/>
      <c r="AA246" s="100"/>
      <c r="AB246" s="100"/>
      <c r="AC246" s="100"/>
      <c r="AD246" s="100"/>
      <c r="AE246" s="100"/>
      <c r="AF246" s="101"/>
      <c r="AG246" s="745"/>
      <c r="AH246" s="143"/>
      <c r="AI246" s="143"/>
      <c r="AJ246" s="143"/>
      <c r="AK246" s="143"/>
      <c r="AL246" s="143"/>
      <c r="AM246" s="143"/>
      <c r="AN246" s="143"/>
      <c r="AO246" s="143"/>
      <c r="AP246" s="143"/>
      <c r="AQ246" s="143"/>
      <c r="AR246" s="143"/>
      <c r="AS246" s="143"/>
      <c r="AT246" s="143"/>
      <c r="AU246" s="143"/>
      <c r="AV246" s="143"/>
      <c r="AW246" s="143"/>
      <c r="AX246" s="746"/>
    </row>
    <row r="247" spans="1:50" ht="66.75" customHeight="1" x14ac:dyDescent="0.15">
      <c r="A247" s="123" t="s">
        <v>45</v>
      </c>
      <c r="B247" s="124"/>
      <c r="C247" s="127" t="s">
        <v>49</v>
      </c>
      <c r="D247" s="128"/>
      <c r="E247" s="128"/>
      <c r="F247" s="129"/>
      <c r="G247" s="130" t="s">
        <v>718</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48.75" customHeight="1" thickBot="1" x14ac:dyDescent="0.2">
      <c r="A248" s="125"/>
      <c r="B248" s="126"/>
      <c r="C248" s="132" t="s">
        <v>53</v>
      </c>
      <c r="D248" s="133"/>
      <c r="E248" s="133"/>
      <c r="F248" s="134"/>
      <c r="G248" s="135" t="s">
        <v>657</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87.75" customHeight="1" thickBot="1" x14ac:dyDescent="0.2">
      <c r="A250" s="113" t="s">
        <v>710</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80.25" customHeight="1" thickBot="1" x14ac:dyDescent="0.2">
      <c r="A252" s="119" t="s">
        <v>131</v>
      </c>
      <c r="B252" s="120"/>
      <c r="C252" s="120"/>
      <c r="D252" s="120"/>
      <c r="E252" s="121"/>
      <c r="F252" s="122" t="s">
        <v>715</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3.75" customHeight="1" thickBot="1" x14ac:dyDescent="0.2">
      <c r="A254" s="119" t="s">
        <v>717</v>
      </c>
      <c r="B254" s="120"/>
      <c r="C254" s="120"/>
      <c r="D254" s="120"/>
      <c r="E254" s="121"/>
      <c r="F254" s="776" t="s">
        <v>719</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30" customHeight="1" thickBot="1" x14ac:dyDescent="0.2">
      <c r="A256" s="782" t="s">
        <v>612</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3" t="s">
        <v>236</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275</v>
      </c>
      <c r="B258" s="787"/>
      <c r="C258" s="787"/>
      <c r="D258" s="788"/>
      <c r="E258" s="772" t="s">
        <v>629</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7" t="s">
        <v>274</v>
      </c>
      <c r="B259" s="137"/>
      <c r="C259" s="137"/>
      <c r="D259" s="137"/>
      <c r="E259" s="772" t="s">
        <v>630</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7" t="s">
        <v>273</v>
      </c>
      <c r="B260" s="137"/>
      <c r="C260" s="137"/>
      <c r="D260" s="137"/>
      <c r="E260" s="772" t="s">
        <v>631</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7" t="s">
        <v>272</v>
      </c>
      <c r="B261" s="137"/>
      <c r="C261" s="137"/>
      <c r="D261" s="137"/>
      <c r="E261" s="772" t="s">
        <v>632</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7" t="s">
        <v>271</v>
      </c>
      <c r="B262" s="137"/>
      <c r="C262" s="137"/>
      <c r="D262" s="137"/>
      <c r="E262" s="772" t="s">
        <v>633</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7" t="s">
        <v>270</v>
      </c>
      <c r="B263" s="137"/>
      <c r="C263" s="137"/>
      <c r="D263" s="137"/>
      <c r="E263" s="772" t="s">
        <v>634</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7" t="s">
        <v>269</v>
      </c>
      <c r="B264" s="137"/>
      <c r="C264" s="137"/>
      <c r="D264" s="137"/>
      <c r="E264" s="772" t="s">
        <v>635</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7" t="s">
        <v>268</v>
      </c>
      <c r="B265" s="137"/>
      <c r="C265" s="137"/>
      <c r="D265" s="137"/>
      <c r="E265" s="772" t="s">
        <v>636</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7" t="s">
        <v>414</v>
      </c>
      <c r="B266" s="137"/>
      <c r="C266" s="137"/>
      <c r="D266" s="137"/>
      <c r="E266" s="791" t="s">
        <v>605</v>
      </c>
      <c r="F266" s="792"/>
      <c r="G266" s="792"/>
      <c r="H266" s="77" t="str">
        <f>IF(E266="","","-")</f>
        <v>-</v>
      </c>
      <c r="I266" s="792"/>
      <c r="J266" s="792"/>
      <c r="K266" s="77" t="str">
        <f>IF(I266="","","-")</f>
        <v/>
      </c>
      <c r="L266" s="107">
        <v>389</v>
      </c>
      <c r="M266" s="107"/>
      <c r="N266" s="77" t="str">
        <f>IF(O266="","","-")</f>
        <v/>
      </c>
      <c r="O266" s="789"/>
      <c r="P266" s="790"/>
      <c r="Q266" s="791"/>
      <c r="R266" s="792"/>
      <c r="S266" s="792"/>
      <c r="T266" s="77" t="str">
        <f>IF(Q266="","","-")</f>
        <v/>
      </c>
      <c r="U266" s="792"/>
      <c r="V266" s="792"/>
      <c r="W266" s="77" t="str">
        <f>IF(U266="","","-")</f>
        <v/>
      </c>
      <c r="X266" s="107"/>
      <c r="Y266" s="107"/>
      <c r="Z266" s="77" t="str">
        <f>IF(AA266="","","-")</f>
        <v/>
      </c>
      <c r="AA266" s="789"/>
      <c r="AB266" s="790"/>
      <c r="AC266" s="791"/>
      <c r="AD266" s="792"/>
      <c r="AE266" s="792"/>
      <c r="AF266" s="77" t="str">
        <f>IF(AC266="","","-")</f>
        <v/>
      </c>
      <c r="AG266" s="792"/>
      <c r="AH266" s="792"/>
      <c r="AI266" s="77" t="str">
        <f>IF(AG266="","","-")</f>
        <v/>
      </c>
      <c r="AJ266" s="107"/>
      <c r="AK266" s="107"/>
      <c r="AL266" s="77" t="str">
        <f>IF(AM266="","","-")</f>
        <v/>
      </c>
      <c r="AM266" s="789"/>
      <c r="AN266" s="790"/>
      <c r="AO266" s="791"/>
      <c r="AP266" s="792"/>
      <c r="AQ266" s="77" t="str">
        <f>IF(AO266="","","-")</f>
        <v/>
      </c>
      <c r="AR266" s="792"/>
      <c r="AS266" s="792"/>
      <c r="AT266" s="77" t="str">
        <f>IF(AR266="","","-")</f>
        <v/>
      </c>
      <c r="AU266" s="107"/>
      <c r="AV266" s="107"/>
      <c r="AW266" s="77" t="str">
        <f>IF(AX266="","","-")</f>
        <v/>
      </c>
      <c r="AX266" s="80"/>
    </row>
    <row r="267" spans="1:52" ht="24.75" customHeight="1" x14ac:dyDescent="0.15">
      <c r="A267" s="137" t="s">
        <v>594</v>
      </c>
      <c r="B267" s="137"/>
      <c r="C267" s="137"/>
      <c r="D267" s="137"/>
      <c r="E267" s="791" t="s">
        <v>605</v>
      </c>
      <c r="F267" s="792"/>
      <c r="G267" s="792"/>
      <c r="H267" s="77"/>
      <c r="I267" s="792"/>
      <c r="J267" s="792"/>
      <c r="K267" s="77"/>
      <c r="L267" s="107">
        <v>395</v>
      </c>
      <c r="M267" s="107"/>
      <c r="N267" s="77" t="str">
        <f>IF(O267="","","-")</f>
        <v/>
      </c>
      <c r="O267" s="789"/>
      <c r="P267" s="790"/>
      <c r="Q267" s="791"/>
      <c r="R267" s="792"/>
      <c r="S267" s="792"/>
      <c r="T267" s="77" t="str">
        <f>IF(Q267="","","-")</f>
        <v/>
      </c>
      <c r="U267" s="792"/>
      <c r="V267" s="792"/>
      <c r="W267" s="77" t="str">
        <f>IF(U267="","","-")</f>
        <v/>
      </c>
      <c r="X267" s="107"/>
      <c r="Y267" s="107"/>
      <c r="Z267" s="77" t="str">
        <f>IF(AA267="","","-")</f>
        <v/>
      </c>
      <c r="AA267" s="789"/>
      <c r="AB267" s="790"/>
      <c r="AC267" s="791"/>
      <c r="AD267" s="792"/>
      <c r="AE267" s="792"/>
      <c r="AF267" s="77" t="str">
        <f>IF(AC267="","","-")</f>
        <v/>
      </c>
      <c r="AG267" s="792"/>
      <c r="AH267" s="792"/>
      <c r="AI267" s="77" t="str">
        <f>IF(AG267="","","-")</f>
        <v/>
      </c>
      <c r="AJ267" s="107"/>
      <c r="AK267" s="107"/>
      <c r="AL267" s="77" t="str">
        <f>IF(AM267="","","-")</f>
        <v/>
      </c>
      <c r="AM267" s="789"/>
      <c r="AN267" s="790"/>
      <c r="AO267" s="791"/>
      <c r="AP267" s="792"/>
      <c r="AQ267" s="77" t="str">
        <f>IF(AO267="","","-")</f>
        <v/>
      </c>
      <c r="AR267" s="792"/>
      <c r="AS267" s="792"/>
      <c r="AT267" s="77" t="str">
        <f>IF(AR267="","","-")</f>
        <v/>
      </c>
      <c r="AU267" s="107"/>
      <c r="AV267" s="107"/>
      <c r="AW267" s="77" t="str">
        <f>IF(AX267="","","-")</f>
        <v/>
      </c>
      <c r="AX267" s="80"/>
    </row>
    <row r="268" spans="1:52" ht="24.75" customHeight="1" x14ac:dyDescent="0.15">
      <c r="A268" s="137" t="s">
        <v>382</v>
      </c>
      <c r="B268" s="137"/>
      <c r="C268" s="137"/>
      <c r="D268" s="137"/>
      <c r="E268" s="794" t="s">
        <v>639</v>
      </c>
      <c r="F268" s="138"/>
      <c r="G268" s="792" t="s">
        <v>638</v>
      </c>
      <c r="H268" s="792"/>
      <c r="I268" s="792"/>
      <c r="J268" s="138" t="s">
        <v>640</v>
      </c>
      <c r="K268" s="138"/>
      <c r="L268" s="107">
        <v>456</v>
      </c>
      <c r="M268" s="107"/>
      <c r="N268" s="107"/>
      <c r="O268" s="138"/>
      <c r="P268" s="138"/>
      <c r="Q268" s="794"/>
      <c r="R268" s="138"/>
      <c r="S268" s="792"/>
      <c r="T268" s="792"/>
      <c r="U268" s="792"/>
      <c r="V268" s="138"/>
      <c r="W268" s="138"/>
      <c r="X268" s="107"/>
      <c r="Y268" s="107"/>
      <c r="Z268" s="107"/>
      <c r="AA268" s="138"/>
      <c r="AB268" s="793"/>
      <c r="AC268" s="794"/>
      <c r="AD268" s="138"/>
      <c r="AE268" s="792"/>
      <c r="AF268" s="792"/>
      <c r="AG268" s="792"/>
      <c r="AH268" s="138"/>
      <c r="AI268" s="138"/>
      <c r="AJ268" s="107"/>
      <c r="AK268" s="107"/>
      <c r="AL268" s="107"/>
      <c r="AM268" s="138"/>
      <c r="AN268" s="793"/>
      <c r="AO268" s="794"/>
      <c r="AP268" s="138"/>
      <c r="AQ268" s="792"/>
      <c r="AR268" s="792"/>
      <c r="AS268" s="792"/>
      <c r="AT268" s="138"/>
      <c r="AU268" s="138"/>
      <c r="AV268" s="107"/>
      <c r="AW268" s="107"/>
      <c r="AX268" s="80"/>
    </row>
    <row r="269" spans="1:52" ht="27.75" customHeight="1" x14ac:dyDescent="0.15">
      <c r="A269" s="247" t="s">
        <v>262</v>
      </c>
      <c r="B269" s="248"/>
      <c r="C269" s="248"/>
      <c r="D269" s="248"/>
      <c r="E269" s="248"/>
      <c r="F269" s="24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7.7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84"/>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7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73.5"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264</v>
      </c>
      <c r="B308" s="799"/>
      <c r="C308" s="799"/>
      <c r="D308" s="799"/>
      <c r="E308" s="799"/>
      <c r="F308" s="800"/>
      <c r="G308" s="804" t="s">
        <v>658</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677</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7"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7"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6.25" customHeight="1" x14ac:dyDescent="0.15">
      <c r="A310" s="801"/>
      <c r="B310" s="802"/>
      <c r="C310" s="802"/>
      <c r="D310" s="802"/>
      <c r="E310" s="802"/>
      <c r="F310" s="803"/>
      <c r="G310" s="825" t="s">
        <v>659</v>
      </c>
      <c r="H310" s="826"/>
      <c r="I310" s="826"/>
      <c r="J310" s="826"/>
      <c r="K310" s="827"/>
      <c r="L310" s="828" t="s">
        <v>662</v>
      </c>
      <c r="M310" s="829"/>
      <c r="N310" s="829"/>
      <c r="O310" s="829"/>
      <c r="P310" s="829"/>
      <c r="Q310" s="829"/>
      <c r="R310" s="829"/>
      <c r="S310" s="829"/>
      <c r="T310" s="829"/>
      <c r="U310" s="829"/>
      <c r="V310" s="829"/>
      <c r="W310" s="829"/>
      <c r="X310" s="830"/>
      <c r="Y310" s="831">
        <v>167</v>
      </c>
      <c r="Z310" s="832"/>
      <c r="AA310" s="832"/>
      <c r="AB310" s="833"/>
      <c r="AC310" s="825" t="s">
        <v>659</v>
      </c>
      <c r="AD310" s="826"/>
      <c r="AE310" s="826"/>
      <c r="AF310" s="826"/>
      <c r="AG310" s="827"/>
      <c r="AH310" s="828" t="s">
        <v>662</v>
      </c>
      <c r="AI310" s="829"/>
      <c r="AJ310" s="829"/>
      <c r="AK310" s="829"/>
      <c r="AL310" s="829"/>
      <c r="AM310" s="829"/>
      <c r="AN310" s="829"/>
      <c r="AO310" s="829"/>
      <c r="AP310" s="829"/>
      <c r="AQ310" s="829"/>
      <c r="AR310" s="829"/>
      <c r="AS310" s="829"/>
      <c r="AT310" s="830"/>
      <c r="AU310" s="831">
        <v>6</v>
      </c>
      <c r="AV310" s="832"/>
      <c r="AW310" s="832"/>
      <c r="AX310" s="834"/>
    </row>
    <row r="311" spans="1:50" ht="26.25" customHeight="1" x14ac:dyDescent="0.15">
      <c r="A311" s="801"/>
      <c r="B311" s="802"/>
      <c r="C311" s="802"/>
      <c r="D311" s="802"/>
      <c r="E311" s="802"/>
      <c r="F311" s="803"/>
      <c r="G311" s="811" t="s">
        <v>660</v>
      </c>
      <c r="H311" s="812"/>
      <c r="I311" s="812"/>
      <c r="J311" s="812"/>
      <c r="K311" s="813"/>
      <c r="L311" s="814" t="s">
        <v>663</v>
      </c>
      <c r="M311" s="815"/>
      <c r="N311" s="815"/>
      <c r="O311" s="815"/>
      <c r="P311" s="815"/>
      <c r="Q311" s="815"/>
      <c r="R311" s="815"/>
      <c r="S311" s="815"/>
      <c r="T311" s="815"/>
      <c r="U311" s="815"/>
      <c r="V311" s="815"/>
      <c r="W311" s="815"/>
      <c r="X311" s="816"/>
      <c r="Y311" s="817">
        <v>3</v>
      </c>
      <c r="Z311" s="818"/>
      <c r="AA311" s="818"/>
      <c r="AB311" s="819"/>
      <c r="AC311" s="811" t="s">
        <v>675</v>
      </c>
      <c r="AD311" s="812"/>
      <c r="AE311" s="812"/>
      <c r="AF311" s="812"/>
      <c r="AG311" s="813"/>
      <c r="AH311" s="814" t="s">
        <v>675</v>
      </c>
      <c r="AI311" s="815"/>
      <c r="AJ311" s="815"/>
      <c r="AK311" s="815"/>
      <c r="AL311" s="815"/>
      <c r="AM311" s="815"/>
      <c r="AN311" s="815"/>
      <c r="AO311" s="815"/>
      <c r="AP311" s="815"/>
      <c r="AQ311" s="815"/>
      <c r="AR311" s="815"/>
      <c r="AS311" s="815"/>
      <c r="AT311" s="816"/>
      <c r="AU311" s="817" t="s">
        <v>675</v>
      </c>
      <c r="AV311" s="818"/>
      <c r="AW311" s="818"/>
      <c r="AX311" s="820"/>
    </row>
    <row r="312" spans="1:50" ht="26.25" customHeight="1" x14ac:dyDescent="0.15">
      <c r="A312" s="801"/>
      <c r="B312" s="802"/>
      <c r="C312" s="802"/>
      <c r="D312" s="802"/>
      <c r="E312" s="802"/>
      <c r="F312" s="803"/>
      <c r="G312" s="811" t="s">
        <v>661</v>
      </c>
      <c r="H312" s="812"/>
      <c r="I312" s="812"/>
      <c r="J312" s="812"/>
      <c r="K312" s="813"/>
      <c r="L312" s="814" t="s">
        <v>664</v>
      </c>
      <c r="M312" s="815"/>
      <c r="N312" s="815"/>
      <c r="O312" s="815"/>
      <c r="P312" s="815"/>
      <c r="Q312" s="815"/>
      <c r="R312" s="815"/>
      <c r="S312" s="815"/>
      <c r="T312" s="815"/>
      <c r="U312" s="815"/>
      <c r="V312" s="815"/>
      <c r="W312" s="815"/>
      <c r="X312" s="816"/>
      <c r="Y312" s="817">
        <v>1</v>
      </c>
      <c r="Z312" s="818"/>
      <c r="AA312" s="818"/>
      <c r="AB312" s="819"/>
      <c r="AC312" s="811" t="s">
        <v>675</v>
      </c>
      <c r="AD312" s="812"/>
      <c r="AE312" s="812"/>
      <c r="AF312" s="812"/>
      <c r="AG312" s="813"/>
      <c r="AH312" s="814" t="s">
        <v>675</v>
      </c>
      <c r="AI312" s="815"/>
      <c r="AJ312" s="815"/>
      <c r="AK312" s="815"/>
      <c r="AL312" s="815"/>
      <c r="AM312" s="815"/>
      <c r="AN312" s="815"/>
      <c r="AO312" s="815"/>
      <c r="AP312" s="815"/>
      <c r="AQ312" s="815"/>
      <c r="AR312" s="815"/>
      <c r="AS312" s="815"/>
      <c r="AT312" s="816"/>
      <c r="AU312" s="817" t="s">
        <v>675</v>
      </c>
      <c r="AV312" s="818"/>
      <c r="AW312" s="818"/>
      <c r="AX312" s="820"/>
    </row>
    <row r="313" spans="1:50" ht="24.75" hidden="1"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hidden="1"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hidden="1"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171</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6</v>
      </c>
      <c r="AV320" s="841"/>
      <c r="AW320" s="841"/>
      <c r="AX320" s="843"/>
    </row>
    <row r="321" spans="1:51" ht="24.75" customHeight="1" x14ac:dyDescent="0.15">
      <c r="A321" s="801"/>
      <c r="B321" s="802"/>
      <c r="C321" s="802"/>
      <c r="D321" s="802"/>
      <c r="E321" s="802"/>
      <c r="F321" s="803"/>
      <c r="G321" s="804" t="s">
        <v>689</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690</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2</v>
      </c>
    </row>
    <row r="322" spans="1:51" ht="24.75" customHeight="1" x14ac:dyDescent="0.15">
      <c r="A322" s="801"/>
      <c r="B322" s="802"/>
      <c r="C322" s="802"/>
      <c r="D322" s="802"/>
      <c r="E322" s="802"/>
      <c r="F322" s="803"/>
      <c r="G322" s="127"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7"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2</v>
      </c>
    </row>
    <row r="323" spans="1:51" ht="26.25" customHeight="1" x14ac:dyDescent="0.15">
      <c r="A323" s="801"/>
      <c r="B323" s="802"/>
      <c r="C323" s="802"/>
      <c r="D323" s="802"/>
      <c r="E323" s="802"/>
      <c r="F323" s="803"/>
      <c r="G323" s="825" t="s">
        <v>694</v>
      </c>
      <c r="H323" s="826"/>
      <c r="I323" s="826"/>
      <c r="J323" s="826"/>
      <c r="K323" s="827"/>
      <c r="L323" s="828" t="s">
        <v>696</v>
      </c>
      <c r="M323" s="829"/>
      <c r="N323" s="829"/>
      <c r="O323" s="829"/>
      <c r="P323" s="829"/>
      <c r="Q323" s="829"/>
      <c r="R323" s="829"/>
      <c r="S323" s="829"/>
      <c r="T323" s="829"/>
      <c r="U323" s="829"/>
      <c r="V323" s="829"/>
      <c r="W323" s="829"/>
      <c r="X323" s="830"/>
      <c r="Y323" s="831">
        <v>27</v>
      </c>
      <c r="Z323" s="832"/>
      <c r="AA323" s="832"/>
      <c r="AB323" s="833"/>
      <c r="AC323" s="825" t="s">
        <v>694</v>
      </c>
      <c r="AD323" s="826"/>
      <c r="AE323" s="826"/>
      <c r="AF323" s="826"/>
      <c r="AG323" s="827"/>
      <c r="AH323" s="828" t="s">
        <v>699</v>
      </c>
      <c r="AI323" s="829"/>
      <c r="AJ323" s="829"/>
      <c r="AK323" s="829"/>
      <c r="AL323" s="829"/>
      <c r="AM323" s="829"/>
      <c r="AN323" s="829"/>
      <c r="AO323" s="829"/>
      <c r="AP323" s="829"/>
      <c r="AQ323" s="829"/>
      <c r="AR323" s="829"/>
      <c r="AS323" s="829"/>
      <c r="AT323" s="830"/>
      <c r="AU323" s="831">
        <v>4</v>
      </c>
      <c r="AV323" s="832"/>
      <c r="AW323" s="832"/>
      <c r="AX323" s="834"/>
      <c r="AY323">
        <f t="shared" si="11"/>
        <v>2</v>
      </c>
    </row>
    <row r="324" spans="1:51" ht="26.25" customHeight="1" x14ac:dyDescent="0.15">
      <c r="A324" s="801"/>
      <c r="B324" s="802"/>
      <c r="C324" s="802"/>
      <c r="D324" s="802"/>
      <c r="E324" s="802"/>
      <c r="F324" s="803"/>
      <c r="G324" s="811" t="s">
        <v>695</v>
      </c>
      <c r="H324" s="812"/>
      <c r="I324" s="812"/>
      <c r="J324" s="812"/>
      <c r="K324" s="813"/>
      <c r="L324" s="814"/>
      <c r="M324" s="815"/>
      <c r="N324" s="815"/>
      <c r="O324" s="815"/>
      <c r="P324" s="815"/>
      <c r="Q324" s="815"/>
      <c r="R324" s="815"/>
      <c r="S324" s="815"/>
      <c r="T324" s="815"/>
      <c r="U324" s="815"/>
      <c r="V324" s="815"/>
      <c r="W324" s="815"/>
      <c r="X324" s="816"/>
      <c r="Y324" s="817">
        <v>3</v>
      </c>
      <c r="Z324" s="818"/>
      <c r="AA324" s="818"/>
      <c r="AB324" s="819"/>
      <c r="AC324" s="811" t="s">
        <v>695</v>
      </c>
      <c r="AD324" s="812"/>
      <c r="AE324" s="812"/>
      <c r="AF324" s="812"/>
      <c r="AG324" s="813"/>
      <c r="AH324" s="814"/>
      <c r="AI324" s="815"/>
      <c r="AJ324" s="815"/>
      <c r="AK324" s="815"/>
      <c r="AL324" s="815"/>
      <c r="AM324" s="815"/>
      <c r="AN324" s="815"/>
      <c r="AO324" s="815"/>
      <c r="AP324" s="815"/>
      <c r="AQ324" s="815"/>
      <c r="AR324" s="815"/>
      <c r="AS324" s="815"/>
      <c r="AT324" s="816"/>
      <c r="AU324" s="817">
        <v>1</v>
      </c>
      <c r="AV324" s="818"/>
      <c r="AW324" s="818"/>
      <c r="AX324" s="820"/>
      <c r="AY324">
        <f t="shared" si="11"/>
        <v>2</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2</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2</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2</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2</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2</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2</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2</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2</v>
      </c>
    </row>
    <row r="333" spans="1:51" ht="24.75" customHeight="1" x14ac:dyDescent="0.15">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30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5</v>
      </c>
      <c r="AV333" s="841"/>
      <c r="AW333" s="841"/>
      <c r="AX333" s="843"/>
      <c r="AY333">
        <f t="shared" si="11"/>
        <v>2</v>
      </c>
    </row>
    <row r="334" spans="1:51" ht="24.75" hidden="1" customHeight="1" x14ac:dyDescent="0.15">
      <c r="A334" s="801"/>
      <c r="B334" s="802"/>
      <c r="C334" s="802"/>
      <c r="D334" s="802"/>
      <c r="E334" s="802"/>
      <c r="F334" s="803"/>
      <c r="G334" s="804" t="s">
        <v>217</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218</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7"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7"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7"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7"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575</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230</v>
      </c>
      <c r="AM360" s="848"/>
      <c r="AN360" s="848"/>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17.4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7.4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7"/>
      <c r="L365" s="137"/>
      <c r="M365" s="137"/>
      <c r="N365" s="137"/>
      <c r="O365" s="137"/>
      <c r="P365" s="416" t="s">
        <v>25</v>
      </c>
      <c r="Q365" s="416"/>
      <c r="R365" s="416"/>
      <c r="S365" s="416"/>
      <c r="T365" s="416"/>
      <c r="U365" s="416"/>
      <c r="V365" s="416"/>
      <c r="W365" s="416"/>
      <c r="X365" s="416"/>
      <c r="Y365" s="851" t="s">
        <v>196</v>
      </c>
      <c r="Z365" s="852"/>
      <c r="AA365" s="852"/>
      <c r="AB365" s="852"/>
      <c r="AC365" s="850" t="s">
        <v>228</v>
      </c>
      <c r="AD365" s="850"/>
      <c r="AE365" s="850"/>
      <c r="AF365" s="850"/>
      <c r="AG365" s="850"/>
      <c r="AH365" s="851" t="s">
        <v>246</v>
      </c>
      <c r="AI365" s="849"/>
      <c r="AJ365" s="849"/>
      <c r="AK365" s="849"/>
      <c r="AL365" s="849" t="s">
        <v>19</v>
      </c>
      <c r="AM365" s="849"/>
      <c r="AN365" s="849"/>
      <c r="AO365" s="853"/>
      <c r="AP365" s="874" t="s">
        <v>198</v>
      </c>
      <c r="AQ365" s="874"/>
      <c r="AR365" s="874"/>
      <c r="AS365" s="874"/>
      <c r="AT365" s="874"/>
      <c r="AU365" s="874"/>
      <c r="AV365" s="874"/>
      <c r="AW365" s="874"/>
      <c r="AX365" s="874"/>
    </row>
    <row r="366" spans="1:51" ht="56.45" customHeight="1" x14ac:dyDescent="0.15">
      <c r="A366" s="860">
        <v>1</v>
      </c>
      <c r="B366" s="860">
        <v>1</v>
      </c>
      <c r="C366" s="861" t="s">
        <v>665</v>
      </c>
      <c r="D366" s="862"/>
      <c r="E366" s="862"/>
      <c r="F366" s="862"/>
      <c r="G366" s="862"/>
      <c r="H366" s="862"/>
      <c r="I366" s="862"/>
      <c r="J366" s="863" t="s">
        <v>675</v>
      </c>
      <c r="K366" s="864"/>
      <c r="L366" s="864"/>
      <c r="M366" s="864"/>
      <c r="N366" s="864"/>
      <c r="O366" s="864"/>
      <c r="P366" s="865" t="s">
        <v>676</v>
      </c>
      <c r="Q366" s="866"/>
      <c r="R366" s="866"/>
      <c r="S366" s="866"/>
      <c r="T366" s="866"/>
      <c r="U366" s="866"/>
      <c r="V366" s="866"/>
      <c r="W366" s="866"/>
      <c r="X366" s="866"/>
      <c r="Y366" s="867">
        <v>171</v>
      </c>
      <c r="Z366" s="868"/>
      <c r="AA366" s="868"/>
      <c r="AB366" s="869"/>
      <c r="AC366" s="870" t="s">
        <v>75</v>
      </c>
      <c r="AD366" s="871"/>
      <c r="AE366" s="871"/>
      <c r="AF366" s="871"/>
      <c r="AG366" s="871"/>
      <c r="AH366" s="854" t="s">
        <v>675</v>
      </c>
      <c r="AI366" s="855"/>
      <c r="AJ366" s="855"/>
      <c r="AK366" s="855"/>
      <c r="AL366" s="856" t="s">
        <v>675</v>
      </c>
      <c r="AM366" s="857"/>
      <c r="AN366" s="857"/>
      <c r="AO366" s="858"/>
      <c r="AP366" s="859" t="s">
        <v>675</v>
      </c>
      <c r="AQ366" s="859"/>
      <c r="AR366" s="859"/>
      <c r="AS366" s="859"/>
      <c r="AT366" s="859"/>
      <c r="AU366" s="859"/>
      <c r="AV366" s="859"/>
      <c r="AW366" s="859"/>
      <c r="AX366" s="859"/>
    </row>
    <row r="367" spans="1:51" ht="57" customHeight="1" x14ac:dyDescent="0.15">
      <c r="A367" s="860">
        <v>2</v>
      </c>
      <c r="B367" s="860">
        <v>1</v>
      </c>
      <c r="C367" s="861" t="s">
        <v>666</v>
      </c>
      <c r="D367" s="862"/>
      <c r="E367" s="862"/>
      <c r="F367" s="862"/>
      <c r="G367" s="862"/>
      <c r="H367" s="862"/>
      <c r="I367" s="862"/>
      <c r="J367" s="863" t="s">
        <v>675</v>
      </c>
      <c r="K367" s="864"/>
      <c r="L367" s="864"/>
      <c r="M367" s="864"/>
      <c r="N367" s="864"/>
      <c r="O367" s="864"/>
      <c r="P367" s="865" t="s">
        <v>676</v>
      </c>
      <c r="Q367" s="866"/>
      <c r="R367" s="866"/>
      <c r="S367" s="866"/>
      <c r="T367" s="866"/>
      <c r="U367" s="866"/>
      <c r="V367" s="866"/>
      <c r="W367" s="866"/>
      <c r="X367" s="866"/>
      <c r="Y367" s="867">
        <v>165</v>
      </c>
      <c r="Z367" s="868"/>
      <c r="AA367" s="868"/>
      <c r="AB367" s="869"/>
      <c r="AC367" s="870" t="s">
        <v>75</v>
      </c>
      <c r="AD367" s="871"/>
      <c r="AE367" s="871"/>
      <c r="AF367" s="871"/>
      <c r="AG367" s="871"/>
      <c r="AH367" s="854" t="s">
        <v>675</v>
      </c>
      <c r="AI367" s="855"/>
      <c r="AJ367" s="855"/>
      <c r="AK367" s="855"/>
      <c r="AL367" s="856" t="s">
        <v>675</v>
      </c>
      <c r="AM367" s="857"/>
      <c r="AN367" s="857"/>
      <c r="AO367" s="858"/>
      <c r="AP367" s="859" t="s">
        <v>675</v>
      </c>
      <c r="AQ367" s="859"/>
      <c r="AR367" s="859"/>
      <c r="AS367" s="859"/>
      <c r="AT367" s="859"/>
      <c r="AU367" s="859"/>
      <c r="AV367" s="859"/>
      <c r="AW367" s="859"/>
      <c r="AX367" s="859"/>
      <c r="AY367">
        <f>COUNTA($C$367)</f>
        <v>1</v>
      </c>
    </row>
    <row r="368" spans="1:51" ht="57.95" customHeight="1" x14ac:dyDescent="0.15">
      <c r="A368" s="860">
        <v>3</v>
      </c>
      <c r="B368" s="860">
        <v>1</v>
      </c>
      <c r="C368" s="861" t="s">
        <v>667</v>
      </c>
      <c r="D368" s="862"/>
      <c r="E368" s="862"/>
      <c r="F368" s="862"/>
      <c r="G368" s="862"/>
      <c r="H368" s="862"/>
      <c r="I368" s="862"/>
      <c r="J368" s="863" t="s">
        <v>675</v>
      </c>
      <c r="K368" s="864"/>
      <c r="L368" s="864"/>
      <c r="M368" s="864"/>
      <c r="N368" s="864"/>
      <c r="O368" s="864"/>
      <c r="P368" s="865" t="s">
        <v>676</v>
      </c>
      <c r="Q368" s="866"/>
      <c r="R368" s="866"/>
      <c r="S368" s="866"/>
      <c r="T368" s="866"/>
      <c r="U368" s="866"/>
      <c r="V368" s="866"/>
      <c r="W368" s="866"/>
      <c r="X368" s="866"/>
      <c r="Y368" s="867">
        <v>164</v>
      </c>
      <c r="Z368" s="868"/>
      <c r="AA368" s="868"/>
      <c r="AB368" s="869"/>
      <c r="AC368" s="870" t="s">
        <v>75</v>
      </c>
      <c r="AD368" s="871"/>
      <c r="AE368" s="871"/>
      <c r="AF368" s="871"/>
      <c r="AG368" s="871"/>
      <c r="AH368" s="872" t="s">
        <v>675</v>
      </c>
      <c r="AI368" s="873"/>
      <c r="AJ368" s="873"/>
      <c r="AK368" s="873"/>
      <c r="AL368" s="856" t="s">
        <v>675</v>
      </c>
      <c r="AM368" s="857"/>
      <c r="AN368" s="857"/>
      <c r="AO368" s="858"/>
      <c r="AP368" s="859" t="s">
        <v>675</v>
      </c>
      <c r="AQ368" s="859"/>
      <c r="AR368" s="859"/>
      <c r="AS368" s="859"/>
      <c r="AT368" s="859"/>
      <c r="AU368" s="859"/>
      <c r="AV368" s="859"/>
      <c r="AW368" s="859"/>
      <c r="AX368" s="859"/>
      <c r="AY368">
        <f>COUNTA($C$368)</f>
        <v>1</v>
      </c>
    </row>
    <row r="369" spans="1:51" ht="58.5" customHeight="1" x14ac:dyDescent="0.15">
      <c r="A369" s="860">
        <v>4</v>
      </c>
      <c r="B369" s="860">
        <v>1</v>
      </c>
      <c r="C369" s="861" t="s">
        <v>668</v>
      </c>
      <c r="D369" s="862"/>
      <c r="E369" s="862"/>
      <c r="F369" s="862"/>
      <c r="G369" s="862"/>
      <c r="H369" s="862"/>
      <c r="I369" s="862"/>
      <c r="J369" s="863" t="s">
        <v>675</v>
      </c>
      <c r="K369" s="864"/>
      <c r="L369" s="864"/>
      <c r="M369" s="864"/>
      <c r="N369" s="864"/>
      <c r="O369" s="864"/>
      <c r="P369" s="865" t="s">
        <v>676</v>
      </c>
      <c r="Q369" s="866"/>
      <c r="R369" s="866"/>
      <c r="S369" s="866"/>
      <c r="T369" s="866"/>
      <c r="U369" s="866"/>
      <c r="V369" s="866"/>
      <c r="W369" s="866"/>
      <c r="X369" s="866"/>
      <c r="Y369" s="867">
        <v>164</v>
      </c>
      <c r="Z369" s="868"/>
      <c r="AA369" s="868"/>
      <c r="AB369" s="869"/>
      <c r="AC369" s="870" t="s">
        <v>75</v>
      </c>
      <c r="AD369" s="871"/>
      <c r="AE369" s="871"/>
      <c r="AF369" s="871"/>
      <c r="AG369" s="871"/>
      <c r="AH369" s="872" t="s">
        <v>675</v>
      </c>
      <c r="AI369" s="873"/>
      <c r="AJ369" s="873"/>
      <c r="AK369" s="873"/>
      <c r="AL369" s="856" t="s">
        <v>675</v>
      </c>
      <c r="AM369" s="857"/>
      <c r="AN369" s="857"/>
      <c r="AO369" s="858"/>
      <c r="AP369" s="859" t="s">
        <v>675</v>
      </c>
      <c r="AQ369" s="859"/>
      <c r="AR369" s="859"/>
      <c r="AS369" s="859"/>
      <c r="AT369" s="859"/>
      <c r="AU369" s="859"/>
      <c r="AV369" s="859"/>
      <c r="AW369" s="859"/>
      <c r="AX369" s="859"/>
      <c r="AY369">
        <f>COUNTA($C$369)</f>
        <v>1</v>
      </c>
    </row>
    <row r="370" spans="1:51" ht="60" customHeight="1" x14ac:dyDescent="0.15">
      <c r="A370" s="860">
        <v>5</v>
      </c>
      <c r="B370" s="860">
        <v>1</v>
      </c>
      <c r="C370" s="861" t="s">
        <v>669</v>
      </c>
      <c r="D370" s="862"/>
      <c r="E370" s="862"/>
      <c r="F370" s="862"/>
      <c r="G370" s="862"/>
      <c r="H370" s="862"/>
      <c r="I370" s="862"/>
      <c r="J370" s="863" t="s">
        <v>675</v>
      </c>
      <c r="K370" s="864"/>
      <c r="L370" s="864"/>
      <c r="M370" s="864"/>
      <c r="N370" s="864"/>
      <c r="O370" s="864"/>
      <c r="P370" s="865" t="s">
        <v>676</v>
      </c>
      <c r="Q370" s="866"/>
      <c r="R370" s="866"/>
      <c r="S370" s="866"/>
      <c r="T370" s="866"/>
      <c r="U370" s="866"/>
      <c r="V370" s="866"/>
      <c r="W370" s="866"/>
      <c r="X370" s="866"/>
      <c r="Y370" s="867">
        <v>141</v>
      </c>
      <c r="Z370" s="868"/>
      <c r="AA370" s="868"/>
      <c r="AB370" s="869"/>
      <c r="AC370" s="870" t="s">
        <v>75</v>
      </c>
      <c r="AD370" s="871"/>
      <c r="AE370" s="871"/>
      <c r="AF370" s="871"/>
      <c r="AG370" s="871"/>
      <c r="AH370" s="872" t="s">
        <v>675</v>
      </c>
      <c r="AI370" s="873"/>
      <c r="AJ370" s="873"/>
      <c r="AK370" s="873"/>
      <c r="AL370" s="856" t="s">
        <v>675</v>
      </c>
      <c r="AM370" s="857"/>
      <c r="AN370" s="857"/>
      <c r="AO370" s="858"/>
      <c r="AP370" s="859" t="s">
        <v>675</v>
      </c>
      <c r="AQ370" s="859"/>
      <c r="AR370" s="859"/>
      <c r="AS370" s="859"/>
      <c r="AT370" s="859"/>
      <c r="AU370" s="859"/>
      <c r="AV370" s="859"/>
      <c r="AW370" s="859"/>
      <c r="AX370" s="859"/>
      <c r="AY370">
        <f>COUNTA($C$370)</f>
        <v>1</v>
      </c>
    </row>
    <row r="371" spans="1:51" ht="57.6" customHeight="1" x14ac:dyDescent="0.15">
      <c r="A371" s="860">
        <v>6</v>
      </c>
      <c r="B371" s="860">
        <v>1</v>
      </c>
      <c r="C371" s="861" t="s">
        <v>670</v>
      </c>
      <c r="D371" s="862"/>
      <c r="E371" s="862"/>
      <c r="F371" s="862"/>
      <c r="G371" s="862"/>
      <c r="H371" s="862"/>
      <c r="I371" s="862"/>
      <c r="J371" s="863" t="s">
        <v>675</v>
      </c>
      <c r="K371" s="864"/>
      <c r="L371" s="864"/>
      <c r="M371" s="864"/>
      <c r="N371" s="864"/>
      <c r="O371" s="864"/>
      <c r="P371" s="865" t="s">
        <v>676</v>
      </c>
      <c r="Q371" s="866"/>
      <c r="R371" s="866"/>
      <c r="S371" s="866"/>
      <c r="T371" s="866"/>
      <c r="U371" s="866"/>
      <c r="V371" s="866"/>
      <c r="W371" s="866"/>
      <c r="X371" s="866"/>
      <c r="Y371" s="867">
        <v>124</v>
      </c>
      <c r="Z371" s="868"/>
      <c r="AA371" s="868"/>
      <c r="AB371" s="869"/>
      <c r="AC371" s="870" t="s">
        <v>75</v>
      </c>
      <c r="AD371" s="871"/>
      <c r="AE371" s="871"/>
      <c r="AF371" s="871"/>
      <c r="AG371" s="871"/>
      <c r="AH371" s="872" t="s">
        <v>675</v>
      </c>
      <c r="AI371" s="873"/>
      <c r="AJ371" s="873"/>
      <c r="AK371" s="873"/>
      <c r="AL371" s="856" t="s">
        <v>675</v>
      </c>
      <c r="AM371" s="857"/>
      <c r="AN371" s="857"/>
      <c r="AO371" s="858"/>
      <c r="AP371" s="859" t="s">
        <v>675</v>
      </c>
      <c r="AQ371" s="859"/>
      <c r="AR371" s="859"/>
      <c r="AS371" s="859"/>
      <c r="AT371" s="859"/>
      <c r="AU371" s="859"/>
      <c r="AV371" s="859"/>
      <c r="AW371" s="859"/>
      <c r="AX371" s="859"/>
      <c r="AY371">
        <f>COUNTA($C$371)</f>
        <v>1</v>
      </c>
    </row>
    <row r="372" spans="1:51" ht="55.5" customHeight="1" x14ac:dyDescent="0.15">
      <c r="A372" s="860">
        <v>7</v>
      </c>
      <c r="B372" s="860">
        <v>1</v>
      </c>
      <c r="C372" s="861" t="s">
        <v>671</v>
      </c>
      <c r="D372" s="862"/>
      <c r="E372" s="862"/>
      <c r="F372" s="862"/>
      <c r="G372" s="862"/>
      <c r="H372" s="862"/>
      <c r="I372" s="862"/>
      <c r="J372" s="863" t="s">
        <v>675</v>
      </c>
      <c r="K372" s="864"/>
      <c r="L372" s="864"/>
      <c r="M372" s="864"/>
      <c r="N372" s="864"/>
      <c r="O372" s="864"/>
      <c r="P372" s="865" t="s">
        <v>676</v>
      </c>
      <c r="Q372" s="866"/>
      <c r="R372" s="866"/>
      <c r="S372" s="866"/>
      <c r="T372" s="866"/>
      <c r="U372" s="866"/>
      <c r="V372" s="866"/>
      <c r="W372" s="866"/>
      <c r="X372" s="866"/>
      <c r="Y372" s="867">
        <v>98</v>
      </c>
      <c r="Z372" s="868"/>
      <c r="AA372" s="868"/>
      <c r="AB372" s="869"/>
      <c r="AC372" s="870" t="s">
        <v>75</v>
      </c>
      <c r="AD372" s="871"/>
      <c r="AE372" s="871"/>
      <c r="AF372" s="871"/>
      <c r="AG372" s="871"/>
      <c r="AH372" s="872" t="s">
        <v>675</v>
      </c>
      <c r="AI372" s="873"/>
      <c r="AJ372" s="873"/>
      <c r="AK372" s="873"/>
      <c r="AL372" s="856" t="s">
        <v>675</v>
      </c>
      <c r="AM372" s="857"/>
      <c r="AN372" s="857"/>
      <c r="AO372" s="858"/>
      <c r="AP372" s="859" t="s">
        <v>675</v>
      </c>
      <c r="AQ372" s="859"/>
      <c r="AR372" s="859"/>
      <c r="AS372" s="859"/>
      <c r="AT372" s="859"/>
      <c r="AU372" s="859"/>
      <c r="AV372" s="859"/>
      <c r="AW372" s="859"/>
      <c r="AX372" s="859"/>
      <c r="AY372">
        <f>COUNTA($C$372)</f>
        <v>1</v>
      </c>
    </row>
    <row r="373" spans="1:51" ht="56.1" customHeight="1" x14ac:dyDescent="0.15">
      <c r="A373" s="860">
        <v>8</v>
      </c>
      <c r="B373" s="860">
        <v>1</v>
      </c>
      <c r="C373" s="861" t="s">
        <v>672</v>
      </c>
      <c r="D373" s="862"/>
      <c r="E373" s="862"/>
      <c r="F373" s="862"/>
      <c r="G373" s="862"/>
      <c r="H373" s="862"/>
      <c r="I373" s="862"/>
      <c r="J373" s="863" t="s">
        <v>675</v>
      </c>
      <c r="K373" s="864"/>
      <c r="L373" s="864"/>
      <c r="M373" s="864"/>
      <c r="N373" s="864"/>
      <c r="O373" s="864"/>
      <c r="P373" s="865" t="s">
        <v>676</v>
      </c>
      <c r="Q373" s="866"/>
      <c r="R373" s="866"/>
      <c r="S373" s="866"/>
      <c r="T373" s="866"/>
      <c r="U373" s="866"/>
      <c r="V373" s="866"/>
      <c r="W373" s="866"/>
      <c r="X373" s="866"/>
      <c r="Y373" s="867">
        <v>95</v>
      </c>
      <c r="Z373" s="868"/>
      <c r="AA373" s="868"/>
      <c r="AB373" s="869"/>
      <c r="AC373" s="870" t="s">
        <v>75</v>
      </c>
      <c r="AD373" s="871"/>
      <c r="AE373" s="871"/>
      <c r="AF373" s="871"/>
      <c r="AG373" s="871"/>
      <c r="AH373" s="872" t="s">
        <v>675</v>
      </c>
      <c r="AI373" s="873"/>
      <c r="AJ373" s="873"/>
      <c r="AK373" s="873"/>
      <c r="AL373" s="856" t="s">
        <v>675</v>
      </c>
      <c r="AM373" s="857"/>
      <c r="AN373" s="857"/>
      <c r="AO373" s="858"/>
      <c r="AP373" s="859" t="s">
        <v>675</v>
      </c>
      <c r="AQ373" s="859"/>
      <c r="AR373" s="859"/>
      <c r="AS373" s="859"/>
      <c r="AT373" s="859"/>
      <c r="AU373" s="859"/>
      <c r="AV373" s="859"/>
      <c r="AW373" s="859"/>
      <c r="AX373" s="859"/>
      <c r="AY373">
        <f>COUNTA($C$373)</f>
        <v>1</v>
      </c>
    </row>
    <row r="374" spans="1:51" ht="57.6" customHeight="1" x14ac:dyDescent="0.15">
      <c r="A374" s="860">
        <v>9</v>
      </c>
      <c r="B374" s="860">
        <v>1</v>
      </c>
      <c r="C374" s="861" t="s">
        <v>673</v>
      </c>
      <c r="D374" s="862"/>
      <c r="E374" s="862"/>
      <c r="F374" s="862"/>
      <c r="G374" s="862"/>
      <c r="H374" s="862"/>
      <c r="I374" s="862"/>
      <c r="J374" s="863" t="s">
        <v>675</v>
      </c>
      <c r="K374" s="864"/>
      <c r="L374" s="864"/>
      <c r="M374" s="864"/>
      <c r="N374" s="864"/>
      <c r="O374" s="864"/>
      <c r="P374" s="865" t="s">
        <v>676</v>
      </c>
      <c r="Q374" s="866"/>
      <c r="R374" s="866"/>
      <c r="S374" s="866"/>
      <c r="T374" s="866"/>
      <c r="U374" s="866"/>
      <c r="V374" s="866"/>
      <c r="W374" s="866"/>
      <c r="X374" s="866"/>
      <c r="Y374" s="867">
        <v>94</v>
      </c>
      <c r="Z374" s="868"/>
      <c r="AA374" s="868"/>
      <c r="AB374" s="869"/>
      <c r="AC374" s="870" t="s">
        <v>75</v>
      </c>
      <c r="AD374" s="871"/>
      <c r="AE374" s="871"/>
      <c r="AF374" s="871"/>
      <c r="AG374" s="871"/>
      <c r="AH374" s="872" t="s">
        <v>675</v>
      </c>
      <c r="AI374" s="873"/>
      <c r="AJ374" s="873"/>
      <c r="AK374" s="873"/>
      <c r="AL374" s="856" t="s">
        <v>675</v>
      </c>
      <c r="AM374" s="857"/>
      <c r="AN374" s="857"/>
      <c r="AO374" s="858"/>
      <c r="AP374" s="859" t="s">
        <v>675</v>
      </c>
      <c r="AQ374" s="859"/>
      <c r="AR374" s="859"/>
      <c r="AS374" s="859"/>
      <c r="AT374" s="859"/>
      <c r="AU374" s="859"/>
      <c r="AV374" s="859"/>
      <c r="AW374" s="859"/>
      <c r="AX374" s="859"/>
      <c r="AY374">
        <f>COUNTA($C$374)</f>
        <v>1</v>
      </c>
    </row>
    <row r="375" spans="1:51" ht="56.45" customHeight="1" x14ac:dyDescent="0.15">
      <c r="A375" s="860">
        <v>10</v>
      </c>
      <c r="B375" s="860">
        <v>1</v>
      </c>
      <c r="C375" s="861" t="s">
        <v>674</v>
      </c>
      <c r="D375" s="862"/>
      <c r="E375" s="862"/>
      <c r="F375" s="862"/>
      <c r="G375" s="862"/>
      <c r="H375" s="862"/>
      <c r="I375" s="862"/>
      <c r="J375" s="863" t="s">
        <v>675</v>
      </c>
      <c r="K375" s="864"/>
      <c r="L375" s="864"/>
      <c r="M375" s="864"/>
      <c r="N375" s="864"/>
      <c r="O375" s="864"/>
      <c r="P375" s="865" t="s">
        <v>676</v>
      </c>
      <c r="Q375" s="866"/>
      <c r="R375" s="866"/>
      <c r="S375" s="866"/>
      <c r="T375" s="866"/>
      <c r="U375" s="866"/>
      <c r="V375" s="866"/>
      <c r="W375" s="866"/>
      <c r="X375" s="866"/>
      <c r="Y375" s="867">
        <v>88</v>
      </c>
      <c r="Z375" s="868"/>
      <c r="AA375" s="868"/>
      <c r="AB375" s="869"/>
      <c r="AC375" s="870" t="s">
        <v>75</v>
      </c>
      <c r="AD375" s="871"/>
      <c r="AE375" s="871"/>
      <c r="AF375" s="871"/>
      <c r="AG375" s="871"/>
      <c r="AH375" s="872" t="s">
        <v>675</v>
      </c>
      <c r="AI375" s="873"/>
      <c r="AJ375" s="873"/>
      <c r="AK375" s="873"/>
      <c r="AL375" s="856" t="s">
        <v>675</v>
      </c>
      <c r="AM375" s="857"/>
      <c r="AN375" s="857"/>
      <c r="AO375" s="858"/>
      <c r="AP375" s="859" t="s">
        <v>675</v>
      </c>
      <c r="AQ375" s="859"/>
      <c r="AR375" s="859"/>
      <c r="AS375" s="859"/>
      <c r="AT375" s="859"/>
      <c r="AU375" s="859"/>
      <c r="AV375" s="859"/>
      <c r="AW375" s="859"/>
      <c r="AX375" s="859"/>
      <c r="AY375">
        <f>COUNTA($C$375)</f>
        <v>1</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f>-AP36</f>
        <v>0</v>
      </c>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t="s">
        <v>675</v>
      </c>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5.9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7" customHeight="1" x14ac:dyDescent="0.15">
      <c r="A398" s="849"/>
      <c r="B398" s="849"/>
      <c r="C398" s="849" t="s">
        <v>24</v>
      </c>
      <c r="D398" s="849"/>
      <c r="E398" s="849"/>
      <c r="F398" s="849"/>
      <c r="G398" s="849"/>
      <c r="H398" s="849"/>
      <c r="I398" s="849"/>
      <c r="J398" s="850" t="s">
        <v>197</v>
      </c>
      <c r="K398" s="137"/>
      <c r="L398" s="137"/>
      <c r="M398" s="137"/>
      <c r="N398" s="137"/>
      <c r="O398" s="137"/>
      <c r="P398" s="416" t="s">
        <v>25</v>
      </c>
      <c r="Q398" s="416"/>
      <c r="R398" s="416"/>
      <c r="S398" s="416"/>
      <c r="T398" s="416"/>
      <c r="U398" s="416"/>
      <c r="V398" s="416"/>
      <c r="W398" s="416"/>
      <c r="X398" s="416"/>
      <c r="Y398" s="851" t="s">
        <v>196</v>
      </c>
      <c r="Z398" s="852"/>
      <c r="AA398" s="852"/>
      <c r="AB398" s="852"/>
      <c r="AC398" s="850" t="s">
        <v>228</v>
      </c>
      <c r="AD398" s="850"/>
      <c r="AE398" s="850"/>
      <c r="AF398" s="850"/>
      <c r="AG398" s="850"/>
      <c r="AH398" s="851" t="s">
        <v>246</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42.75" customHeight="1" x14ac:dyDescent="0.15">
      <c r="A399" s="860">
        <v>1</v>
      </c>
      <c r="B399" s="860">
        <v>1</v>
      </c>
      <c r="C399" s="861" t="s">
        <v>678</v>
      </c>
      <c r="D399" s="862"/>
      <c r="E399" s="862"/>
      <c r="F399" s="862"/>
      <c r="G399" s="862"/>
      <c r="H399" s="862"/>
      <c r="I399" s="862"/>
      <c r="J399" s="863">
        <v>9050001009465</v>
      </c>
      <c r="K399" s="864"/>
      <c r="L399" s="864"/>
      <c r="M399" s="864"/>
      <c r="N399" s="864"/>
      <c r="O399" s="864"/>
      <c r="P399" s="865" t="s">
        <v>687</v>
      </c>
      <c r="Q399" s="866"/>
      <c r="R399" s="866"/>
      <c r="S399" s="866"/>
      <c r="T399" s="866"/>
      <c r="U399" s="866"/>
      <c r="V399" s="866"/>
      <c r="W399" s="866"/>
      <c r="X399" s="866"/>
      <c r="Y399" s="867">
        <v>6</v>
      </c>
      <c r="Z399" s="868"/>
      <c r="AA399" s="868"/>
      <c r="AB399" s="869"/>
      <c r="AC399" s="870" t="s">
        <v>688</v>
      </c>
      <c r="AD399" s="871"/>
      <c r="AE399" s="871"/>
      <c r="AF399" s="871"/>
      <c r="AG399" s="871"/>
      <c r="AH399" s="854" t="s">
        <v>675</v>
      </c>
      <c r="AI399" s="855"/>
      <c r="AJ399" s="855"/>
      <c r="AK399" s="855"/>
      <c r="AL399" s="854" t="s">
        <v>675</v>
      </c>
      <c r="AM399" s="855"/>
      <c r="AN399" s="855"/>
      <c r="AO399" s="855"/>
      <c r="AP399" s="859" t="s">
        <v>675</v>
      </c>
      <c r="AQ399" s="859"/>
      <c r="AR399" s="859"/>
      <c r="AS399" s="859"/>
      <c r="AT399" s="859"/>
      <c r="AU399" s="859"/>
      <c r="AV399" s="859"/>
      <c r="AW399" s="859"/>
      <c r="AX399" s="859"/>
      <c r="AY399">
        <f>$AY$396</f>
        <v>1</v>
      </c>
    </row>
    <row r="400" spans="1:51" ht="42.75" customHeight="1" x14ac:dyDescent="0.15">
      <c r="A400" s="860">
        <v>2</v>
      </c>
      <c r="B400" s="860">
        <v>1</v>
      </c>
      <c r="C400" s="861" t="s">
        <v>679</v>
      </c>
      <c r="D400" s="862"/>
      <c r="E400" s="862"/>
      <c r="F400" s="862"/>
      <c r="G400" s="862"/>
      <c r="H400" s="862"/>
      <c r="I400" s="862"/>
      <c r="J400" s="863">
        <v>8050003002485</v>
      </c>
      <c r="K400" s="864"/>
      <c r="L400" s="864"/>
      <c r="M400" s="864"/>
      <c r="N400" s="864"/>
      <c r="O400" s="864"/>
      <c r="P400" s="865" t="s">
        <v>687</v>
      </c>
      <c r="Q400" s="866"/>
      <c r="R400" s="866"/>
      <c r="S400" s="866"/>
      <c r="T400" s="866"/>
      <c r="U400" s="866"/>
      <c r="V400" s="866"/>
      <c r="W400" s="866"/>
      <c r="X400" s="866"/>
      <c r="Y400" s="867">
        <v>6</v>
      </c>
      <c r="Z400" s="868"/>
      <c r="AA400" s="868"/>
      <c r="AB400" s="869"/>
      <c r="AC400" s="870" t="s">
        <v>688</v>
      </c>
      <c r="AD400" s="871"/>
      <c r="AE400" s="871"/>
      <c r="AF400" s="871"/>
      <c r="AG400" s="871"/>
      <c r="AH400" s="854" t="s">
        <v>675</v>
      </c>
      <c r="AI400" s="855"/>
      <c r="AJ400" s="855"/>
      <c r="AK400" s="855"/>
      <c r="AL400" s="854" t="s">
        <v>675</v>
      </c>
      <c r="AM400" s="855"/>
      <c r="AN400" s="855"/>
      <c r="AO400" s="855"/>
      <c r="AP400" s="859" t="s">
        <v>675</v>
      </c>
      <c r="AQ400" s="859"/>
      <c r="AR400" s="859"/>
      <c r="AS400" s="859"/>
      <c r="AT400" s="859"/>
      <c r="AU400" s="859"/>
      <c r="AV400" s="859"/>
      <c r="AW400" s="859"/>
      <c r="AX400" s="859"/>
      <c r="AY400">
        <f>COUNTA($C$400)</f>
        <v>1</v>
      </c>
    </row>
    <row r="401" spans="1:51" ht="42.75" customHeight="1" x14ac:dyDescent="0.15">
      <c r="A401" s="860">
        <v>3</v>
      </c>
      <c r="B401" s="860">
        <v>1</v>
      </c>
      <c r="C401" s="861" t="s">
        <v>680</v>
      </c>
      <c r="D401" s="862"/>
      <c r="E401" s="862"/>
      <c r="F401" s="862"/>
      <c r="G401" s="862"/>
      <c r="H401" s="862"/>
      <c r="I401" s="862"/>
      <c r="J401" s="863">
        <v>9050001009102</v>
      </c>
      <c r="K401" s="864"/>
      <c r="L401" s="864"/>
      <c r="M401" s="864"/>
      <c r="N401" s="864"/>
      <c r="O401" s="864"/>
      <c r="P401" s="865" t="s">
        <v>687</v>
      </c>
      <c r="Q401" s="866"/>
      <c r="R401" s="866"/>
      <c r="S401" s="866"/>
      <c r="T401" s="866"/>
      <c r="U401" s="866"/>
      <c r="V401" s="866"/>
      <c r="W401" s="866"/>
      <c r="X401" s="866"/>
      <c r="Y401" s="867">
        <v>6</v>
      </c>
      <c r="Z401" s="868"/>
      <c r="AA401" s="868"/>
      <c r="AB401" s="869"/>
      <c r="AC401" s="870" t="s">
        <v>688</v>
      </c>
      <c r="AD401" s="871"/>
      <c r="AE401" s="871"/>
      <c r="AF401" s="871"/>
      <c r="AG401" s="871"/>
      <c r="AH401" s="872" t="s">
        <v>675</v>
      </c>
      <c r="AI401" s="873"/>
      <c r="AJ401" s="873"/>
      <c r="AK401" s="873"/>
      <c r="AL401" s="872" t="s">
        <v>675</v>
      </c>
      <c r="AM401" s="873"/>
      <c r="AN401" s="873"/>
      <c r="AO401" s="873"/>
      <c r="AP401" s="859" t="s">
        <v>675</v>
      </c>
      <c r="AQ401" s="859"/>
      <c r="AR401" s="859"/>
      <c r="AS401" s="859"/>
      <c r="AT401" s="859"/>
      <c r="AU401" s="859"/>
      <c r="AV401" s="859"/>
      <c r="AW401" s="859"/>
      <c r="AX401" s="859"/>
      <c r="AY401">
        <f>COUNTA($C$401)</f>
        <v>1</v>
      </c>
    </row>
    <row r="402" spans="1:51" ht="42.75" customHeight="1" x14ac:dyDescent="0.15">
      <c r="A402" s="860">
        <v>4</v>
      </c>
      <c r="B402" s="860">
        <v>1</v>
      </c>
      <c r="C402" s="861" t="s">
        <v>681</v>
      </c>
      <c r="D402" s="862"/>
      <c r="E402" s="862"/>
      <c r="F402" s="862"/>
      <c r="G402" s="862"/>
      <c r="H402" s="862"/>
      <c r="I402" s="862"/>
      <c r="J402" s="863">
        <v>4060001026068</v>
      </c>
      <c r="K402" s="864"/>
      <c r="L402" s="864"/>
      <c r="M402" s="864"/>
      <c r="N402" s="864"/>
      <c r="O402" s="864"/>
      <c r="P402" s="865" t="s">
        <v>687</v>
      </c>
      <c r="Q402" s="866"/>
      <c r="R402" s="866"/>
      <c r="S402" s="866"/>
      <c r="T402" s="866"/>
      <c r="U402" s="866"/>
      <c r="V402" s="866"/>
      <c r="W402" s="866"/>
      <c r="X402" s="866"/>
      <c r="Y402" s="867">
        <v>6</v>
      </c>
      <c r="Z402" s="868"/>
      <c r="AA402" s="868"/>
      <c r="AB402" s="869"/>
      <c r="AC402" s="870" t="s">
        <v>688</v>
      </c>
      <c r="AD402" s="871"/>
      <c r="AE402" s="871"/>
      <c r="AF402" s="871"/>
      <c r="AG402" s="871"/>
      <c r="AH402" s="872" t="s">
        <v>675</v>
      </c>
      <c r="AI402" s="873"/>
      <c r="AJ402" s="873"/>
      <c r="AK402" s="873"/>
      <c r="AL402" s="872" t="s">
        <v>675</v>
      </c>
      <c r="AM402" s="873"/>
      <c r="AN402" s="873"/>
      <c r="AO402" s="873"/>
      <c r="AP402" s="859" t="s">
        <v>675</v>
      </c>
      <c r="AQ402" s="859"/>
      <c r="AR402" s="859"/>
      <c r="AS402" s="859"/>
      <c r="AT402" s="859"/>
      <c r="AU402" s="859"/>
      <c r="AV402" s="859"/>
      <c r="AW402" s="859"/>
      <c r="AX402" s="859"/>
      <c r="AY402">
        <f>COUNTA($C$402)</f>
        <v>1</v>
      </c>
    </row>
    <row r="403" spans="1:51" ht="42.75" customHeight="1" x14ac:dyDescent="0.15">
      <c r="A403" s="860">
        <v>5</v>
      </c>
      <c r="B403" s="860">
        <v>1</v>
      </c>
      <c r="C403" s="861" t="s">
        <v>682</v>
      </c>
      <c r="D403" s="862"/>
      <c r="E403" s="862"/>
      <c r="F403" s="862"/>
      <c r="G403" s="862"/>
      <c r="H403" s="862"/>
      <c r="I403" s="862"/>
      <c r="J403" s="863">
        <v>7070002027656</v>
      </c>
      <c r="K403" s="864"/>
      <c r="L403" s="864"/>
      <c r="M403" s="864"/>
      <c r="N403" s="864"/>
      <c r="O403" s="864"/>
      <c r="P403" s="865" t="s">
        <v>687</v>
      </c>
      <c r="Q403" s="866"/>
      <c r="R403" s="866"/>
      <c r="S403" s="866"/>
      <c r="T403" s="866"/>
      <c r="U403" s="866"/>
      <c r="V403" s="866"/>
      <c r="W403" s="866"/>
      <c r="X403" s="866"/>
      <c r="Y403" s="867">
        <v>6</v>
      </c>
      <c r="Z403" s="868"/>
      <c r="AA403" s="868"/>
      <c r="AB403" s="869"/>
      <c r="AC403" s="870" t="s">
        <v>688</v>
      </c>
      <c r="AD403" s="871"/>
      <c r="AE403" s="871"/>
      <c r="AF403" s="871"/>
      <c r="AG403" s="871"/>
      <c r="AH403" s="872" t="s">
        <v>675</v>
      </c>
      <c r="AI403" s="873"/>
      <c r="AJ403" s="873"/>
      <c r="AK403" s="873"/>
      <c r="AL403" s="872" t="s">
        <v>675</v>
      </c>
      <c r="AM403" s="873"/>
      <c r="AN403" s="873"/>
      <c r="AO403" s="873"/>
      <c r="AP403" s="859" t="s">
        <v>675</v>
      </c>
      <c r="AQ403" s="859"/>
      <c r="AR403" s="859"/>
      <c r="AS403" s="859"/>
      <c r="AT403" s="859"/>
      <c r="AU403" s="859"/>
      <c r="AV403" s="859"/>
      <c r="AW403" s="859"/>
      <c r="AX403" s="859"/>
      <c r="AY403">
        <f>COUNTA($C$403)</f>
        <v>1</v>
      </c>
    </row>
    <row r="404" spans="1:51" ht="42.75" customHeight="1" x14ac:dyDescent="0.15">
      <c r="A404" s="860">
        <v>6</v>
      </c>
      <c r="B404" s="860">
        <v>1</v>
      </c>
      <c r="C404" s="861" t="s">
        <v>683</v>
      </c>
      <c r="D404" s="862"/>
      <c r="E404" s="862"/>
      <c r="F404" s="862"/>
      <c r="G404" s="862"/>
      <c r="H404" s="862"/>
      <c r="I404" s="862"/>
      <c r="J404" s="863">
        <v>1070001011922</v>
      </c>
      <c r="K404" s="864"/>
      <c r="L404" s="864"/>
      <c r="M404" s="864"/>
      <c r="N404" s="864"/>
      <c r="O404" s="864"/>
      <c r="P404" s="865" t="s">
        <v>687</v>
      </c>
      <c r="Q404" s="866"/>
      <c r="R404" s="866"/>
      <c r="S404" s="866"/>
      <c r="T404" s="866"/>
      <c r="U404" s="866"/>
      <c r="V404" s="866"/>
      <c r="W404" s="866"/>
      <c r="X404" s="866"/>
      <c r="Y404" s="867">
        <v>6</v>
      </c>
      <c r="Z404" s="868"/>
      <c r="AA404" s="868"/>
      <c r="AB404" s="869"/>
      <c r="AC404" s="870" t="s">
        <v>688</v>
      </c>
      <c r="AD404" s="871"/>
      <c r="AE404" s="871"/>
      <c r="AF404" s="871"/>
      <c r="AG404" s="871"/>
      <c r="AH404" s="872" t="s">
        <v>675</v>
      </c>
      <c r="AI404" s="873"/>
      <c r="AJ404" s="873"/>
      <c r="AK404" s="873"/>
      <c r="AL404" s="872" t="s">
        <v>675</v>
      </c>
      <c r="AM404" s="873"/>
      <c r="AN404" s="873"/>
      <c r="AO404" s="873"/>
      <c r="AP404" s="859" t="s">
        <v>675</v>
      </c>
      <c r="AQ404" s="859"/>
      <c r="AR404" s="859"/>
      <c r="AS404" s="859"/>
      <c r="AT404" s="859"/>
      <c r="AU404" s="859"/>
      <c r="AV404" s="859"/>
      <c r="AW404" s="859"/>
      <c r="AX404" s="859"/>
      <c r="AY404">
        <f>COUNTA($C$404)</f>
        <v>1</v>
      </c>
    </row>
    <row r="405" spans="1:51" ht="42.75" customHeight="1" x14ac:dyDescent="0.15">
      <c r="A405" s="860">
        <v>7</v>
      </c>
      <c r="B405" s="860">
        <v>1</v>
      </c>
      <c r="C405" s="861" t="s">
        <v>698</v>
      </c>
      <c r="D405" s="862"/>
      <c r="E405" s="862"/>
      <c r="F405" s="862"/>
      <c r="G405" s="862"/>
      <c r="H405" s="862"/>
      <c r="I405" s="862"/>
      <c r="J405" s="863">
        <v>2100001032600</v>
      </c>
      <c r="K405" s="864"/>
      <c r="L405" s="864"/>
      <c r="M405" s="864"/>
      <c r="N405" s="864"/>
      <c r="O405" s="864"/>
      <c r="P405" s="865" t="s">
        <v>687</v>
      </c>
      <c r="Q405" s="866"/>
      <c r="R405" s="866"/>
      <c r="S405" s="866"/>
      <c r="T405" s="866"/>
      <c r="U405" s="866"/>
      <c r="V405" s="866"/>
      <c r="W405" s="866"/>
      <c r="X405" s="866"/>
      <c r="Y405" s="867">
        <v>6</v>
      </c>
      <c r="Z405" s="868"/>
      <c r="AA405" s="868"/>
      <c r="AB405" s="869"/>
      <c r="AC405" s="870" t="s">
        <v>688</v>
      </c>
      <c r="AD405" s="871"/>
      <c r="AE405" s="871"/>
      <c r="AF405" s="871"/>
      <c r="AG405" s="871"/>
      <c r="AH405" s="872" t="s">
        <v>675</v>
      </c>
      <c r="AI405" s="873"/>
      <c r="AJ405" s="873"/>
      <c r="AK405" s="873"/>
      <c r="AL405" s="872" t="s">
        <v>675</v>
      </c>
      <c r="AM405" s="873"/>
      <c r="AN405" s="873"/>
      <c r="AO405" s="873"/>
      <c r="AP405" s="859" t="s">
        <v>675</v>
      </c>
      <c r="AQ405" s="859"/>
      <c r="AR405" s="859"/>
      <c r="AS405" s="859"/>
      <c r="AT405" s="859"/>
      <c r="AU405" s="859"/>
      <c r="AV405" s="859"/>
      <c r="AW405" s="859"/>
      <c r="AX405" s="859"/>
      <c r="AY405">
        <f>COUNTA($C$405)</f>
        <v>1</v>
      </c>
    </row>
    <row r="406" spans="1:51" ht="42.75" customHeight="1" x14ac:dyDescent="0.15">
      <c r="A406" s="860">
        <v>8</v>
      </c>
      <c r="B406" s="860">
        <v>1</v>
      </c>
      <c r="C406" s="861" t="s">
        <v>684</v>
      </c>
      <c r="D406" s="862"/>
      <c r="E406" s="862"/>
      <c r="F406" s="862"/>
      <c r="G406" s="862"/>
      <c r="H406" s="862"/>
      <c r="I406" s="862"/>
      <c r="J406" s="863">
        <v>2080401011264</v>
      </c>
      <c r="K406" s="864"/>
      <c r="L406" s="864"/>
      <c r="M406" s="864"/>
      <c r="N406" s="864"/>
      <c r="O406" s="864"/>
      <c r="P406" s="865" t="s">
        <v>687</v>
      </c>
      <c r="Q406" s="866"/>
      <c r="R406" s="866"/>
      <c r="S406" s="866"/>
      <c r="T406" s="866"/>
      <c r="U406" s="866"/>
      <c r="V406" s="866"/>
      <c r="W406" s="866"/>
      <c r="X406" s="866"/>
      <c r="Y406" s="867">
        <v>6</v>
      </c>
      <c r="Z406" s="868"/>
      <c r="AA406" s="868"/>
      <c r="AB406" s="869"/>
      <c r="AC406" s="870" t="s">
        <v>688</v>
      </c>
      <c r="AD406" s="871"/>
      <c r="AE406" s="871"/>
      <c r="AF406" s="871"/>
      <c r="AG406" s="871"/>
      <c r="AH406" s="872" t="s">
        <v>675</v>
      </c>
      <c r="AI406" s="873"/>
      <c r="AJ406" s="873"/>
      <c r="AK406" s="873"/>
      <c r="AL406" s="872" t="s">
        <v>675</v>
      </c>
      <c r="AM406" s="873"/>
      <c r="AN406" s="873"/>
      <c r="AO406" s="873"/>
      <c r="AP406" s="859" t="s">
        <v>675</v>
      </c>
      <c r="AQ406" s="859"/>
      <c r="AR406" s="859"/>
      <c r="AS406" s="859"/>
      <c r="AT406" s="859"/>
      <c r="AU406" s="859"/>
      <c r="AV406" s="859"/>
      <c r="AW406" s="859"/>
      <c r="AX406" s="859"/>
      <c r="AY406">
        <f>COUNTA($C$406)</f>
        <v>1</v>
      </c>
    </row>
    <row r="407" spans="1:51" ht="42.75" customHeight="1" x14ac:dyDescent="0.15">
      <c r="A407" s="860">
        <v>9</v>
      </c>
      <c r="B407" s="860">
        <v>1</v>
      </c>
      <c r="C407" s="861" t="s">
        <v>685</v>
      </c>
      <c r="D407" s="862"/>
      <c r="E407" s="862"/>
      <c r="F407" s="862"/>
      <c r="G407" s="862"/>
      <c r="H407" s="862"/>
      <c r="I407" s="862"/>
      <c r="J407" s="863">
        <v>2150002010220</v>
      </c>
      <c r="K407" s="864"/>
      <c r="L407" s="864"/>
      <c r="M407" s="864"/>
      <c r="N407" s="864"/>
      <c r="O407" s="864"/>
      <c r="P407" s="865" t="s">
        <v>687</v>
      </c>
      <c r="Q407" s="866"/>
      <c r="R407" s="866"/>
      <c r="S407" s="866"/>
      <c r="T407" s="866"/>
      <c r="U407" s="866"/>
      <c r="V407" s="866"/>
      <c r="W407" s="866"/>
      <c r="X407" s="866"/>
      <c r="Y407" s="867">
        <v>6</v>
      </c>
      <c r="Z407" s="868"/>
      <c r="AA407" s="868"/>
      <c r="AB407" s="869"/>
      <c r="AC407" s="870" t="s">
        <v>688</v>
      </c>
      <c r="AD407" s="871"/>
      <c r="AE407" s="871"/>
      <c r="AF407" s="871"/>
      <c r="AG407" s="871"/>
      <c r="AH407" s="872" t="s">
        <v>675</v>
      </c>
      <c r="AI407" s="873"/>
      <c r="AJ407" s="873"/>
      <c r="AK407" s="873"/>
      <c r="AL407" s="872" t="s">
        <v>675</v>
      </c>
      <c r="AM407" s="873"/>
      <c r="AN407" s="873"/>
      <c r="AO407" s="873"/>
      <c r="AP407" s="859" t="s">
        <v>675</v>
      </c>
      <c r="AQ407" s="859"/>
      <c r="AR407" s="859"/>
      <c r="AS407" s="859"/>
      <c r="AT407" s="859"/>
      <c r="AU407" s="859"/>
      <c r="AV407" s="859"/>
      <c r="AW407" s="859"/>
      <c r="AX407" s="859"/>
      <c r="AY407">
        <f>COUNTA($C$407)</f>
        <v>1</v>
      </c>
    </row>
    <row r="408" spans="1:51" ht="42.75" customHeight="1" x14ac:dyDescent="0.15">
      <c r="A408" s="860">
        <v>10</v>
      </c>
      <c r="B408" s="860">
        <v>1</v>
      </c>
      <c r="C408" s="861" t="s">
        <v>686</v>
      </c>
      <c r="D408" s="862"/>
      <c r="E408" s="862"/>
      <c r="F408" s="862"/>
      <c r="G408" s="862"/>
      <c r="H408" s="862"/>
      <c r="I408" s="862"/>
      <c r="J408" s="863">
        <v>2250002008130</v>
      </c>
      <c r="K408" s="864"/>
      <c r="L408" s="864"/>
      <c r="M408" s="864"/>
      <c r="N408" s="864"/>
      <c r="O408" s="864"/>
      <c r="P408" s="865" t="s">
        <v>687</v>
      </c>
      <c r="Q408" s="866"/>
      <c r="R408" s="866"/>
      <c r="S408" s="866"/>
      <c r="T408" s="866"/>
      <c r="U408" s="866"/>
      <c r="V408" s="866"/>
      <c r="W408" s="866"/>
      <c r="X408" s="866"/>
      <c r="Y408" s="867">
        <v>6</v>
      </c>
      <c r="Z408" s="868"/>
      <c r="AA408" s="868"/>
      <c r="AB408" s="869"/>
      <c r="AC408" s="870" t="s">
        <v>688</v>
      </c>
      <c r="AD408" s="871"/>
      <c r="AE408" s="871"/>
      <c r="AF408" s="871"/>
      <c r="AG408" s="871"/>
      <c r="AH408" s="872" t="s">
        <v>675</v>
      </c>
      <c r="AI408" s="873"/>
      <c r="AJ408" s="873"/>
      <c r="AK408" s="873"/>
      <c r="AL408" s="872" t="s">
        <v>675</v>
      </c>
      <c r="AM408" s="873"/>
      <c r="AN408" s="873"/>
      <c r="AO408" s="873"/>
      <c r="AP408" s="859" t="s">
        <v>675</v>
      </c>
      <c r="AQ408" s="859"/>
      <c r="AR408" s="859"/>
      <c r="AS408" s="859"/>
      <c r="AT408" s="859"/>
      <c r="AU408" s="859"/>
      <c r="AV408" s="859"/>
      <c r="AW408" s="859"/>
      <c r="AX408" s="859"/>
      <c r="AY408">
        <f>COUNTA($C$408)</f>
        <v>1</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v>6</v>
      </c>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t="s">
        <v>675</v>
      </c>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197</v>
      </c>
      <c r="K431" s="137"/>
      <c r="L431" s="137"/>
      <c r="M431" s="137"/>
      <c r="N431" s="137"/>
      <c r="O431" s="137"/>
      <c r="P431" s="416" t="s">
        <v>25</v>
      </c>
      <c r="Q431" s="416"/>
      <c r="R431" s="416"/>
      <c r="S431" s="416"/>
      <c r="T431" s="416"/>
      <c r="U431" s="416"/>
      <c r="V431" s="416"/>
      <c r="W431" s="416"/>
      <c r="X431" s="416"/>
      <c r="Y431" s="851" t="s">
        <v>196</v>
      </c>
      <c r="Z431" s="852"/>
      <c r="AA431" s="852"/>
      <c r="AB431" s="852"/>
      <c r="AC431" s="850" t="s">
        <v>228</v>
      </c>
      <c r="AD431" s="850"/>
      <c r="AE431" s="850"/>
      <c r="AF431" s="850"/>
      <c r="AG431" s="850"/>
      <c r="AH431" s="851" t="s">
        <v>246</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30" customHeight="1" x14ac:dyDescent="0.15">
      <c r="A432" s="860">
        <v>1</v>
      </c>
      <c r="B432" s="860">
        <v>1</v>
      </c>
      <c r="C432" s="861" t="s">
        <v>691</v>
      </c>
      <c r="D432" s="862"/>
      <c r="E432" s="862"/>
      <c r="F432" s="862"/>
      <c r="G432" s="862"/>
      <c r="H432" s="862"/>
      <c r="I432" s="862"/>
      <c r="J432" s="863">
        <v>1011101048439</v>
      </c>
      <c r="K432" s="864"/>
      <c r="L432" s="864"/>
      <c r="M432" s="864"/>
      <c r="N432" s="864"/>
      <c r="O432" s="864"/>
      <c r="P432" s="865" t="s">
        <v>693</v>
      </c>
      <c r="Q432" s="866"/>
      <c r="R432" s="866"/>
      <c r="S432" s="866"/>
      <c r="T432" s="866"/>
      <c r="U432" s="866"/>
      <c r="V432" s="866"/>
      <c r="W432" s="866"/>
      <c r="X432" s="866"/>
      <c r="Y432" s="867">
        <v>30</v>
      </c>
      <c r="Z432" s="868"/>
      <c r="AA432" s="868"/>
      <c r="AB432" s="869"/>
      <c r="AC432" s="870" t="s">
        <v>251</v>
      </c>
      <c r="AD432" s="871"/>
      <c r="AE432" s="871"/>
      <c r="AF432" s="871"/>
      <c r="AG432" s="871"/>
      <c r="AH432" s="854">
        <v>2</v>
      </c>
      <c r="AI432" s="855"/>
      <c r="AJ432" s="855"/>
      <c r="AK432" s="855"/>
      <c r="AL432" s="856">
        <v>61</v>
      </c>
      <c r="AM432" s="857"/>
      <c r="AN432" s="857"/>
      <c r="AO432" s="858"/>
      <c r="AP432" s="859" t="s">
        <v>675</v>
      </c>
      <c r="AQ432" s="859"/>
      <c r="AR432" s="859"/>
      <c r="AS432" s="859"/>
      <c r="AT432" s="859"/>
      <c r="AU432" s="859"/>
      <c r="AV432" s="859"/>
      <c r="AW432" s="859"/>
      <c r="AX432" s="859"/>
      <c r="AY432">
        <f>$AY$429</f>
        <v>1</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2.25"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9"/>
      <c r="B464" s="849"/>
      <c r="C464" s="849" t="s">
        <v>24</v>
      </c>
      <c r="D464" s="849"/>
      <c r="E464" s="849"/>
      <c r="F464" s="849"/>
      <c r="G464" s="849"/>
      <c r="H464" s="849"/>
      <c r="I464" s="849"/>
      <c r="J464" s="850" t="s">
        <v>197</v>
      </c>
      <c r="K464" s="137"/>
      <c r="L464" s="137"/>
      <c r="M464" s="137"/>
      <c r="N464" s="137"/>
      <c r="O464" s="137"/>
      <c r="P464" s="416" t="s">
        <v>25</v>
      </c>
      <c r="Q464" s="416"/>
      <c r="R464" s="416"/>
      <c r="S464" s="416"/>
      <c r="T464" s="416"/>
      <c r="U464" s="416"/>
      <c r="V464" s="416"/>
      <c r="W464" s="416"/>
      <c r="X464" s="416"/>
      <c r="Y464" s="851" t="s">
        <v>196</v>
      </c>
      <c r="Z464" s="852"/>
      <c r="AA464" s="852"/>
      <c r="AB464" s="852"/>
      <c r="AC464" s="850" t="s">
        <v>228</v>
      </c>
      <c r="AD464" s="850"/>
      <c r="AE464" s="850"/>
      <c r="AF464" s="850"/>
      <c r="AG464" s="850"/>
      <c r="AH464" s="851" t="s">
        <v>246</v>
      </c>
      <c r="AI464" s="849"/>
      <c r="AJ464" s="849"/>
      <c r="AK464" s="849"/>
      <c r="AL464" s="849" t="s">
        <v>19</v>
      </c>
      <c r="AM464" s="849"/>
      <c r="AN464" s="849"/>
      <c r="AO464" s="853"/>
      <c r="AP464" s="874" t="s">
        <v>198</v>
      </c>
      <c r="AQ464" s="874"/>
      <c r="AR464" s="874"/>
      <c r="AS464" s="874"/>
      <c r="AT464" s="874"/>
      <c r="AU464" s="874"/>
      <c r="AV464" s="874"/>
      <c r="AW464" s="874"/>
      <c r="AX464" s="874"/>
      <c r="AY464">
        <f>$AY$462</f>
        <v>1</v>
      </c>
    </row>
    <row r="465" spans="1:51" ht="30" customHeight="1" x14ac:dyDescent="0.15">
      <c r="A465" s="860">
        <v>1</v>
      </c>
      <c r="B465" s="860">
        <v>1</v>
      </c>
      <c r="C465" s="861" t="s">
        <v>692</v>
      </c>
      <c r="D465" s="862"/>
      <c r="E465" s="862"/>
      <c r="F465" s="862"/>
      <c r="G465" s="862"/>
      <c r="H465" s="862"/>
      <c r="I465" s="862"/>
      <c r="J465" s="863">
        <v>9010401052465</v>
      </c>
      <c r="K465" s="864"/>
      <c r="L465" s="864"/>
      <c r="M465" s="864"/>
      <c r="N465" s="864"/>
      <c r="O465" s="864"/>
      <c r="P465" s="865" t="s">
        <v>697</v>
      </c>
      <c r="Q465" s="866"/>
      <c r="R465" s="866"/>
      <c r="S465" s="866"/>
      <c r="T465" s="866"/>
      <c r="U465" s="866"/>
      <c r="V465" s="866"/>
      <c r="W465" s="866"/>
      <c r="X465" s="866"/>
      <c r="Y465" s="867">
        <v>5</v>
      </c>
      <c r="Z465" s="868"/>
      <c r="AA465" s="868"/>
      <c r="AB465" s="869"/>
      <c r="AC465" s="870" t="s">
        <v>257</v>
      </c>
      <c r="AD465" s="871"/>
      <c r="AE465" s="871"/>
      <c r="AF465" s="871"/>
      <c r="AG465" s="871"/>
      <c r="AH465" s="854" t="s">
        <v>675</v>
      </c>
      <c r="AI465" s="855"/>
      <c r="AJ465" s="855"/>
      <c r="AK465" s="855"/>
      <c r="AL465" s="856">
        <v>100</v>
      </c>
      <c r="AM465" s="857"/>
      <c r="AN465" s="857"/>
      <c r="AO465" s="858"/>
      <c r="AP465" s="859" t="s">
        <v>675</v>
      </c>
      <c r="AQ465" s="859"/>
      <c r="AR465" s="859"/>
      <c r="AS465" s="859"/>
      <c r="AT465" s="859"/>
      <c r="AU465" s="859"/>
      <c r="AV465" s="859"/>
      <c r="AW465" s="859"/>
      <c r="AX465" s="859"/>
      <c r="AY465">
        <f>$AY$462</f>
        <v>1</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7"/>
      <c r="L497" s="137"/>
      <c r="M497" s="137"/>
      <c r="N497" s="137"/>
      <c r="O497" s="137"/>
      <c r="P497" s="416" t="s">
        <v>25</v>
      </c>
      <c r="Q497" s="416"/>
      <c r="R497" s="416"/>
      <c r="S497" s="416"/>
      <c r="T497" s="416"/>
      <c r="U497" s="416"/>
      <c r="V497" s="416"/>
      <c r="W497" s="416"/>
      <c r="X497" s="416"/>
      <c r="Y497" s="851" t="s">
        <v>196</v>
      </c>
      <c r="Z497" s="852"/>
      <c r="AA497" s="852"/>
      <c r="AB497" s="852"/>
      <c r="AC497" s="850" t="s">
        <v>228</v>
      </c>
      <c r="AD497" s="850"/>
      <c r="AE497" s="850"/>
      <c r="AF497" s="850"/>
      <c r="AG497" s="850"/>
      <c r="AH497" s="851" t="s">
        <v>246</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7"/>
      <c r="L530" s="137"/>
      <c r="M530" s="137"/>
      <c r="N530" s="137"/>
      <c r="O530" s="137"/>
      <c r="P530" s="416" t="s">
        <v>25</v>
      </c>
      <c r="Q530" s="416"/>
      <c r="R530" s="416"/>
      <c r="S530" s="416"/>
      <c r="T530" s="416"/>
      <c r="U530" s="416"/>
      <c r="V530" s="416"/>
      <c r="W530" s="416"/>
      <c r="X530" s="416"/>
      <c r="Y530" s="851" t="s">
        <v>196</v>
      </c>
      <c r="Z530" s="852"/>
      <c r="AA530" s="852"/>
      <c r="AB530" s="852"/>
      <c r="AC530" s="850" t="s">
        <v>228</v>
      </c>
      <c r="AD530" s="850"/>
      <c r="AE530" s="850"/>
      <c r="AF530" s="850"/>
      <c r="AG530" s="850"/>
      <c r="AH530" s="851" t="s">
        <v>246</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7"/>
      <c r="L563" s="137"/>
      <c r="M563" s="137"/>
      <c r="N563" s="137"/>
      <c r="O563" s="137"/>
      <c r="P563" s="416" t="s">
        <v>25</v>
      </c>
      <c r="Q563" s="416"/>
      <c r="R563" s="416"/>
      <c r="S563" s="416"/>
      <c r="T563" s="416"/>
      <c r="U563" s="416"/>
      <c r="V563" s="416"/>
      <c r="W563" s="416"/>
      <c r="X563" s="416"/>
      <c r="Y563" s="851" t="s">
        <v>196</v>
      </c>
      <c r="Z563" s="852"/>
      <c r="AA563" s="852"/>
      <c r="AB563" s="852"/>
      <c r="AC563" s="850" t="s">
        <v>228</v>
      </c>
      <c r="AD563" s="850"/>
      <c r="AE563" s="850"/>
      <c r="AF563" s="850"/>
      <c r="AG563" s="850"/>
      <c r="AH563" s="851" t="s">
        <v>246</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7"/>
      <c r="L596" s="137"/>
      <c r="M596" s="137"/>
      <c r="N596" s="137"/>
      <c r="O596" s="137"/>
      <c r="P596" s="416" t="s">
        <v>25</v>
      </c>
      <c r="Q596" s="416"/>
      <c r="R596" s="416"/>
      <c r="S596" s="416"/>
      <c r="T596" s="416"/>
      <c r="U596" s="416"/>
      <c r="V596" s="416"/>
      <c r="W596" s="416"/>
      <c r="X596" s="416"/>
      <c r="Y596" s="851" t="s">
        <v>196</v>
      </c>
      <c r="Z596" s="852"/>
      <c r="AA596" s="852"/>
      <c r="AB596" s="852"/>
      <c r="AC596" s="850" t="s">
        <v>228</v>
      </c>
      <c r="AD596" s="850"/>
      <c r="AE596" s="850"/>
      <c r="AF596" s="850"/>
      <c r="AG596" s="850"/>
      <c r="AH596" s="851" t="s">
        <v>246</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576</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230</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224</v>
      </c>
      <c r="AQ630" s="874"/>
      <c r="AR630" s="874"/>
      <c r="AS630" s="874"/>
      <c r="AT630" s="874"/>
      <c r="AU630" s="874"/>
      <c r="AV630" s="874"/>
      <c r="AW630" s="874"/>
      <c r="AX630" s="874"/>
    </row>
    <row r="631" spans="1:51" ht="30" customHeight="1" x14ac:dyDescent="0.15">
      <c r="A631" s="860">
        <v>1</v>
      </c>
      <c r="B631" s="860">
        <v>1</v>
      </c>
      <c r="C631" s="882"/>
      <c r="D631" s="882"/>
      <c r="E631" s="883" t="s">
        <v>612</v>
      </c>
      <c r="F631" s="883"/>
      <c r="G631" s="883"/>
      <c r="H631" s="883"/>
      <c r="I631" s="883"/>
      <c r="J631" s="863" t="s">
        <v>612</v>
      </c>
      <c r="K631" s="864"/>
      <c r="L631" s="864"/>
      <c r="M631" s="864"/>
      <c r="N631" s="864"/>
      <c r="O631" s="864"/>
      <c r="P631" s="866" t="s">
        <v>612</v>
      </c>
      <c r="Q631" s="866"/>
      <c r="R631" s="866"/>
      <c r="S631" s="866"/>
      <c r="T631" s="866"/>
      <c r="U631" s="866"/>
      <c r="V631" s="866"/>
      <c r="W631" s="866"/>
      <c r="X631" s="866"/>
      <c r="Y631" s="867" t="s">
        <v>612</v>
      </c>
      <c r="Z631" s="868"/>
      <c r="AA631" s="868"/>
      <c r="AB631" s="869"/>
      <c r="AC631" s="870" t="s">
        <v>612</v>
      </c>
      <c r="AD631" s="871"/>
      <c r="AE631" s="871"/>
      <c r="AF631" s="871"/>
      <c r="AG631" s="871"/>
      <c r="AH631" s="872" t="s">
        <v>612</v>
      </c>
      <c r="AI631" s="873"/>
      <c r="AJ631" s="873"/>
      <c r="AK631" s="873"/>
      <c r="AL631" s="856" t="s">
        <v>612</v>
      </c>
      <c r="AM631" s="857"/>
      <c r="AN631" s="857"/>
      <c r="AO631" s="858"/>
      <c r="AP631" s="859" t="s">
        <v>612</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49"/>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05">
      <formula>IF(RIGHT(TEXT(P14,"0.#"),1)=".",FALSE,TRUE)</formula>
    </cfRule>
    <cfRule type="expression" dxfId="798" priority="906">
      <formula>IF(RIGHT(TEXT(P14,"0.#"),1)=".",TRUE,FALSE)</formula>
    </cfRule>
  </conditionalFormatting>
  <conditionalFormatting sqref="P18:AX18">
    <cfRule type="expression" dxfId="797" priority="903">
      <formula>IF(RIGHT(TEXT(P18,"0.#"),1)=".",FALSE,TRUE)</formula>
    </cfRule>
    <cfRule type="expression" dxfId="796" priority="904">
      <formula>IF(RIGHT(TEXT(P18,"0.#"),1)=".",TRUE,FALSE)</formula>
    </cfRule>
  </conditionalFormatting>
  <conditionalFormatting sqref="Y311">
    <cfRule type="expression" dxfId="795" priority="901">
      <formula>IF(RIGHT(TEXT(Y311,"0.#"),1)=".",FALSE,TRUE)</formula>
    </cfRule>
    <cfRule type="expression" dxfId="794" priority="902">
      <formula>IF(RIGHT(TEXT(Y311,"0.#"),1)=".",TRUE,FALSE)</formula>
    </cfRule>
  </conditionalFormatting>
  <conditionalFormatting sqref="Y320">
    <cfRule type="expression" dxfId="793" priority="899">
      <formula>IF(RIGHT(TEXT(Y320,"0.#"),1)=".",FALSE,TRUE)</formula>
    </cfRule>
    <cfRule type="expression" dxfId="792" priority="900">
      <formula>IF(RIGHT(TEXT(Y320,"0.#"),1)=".",TRUE,FALSE)</formula>
    </cfRule>
  </conditionalFormatting>
  <conditionalFormatting sqref="Y351:Y358 Y349 Y338:Y345 Y336 Y325:Y332 Y323">
    <cfRule type="expression" dxfId="791" priority="879">
      <formula>IF(RIGHT(TEXT(Y323,"0.#"),1)=".",FALSE,TRUE)</formula>
    </cfRule>
    <cfRule type="expression" dxfId="790" priority="880">
      <formula>IF(RIGHT(TEXT(Y323,"0.#"),1)=".",TRUE,FALSE)</formula>
    </cfRule>
  </conditionalFormatting>
  <conditionalFormatting sqref="P16:AQ17 P15:AX15 P13:AX13">
    <cfRule type="expression" dxfId="789" priority="897">
      <formula>IF(RIGHT(TEXT(P13,"0.#"),1)=".",FALSE,TRUE)</formula>
    </cfRule>
    <cfRule type="expression" dxfId="788" priority="898">
      <formula>IF(RIGHT(TEXT(P13,"0.#"),1)=".",TRUE,FALSE)</formula>
    </cfRule>
  </conditionalFormatting>
  <conditionalFormatting sqref="P19:AJ19">
    <cfRule type="expression" dxfId="787" priority="895">
      <formula>IF(RIGHT(TEXT(P19,"0.#"),1)=".",FALSE,TRUE)</formula>
    </cfRule>
    <cfRule type="expression" dxfId="786" priority="896">
      <formula>IF(RIGHT(TEXT(P19,"0.#"),1)=".",TRUE,FALSE)</formula>
    </cfRule>
  </conditionalFormatting>
  <conditionalFormatting sqref="AE32 AQ32">
    <cfRule type="expression" dxfId="785" priority="893">
      <formula>IF(RIGHT(TEXT(AE32,"0.#"),1)=".",FALSE,TRUE)</formula>
    </cfRule>
    <cfRule type="expression" dxfId="784" priority="894">
      <formula>IF(RIGHT(TEXT(AE32,"0.#"),1)=".",TRUE,FALSE)</formula>
    </cfRule>
  </conditionalFormatting>
  <conditionalFormatting sqref="Y312:Y319 Y310">
    <cfRule type="expression" dxfId="783" priority="891">
      <formula>IF(RIGHT(TEXT(Y310,"0.#"),1)=".",FALSE,TRUE)</formula>
    </cfRule>
    <cfRule type="expression" dxfId="782" priority="892">
      <formula>IF(RIGHT(TEXT(Y310,"0.#"),1)=".",TRUE,FALSE)</formula>
    </cfRule>
  </conditionalFormatting>
  <conditionalFormatting sqref="AU311">
    <cfRule type="expression" dxfId="781" priority="889">
      <formula>IF(RIGHT(TEXT(AU311,"0.#"),1)=".",FALSE,TRUE)</formula>
    </cfRule>
    <cfRule type="expression" dxfId="780" priority="890">
      <formula>IF(RIGHT(TEXT(AU311,"0.#"),1)=".",TRUE,FALSE)</formula>
    </cfRule>
  </conditionalFormatting>
  <conditionalFormatting sqref="AU320">
    <cfRule type="expression" dxfId="779" priority="887">
      <formula>IF(RIGHT(TEXT(AU320,"0.#"),1)=".",FALSE,TRUE)</formula>
    </cfRule>
    <cfRule type="expression" dxfId="778" priority="888">
      <formula>IF(RIGHT(TEXT(AU320,"0.#"),1)=".",TRUE,FALSE)</formula>
    </cfRule>
  </conditionalFormatting>
  <conditionalFormatting sqref="AU312:AU319 AU310">
    <cfRule type="expression" dxfId="777" priority="885">
      <formula>IF(RIGHT(TEXT(AU310,"0.#"),1)=".",FALSE,TRUE)</formula>
    </cfRule>
    <cfRule type="expression" dxfId="776" priority="886">
      <formula>IF(RIGHT(TEXT(AU310,"0.#"),1)=".",TRUE,FALSE)</formula>
    </cfRule>
  </conditionalFormatting>
  <conditionalFormatting sqref="Y350 Y337 Y324">
    <cfRule type="expression" dxfId="775" priority="883">
      <formula>IF(RIGHT(TEXT(Y324,"0.#"),1)=".",FALSE,TRUE)</formula>
    </cfRule>
    <cfRule type="expression" dxfId="774" priority="884">
      <formula>IF(RIGHT(TEXT(Y324,"0.#"),1)=".",TRUE,FALSE)</formula>
    </cfRule>
  </conditionalFormatting>
  <conditionalFormatting sqref="Y359 Y346 Y333">
    <cfRule type="expression" dxfId="773" priority="881">
      <formula>IF(RIGHT(TEXT(Y333,"0.#"),1)=".",FALSE,TRUE)</formula>
    </cfRule>
    <cfRule type="expression" dxfId="772" priority="882">
      <formula>IF(RIGHT(TEXT(Y333,"0.#"),1)=".",TRUE,FALSE)</formula>
    </cfRule>
  </conditionalFormatting>
  <conditionalFormatting sqref="AU350 AU337 AU324">
    <cfRule type="expression" dxfId="771" priority="877">
      <formula>IF(RIGHT(TEXT(AU324,"0.#"),1)=".",FALSE,TRUE)</formula>
    </cfRule>
    <cfRule type="expression" dxfId="770" priority="878">
      <formula>IF(RIGHT(TEXT(AU324,"0.#"),1)=".",TRUE,FALSE)</formula>
    </cfRule>
  </conditionalFormatting>
  <conditionalFormatting sqref="AU359 AU346 AU333">
    <cfRule type="expression" dxfId="769" priority="875">
      <formula>IF(RIGHT(TEXT(AU333,"0.#"),1)=".",FALSE,TRUE)</formula>
    </cfRule>
    <cfRule type="expression" dxfId="768" priority="876">
      <formula>IF(RIGHT(TEXT(AU333,"0.#"),1)=".",TRUE,FALSE)</formula>
    </cfRule>
  </conditionalFormatting>
  <conditionalFormatting sqref="AU351:AU358 AU349 AU338:AU345 AU336 AU325:AU332 AU323">
    <cfRule type="expression" dxfId="767" priority="873">
      <formula>IF(RIGHT(TEXT(AU323,"0.#"),1)=".",FALSE,TRUE)</formula>
    </cfRule>
    <cfRule type="expression" dxfId="766" priority="874">
      <formula>IF(RIGHT(TEXT(AU323,"0.#"),1)=".",TRUE,FALSE)</formula>
    </cfRule>
  </conditionalFormatting>
  <conditionalFormatting sqref="AI32">
    <cfRule type="expression" dxfId="765" priority="871">
      <formula>IF(RIGHT(TEXT(AI32,"0.#"),1)=".",FALSE,TRUE)</formula>
    </cfRule>
    <cfRule type="expression" dxfId="764" priority="872">
      <formula>IF(RIGHT(TEXT(AI32,"0.#"),1)=".",TRUE,FALSE)</formula>
    </cfRule>
  </conditionalFormatting>
  <conditionalFormatting sqref="AM32">
    <cfRule type="expression" dxfId="763" priority="869">
      <formula>IF(RIGHT(TEXT(AM32,"0.#"),1)=".",FALSE,TRUE)</formula>
    </cfRule>
    <cfRule type="expression" dxfId="762" priority="870">
      <formula>IF(RIGHT(TEXT(AM32,"0.#"),1)=".",TRUE,FALSE)</formula>
    </cfRule>
  </conditionalFormatting>
  <conditionalFormatting sqref="AE33">
    <cfRule type="expression" dxfId="761" priority="867">
      <formula>IF(RIGHT(TEXT(AE33,"0.#"),1)=".",FALSE,TRUE)</formula>
    </cfRule>
    <cfRule type="expression" dxfId="760" priority="868">
      <formula>IF(RIGHT(TEXT(AE33,"0.#"),1)=".",TRUE,FALSE)</formula>
    </cfRule>
  </conditionalFormatting>
  <conditionalFormatting sqref="AI33">
    <cfRule type="expression" dxfId="759" priority="865">
      <formula>IF(RIGHT(TEXT(AI33,"0.#"),1)=".",FALSE,TRUE)</formula>
    </cfRule>
    <cfRule type="expression" dxfId="758" priority="866">
      <formula>IF(RIGHT(TEXT(AI33,"0.#"),1)=".",TRUE,FALSE)</formula>
    </cfRule>
  </conditionalFormatting>
  <conditionalFormatting sqref="AM33">
    <cfRule type="expression" dxfId="757" priority="863">
      <formula>IF(RIGHT(TEXT(AM33,"0.#"),1)=".",FALSE,TRUE)</formula>
    </cfRule>
    <cfRule type="expression" dxfId="756" priority="864">
      <formula>IF(RIGHT(TEXT(AM33,"0.#"),1)=".",TRUE,FALSE)</formula>
    </cfRule>
  </conditionalFormatting>
  <conditionalFormatting sqref="AQ33">
    <cfRule type="expression" dxfId="755" priority="861">
      <formula>IF(RIGHT(TEXT(AQ33,"0.#"),1)=".",FALSE,TRUE)</formula>
    </cfRule>
    <cfRule type="expression" dxfId="754" priority="862">
      <formula>IF(RIGHT(TEXT(AQ33,"0.#"),1)=".",TRUE,FALSE)</formula>
    </cfRule>
  </conditionalFormatting>
  <conditionalFormatting sqref="AE210">
    <cfRule type="expression" dxfId="753" priority="859">
      <formula>IF(RIGHT(TEXT(AE210,"0.#"),1)=".",FALSE,TRUE)</formula>
    </cfRule>
    <cfRule type="expression" dxfId="752" priority="860">
      <formula>IF(RIGHT(TEXT(AE210,"0.#"),1)=".",TRUE,FALSE)</formula>
    </cfRule>
  </conditionalFormatting>
  <conditionalFormatting sqref="AE211">
    <cfRule type="expression" dxfId="751" priority="857">
      <formula>IF(RIGHT(TEXT(AE211,"0.#"),1)=".",FALSE,TRUE)</formula>
    </cfRule>
    <cfRule type="expression" dxfId="750" priority="858">
      <formula>IF(RIGHT(TEXT(AE211,"0.#"),1)=".",TRUE,FALSE)</formula>
    </cfRule>
  </conditionalFormatting>
  <conditionalFormatting sqref="AE212">
    <cfRule type="expression" dxfId="749" priority="855">
      <formula>IF(RIGHT(TEXT(AE212,"0.#"),1)=".",FALSE,TRUE)</formula>
    </cfRule>
    <cfRule type="expression" dxfId="748" priority="856">
      <formula>IF(RIGHT(TEXT(AE212,"0.#"),1)=".",TRUE,FALSE)</formula>
    </cfRule>
  </conditionalFormatting>
  <conditionalFormatting sqref="AI212">
    <cfRule type="expression" dxfId="747" priority="853">
      <formula>IF(RIGHT(TEXT(AI212,"0.#"),1)=".",FALSE,TRUE)</formula>
    </cfRule>
    <cfRule type="expression" dxfId="746" priority="854">
      <formula>IF(RIGHT(TEXT(AI212,"0.#"),1)=".",TRUE,FALSE)</formula>
    </cfRule>
  </conditionalFormatting>
  <conditionalFormatting sqref="AI211">
    <cfRule type="expression" dxfId="745" priority="851">
      <formula>IF(RIGHT(TEXT(AI211,"0.#"),1)=".",FALSE,TRUE)</formula>
    </cfRule>
    <cfRule type="expression" dxfId="744" priority="852">
      <formula>IF(RIGHT(TEXT(AI211,"0.#"),1)=".",TRUE,FALSE)</formula>
    </cfRule>
  </conditionalFormatting>
  <conditionalFormatting sqref="AI210">
    <cfRule type="expression" dxfId="743" priority="849">
      <formula>IF(RIGHT(TEXT(AI210,"0.#"),1)=".",FALSE,TRUE)</formula>
    </cfRule>
    <cfRule type="expression" dxfId="742" priority="850">
      <formula>IF(RIGHT(TEXT(AI210,"0.#"),1)=".",TRUE,FALSE)</formula>
    </cfRule>
  </conditionalFormatting>
  <conditionalFormatting sqref="AM210">
    <cfRule type="expression" dxfId="741" priority="847">
      <formula>IF(RIGHT(TEXT(AM210,"0.#"),1)=".",FALSE,TRUE)</formula>
    </cfRule>
    <cfRule type="expression" dxfId="740" priority="848">
      <formula>IF(RIGHT(TEXT(AM210,"0.#"),1)=".",TRUE,FALSE)</formula>
    </cfRule>
  </conditionalFormatting>
  <conditionalFormatting sqref="AM211">
    <cfRule type="expression" dxfId="739" priority="845">
      <formula>IF(RIGHT(TEXT(AM211,"0.#"),1)=".",FALSE,TRUE)</formula>
    </cfRule>
    <cfRule type="expression" dxfId="738" priority="846">
      <formula>IF(RIGHT(TEXT(AM211,"0.#"),1)=".",TRUE,FALSE)</formula>
    </cfRule>
  </conditionalFormatting>
  <conditionalFormatting sqref="AM212">
    <cfRule type="expression" dxfId="737" priority="843">
      <formula>IF(RIGHT(TEXT(AM212,"0.#"),1)=".",FALSE,TRUE)</formula>
    </cfRule>
    <cfRule type="expression" dxfId="736" priority="844">
      <formula>IF(RIGHT(TEXT(AM212,"0.#"),1)=".",TRUE,FALSE)</formula>
    </cfRule>
  </conditionalFormatting>
  <conditionalFormatting sqref="AL368:AO395">
    <cfRule type="expression" dxfId="735" priority="839">
      <formula>IF(AND(AL368&gt;=0, RIGHT(TEXT(AL368,"0.#"),1)&lt;&gt;"."),TRUE,FALSE)</formula>
    </cfRule>
    <cfRule type="expression" dxfId="734" priority="840">
      <formula>IF(AND(AL368&gt;=0, RIGHT(TEXT(AL368,"0.#"),1)="."),TRUE,FALSE)</formula>
    </cfRule>
    <cfRule type="expression" dxfId="733" priority="841">
      <formula>IF(AND(AL368&lt;0, RIGHT(TEXT(AL368,"0.#"),1)&lt;&gt;"."),TRUE,FALSE)</formula>
    </cfRule>
    <cfRule type="expression" dxfId="732" priority="842">
      <formula>IF(AND(AL368&lt;0, RIGHT(TEXT(AL368,"0.#"),1)="."),TRUE,FALSE)</formula>
    </cfRule>
  </conditionalFormatting>
  <conditionalFormatting sqref="AQ210:AQ212">
    <cfRule type="expression" dxfId="731" priority="837">
      <formula>IF(RIGHT(TEXT(AQ210,"0.#"),1)=".",FALSE,TRUE)</formula>
    </cfRule>
    <cfRule type="expression" dxfId="730" priority="838">
      <formula>IF(RIGHT(TEXT(AQ210,"0.#"),1)=".",TRUE,FALSE)</formula>
    </cfRule>
  </conditionalFormatting>
  <conditionalFormatting sqref="AU210:AU212">
    <cfRule type="expression" dxfId="729" priority="835">
      <formula>IF(RIGHT(TEXT(AU210,"0.#"),1)=".",FALSE,TRUE)</formula>
    </cfRule>
    <cfRule type="expression" dxfId="728" priority="836">
      <formula>IF(RIGHT(TEXT(AU210,"0.#"),1)=".",TRUE,FALSE)</formula>
    </cfRule>
  </conditionalFormatting>
  <conditionalFormatting sqref="Y368:Y395">
    <cfRule type="expression" dxfId="727" priority="833">
      <formula>IF(RIGHT(TEXT(Y368,"0.#"),1)=".",FALSE,TRUE)</formula>
    </cfRule>
    <cfRule type="expression" dxfId="726" priority="834">
      <formula>IF(RIGHT(TEXT(Y368,"0.#"),1)=".",TRUE,FALSE)</formula>
    </cfRule>
  </conditionalFormatting>
  <conditionalFormatting sqref="AL631:AO660">
    <cfRule type="expression" dxfId="725" priority="829">
      <formula>IF(AND(AL631&gt;=0, RIGHT(TEXT(AL631,"0.#"),1)&lt;&gt;"."),TRUE,FALSE)</formula>
    </cfRule>
    <cfRule type="expression" dxfId="724" priority="830">
      <formula>IF(AND(AL631&gt;=0, RIGHT(TEXT(AL631,"0.#"),1)="."),TRUE,FALSE)</formula>
    </cfRule>
    <cfRule type="expression" dxfId="723" priority="831">
      <formula>IF(AND(AL631&lt;0, RIGHT(TEXT(AL631,"0.#"),1)&lt;&gt;"."),TRUE,FALSE)</formula>
    </cfRule>
    <cfRule type="expression" dxfId="722" priority="832">
      <formula>IF(AND(AL631&lt;0, RIGHT(TEXT(AL631,"0.#"),1)="."),TRUE,FALSE)</formula>
    </cfRule>
  </conditionalFormatting>
  <conditionalFormatting sqref="Y631:Y660">
    <cfRule type="expression" dxfId="721" priority="827">
      <formula>IF(RIGHT(TEXT(Y631,"0.#"),1)=".",FALSE,TRUE)</formula>
    </cfRule>
    <cfRule type="expression" dxfId="720" priority="828">
      <formula>IF(RIGHT(TEXT(Y631,"0.#"),1)=".",TRUE,FALSE)</formula>
    </cfRule>
  </conditionalFormatting>
  <conditionalFormatting sqref="AL366:AO367">
    <cfRule type="expression" dxfId="719" priority="823">
      <formula>IF(AND(AL366&gt;=0, RIGHT(TEXT(AL366,"0.#"),1)&lt;&gt;"."),TRUE,FALSE)</formula>
    </cfRule>
    <cfRule type="expression" dxfId="718" priority="824">
      <formula>IF(AND(AL366&gt;=0, RIGHT(TEXT(AL366,"0.#"),1)="."),TRUE,FALSE)</formula>
    </cfRule>
    <cfRule type="expression" dxfId="717" priority="825">
      <formula>IF(AND(AL366&lt;0, RIGHT(TEXT(AL366,"0.#"),1)&lt;&gt;"."),TRUE,FALSE)</formula>
    </cfRule>
    <cfRule type="expression" dxfId="716" priority="826">
      <formula>IF(AND(AL366&lt;0, RIGHT(TEXT(AL366,"0.#"),1)="."),TRUE,FALSE)</formula>
    </cfRule>
  </conditionalFormatting>
  <conditionalFormatting sqref="Y366:Y367">
    <cfRule type="expression" dxfId="715" priority="821">
      <formula>IF(RIGHT(TEXT(Y366,"0.#"),1)=".",FALSE,TRUE)</formula>
    </cfRule>
    <cfRule type="expression" dxfId="714" priority="822">
      <formula>IF(RIGHT(TEXT(Y366,"0.#"),1)=".",TRUE,FALSE)</formula>
    </cfRule>
  </conditionalFormatting>
  <conditionalFormatting sqref="Y401:Y428">
    <cfRule type="expression" dxfId="713" priority="759">
      <formula>IF(RIGHT(TEXT(Y401,"0.#"),1)=".",FALSE,TRUE)</formula>
    </cfRule>
    <cfRule type="expression" dxfId="712" priority="760">
      <formula>IF(RIGHT(TEXT(Y401,"0.#"),1)=".",TRUE,FALSE)</formula>
    </cfRule>
  </conditionalFormatting>
  <conditionalFormatting sqref="Y399:Y400">
    <cfRule type="expression" dxfId="711" priority="753">
      <formula>IF(RIGHT(TEXT(Y399,"0.#"),1)=".",FALSE,TRUE)</formula>
    </cfRule>
    <cfRule type="expression" dxfId="710" priority="754">
      <formula>IF(RIGHT(TEXT(Y399,"0.#"),1)=".",TRUE,FALSE)</formula>
    </cfRule>
  </conditionalFormatting>
  <conditionalFormatting sqref="Y434:Y461">
    <cfRule type="expression" dxfId="709" priority="747">
      <formula>IF(RIGHT(TEXT(Y434,"0.#"),1)=".",FALSE,TRUE)</formula>
    </cfRule>
    <cfRule type="expression" dxfId="708" priority="748">
      <formula>IF(RIGHT(TEXT(Y434,"0.#"),1)=".",TRUE,FALSE)</formula>
    </cfRule>
  </conditionalFormatting>
  <conditionalFormatting sqref="Y432:Y433">
    <cfRule type="expression" dxfId="707" priority="741">
      <formula>IF(RIGHT(TEXT(Y432,"0.#"),1)=".",FALSE,TRUE)</formula>
    </cfRule>
    <cfRule type="expression" dxfId="706" priority="742">
      <formula>IF(RIGHT(TEXT(Y432,"0.#"),1)=".",TRUE,FALSE)</formula>
    </cfRule>
  </conditionalFormatting>
  <conditionalFormatting sqref="Y467:Y494">
    <cfRule type="expression" dxfId="705" priority="735">
      <formula>IF(RIGHT(TEXT(Y467,"0.#"),1)=".",FALSE,TRUE)</formula>
    </cfRule>
    <cfRule type="expression" dxfId="704" priority="736">
      <formula>IF(RIGHT(TEXT(Y467,"0.#"),1)=".",TRUE,FALSE)</formula>
    </cfRule>
  </conditionalFormatting>
  <conditionalFormatting sqref="Y465:Y466">
    <cfRule type="expression" dxfId="703" priority="729">
      <formula>IF(RIGHT(TEXT(Y465,"0.#"),1)=".",FALSE,TRUE)</formula>
    </cfRule>
    <cfRule type="expression" dxfId="702" priority="730">
      <formula>IF(RIGHT(TEXT(Y465,"0.#"),1)=".",TRUE,FALSE)</formula>
    </cfRule>
  </conditionalFormatting>
  <conditionalFormatting sqref="Y500:Y527">
    <cfRule type="expression" dxfId="701" priority="723">
      <formula>IF(RIGHT(TEXT(Y500,"0.#"),1)=".",FALSE,TRUE)</formula>
    </cfRule>
    <cfRule type="expression" dxfId="700" priority="724">
      <formula>IF(RIGHT(TEXT(Y500,"0.#"),1)=".",TRUE,FALSE)</formula>
    </cfRule>
  </conditionalFormatting>
  <conditionalFormatting sqref="Y498:Y499">
    <cfRule type="expression" dxfId="699" priority="717">
      <formula>IF(RIGHT(TEXT(Y498,"0.#"),1)=".",FALSE,TRUE)</formula>
    </cfRule>
    <cfRule type="expression" dxfId="698" priority="718">
      <formula>IF(RIGHT(TEXT(Y498,"0.#"),1)=".",TRUE,FALSE)</formula>
    </cfRule>
  </conditionalFormatting>
  <conditionalFormatting sqref="Y533:Y560">
    <cfRule type="expression" dxfId="697" priority="711">
      <formula>IF(RIGHT(TEXT(Y533,"0.#"),1)=".",FALSE,TRUE)</formula>
    </cfRule>
    <cfRule type="expression" dxfId="696" priority="712">
      <formula>IF(RIGHT(TEXT(Y533,"0.#"),1)=".",TRUE,FALSE)</formula>
    </cfRule>
  </conditionalFormatting>
  <conditionalFormatting sqref="W23">
    <cfRule type="expression" dxfId="695" priority="819">
      <formula>IF(RIGHT(TEXT(W23,"0.#"),1)=".",FALSE,TRUE)</formula>
    </cfRule>
    <cfRule type="expression" dxfId="694" priority="820">
      <formula>IF(RIGHT(TEXT(W23,"0.#"),1)=".",TRUE,FALSE)</formula>
    </cfRule>
  </conditionalFormatting>
  <conditionalFormatting sqref="W24:W27">
    <cfRule type="expression" dxfId="693" priority="817">
      <formula>IF(RIGHT(TEXT(W24,"0.#"),1)=".",FALSE,TRUE)</formula>
    </cfRule>
    <cfRule type="expression" dxfId="692" priority="818">
      <formula>IF(RIGHT(TEXT(W24,"0.#"),1)=".",TRUE,FALSE)</formula>
    </cfRule>
  </conditionalFormatting>
  <conditionalFormatting sqref="W28">
    <cfRule type="expression" dxfId="691" priority="815">
      <formula>IF(RIGHT(TEXT(W28,"0.#"),1)=".",FALSE,TRUE)</formula>
    </cfRule>
    <cfRule type="expression" dxfId="690" priority="816">
      <formula>IF(RIGHT(TEXT(W28,"0.#"),1)=".",TRUE,FALSE)</formula>
    </cfRule>
  </conditionalFormatting>
  <conditionalFormatting sqref="P23">
    <cfRule type="expression" dxfId="689" priority="813">
      <formula>IF(RIGHT(TEXT(P23,"0.#"),1)=".",FALSE,TRUE)</formula>
    </cfRule>
    <cfRule type="expression" dxfId="688" priority="814">
      <formula>IF(RIGHT(TEXT(P23,"0.#"),1)=".",TRUE,FALSE)</formula>
    </cfRule>
  </conditionalFormatting>
  <conditionalFormatting sqref="P24:P27">
    <cfRule type="expression" dxfId="687" priority="811">
      <formula>IF(RIGHT(TEXT(P24,"0.#"),1)=".",FALSE,TRUE)</formula>
    </cfRule>
    <cfRule type="expression" dxfId="686" priority="812">
      <formula>IF(RIGHT(TEXT(P24,"0.#"),1)=".",TRUE,FALSE)</formula>
    </cfRule>
  </conditionalFormatting>
  <conditionalFormatting sqref="P28">
    <cfRule type="expression" dxfId="685" priority="809">
      <formula>IF(RIGHT(TEXT(P28,"0.#"),1)=".",FALSE,TRUE)</formula>
    </cfRule>
    <cfRule type="expression" dxfId="684" priority="810">
      <formula>IF(RIGHT(TEXT(P28,"0.#"),1)=".",TRUE,FALSE)</formula>
    </cfRule>
  </conditionalFormatting>
  <conditionalFormatting sqref="AE202">
    <cfRule type="expression" dxfId="683" priority="807">
      <formula>IF(RIGHT(TEXT(AE202,"0.#"),1)=".",FALSE,TRUE)</formula>
    </cfRule>
    <cfRule type="expression" dxfId="682" priority="808">
      <formula>IF(RIGHT(TEXT(AE202,"0.#"),1)=".",TRUE,FALSE)</formula>
    </cfRule>
  </conditionalFormatting>
  <conditionalFormatting sqref="AE203">
    <cfRule type="expression" dxfId="681" priority="805">
      <formula>IF(RIGHT(TEXT(AE203,"0.#"),1)=".",FALSE,TRUE)</formula>
    </cfRule>
    <cfRule type="expression" dxfId="680" priority="806">
      <formula>IF(RIGHT(TEXT(AE203,"0.#"),1)=".",TRUE,FALSE)</formula>
    </cfRule>
  </conditionalFormatting>
  <conditionalFormatting sqref="AE204">
    <cfRule type="expression" dxfId="679" priority="803">
      <formula>IF(RIGHT(TEXT(AE204,"0.#"),1)=".",FALSE,TRUE)</formula>
    </cfRule>
    <cfRule type="expression" dxfId="678" priority="804">
      <formula>IF(RIGHT(TEXT(AE204,"0.#"),1)=".",TRUE,FALSE)</formula>
    </cfRule>
  </conditionalFormatting>
  <conditionalFormatting sqref="AI204">
    <cfRule type="expression" dxfId="677" priority="801">
      <formula>IF(RIGHT(TEXT(AI204,"0.#"),1)=".",FALSE,TRUE)</formula>
    </cfRule>
    <cfRule type="expression" dxfId="676" priority="802">
      <formula>IF(RIGHT(TEXT(AI204,"0.#"),1)=".",TRUE,FALSE)</formula>
    </cfRule>
  </conditionalFormatting>
  <conditionalFormatting sqref="AI203">
    <cfRule type="expression" dxfId="675" priority="799">
      <formula>IF(RIGHT(TEXT(AI203,"0.#"),1)=".",FALSE,TRUE)</formula>
    </cfRule>
    <cfRule type="expression" dxfId="674" priority="800">
      <formula>IF(RIGHT(TEXT(AI203,"0.#"),1)=".",TRUE,FALSE)</formula>
    </cfRule>
  </conditionalFormatting>
  <conditionalFormatting sqref="AI202">
    <cfRule type="expression" dxfId="673" priority="797">
      <formula>IF(RIGHT(TEXT(AI202,"0.#"),1)=".",FALSE,TRUE)</formula>
    </cfRule>
    <cfRule type="expression" dxfId="672" priority="798">
      <formula>IF(RIGHT(TEXT(AI202,"0.#"),1)=".",TRUE,FALSE)</formula>
    </cfRule>
  </conditionalFormatting>
  <conditionalFormatting sqref="AM202">
    <cfRule type="expression" dxfId="671" priority="795">
      <formula>IF(RIGHT(TEXT(AM202,"0.#"),1)=".",FALSE,TRUE)</formula>
    </cfRule>
    <cfRule type="expression" dxfId="670" priority="796">
      <formula>IF(RIGHT(TEXT(AM202,"0.#"),1)=".",TRUE,FALSE)</formula>
    </cfRule>
  </conditionalFormatting>
  <conditionalFormatting sqref="AM203">
    <cfRule type="expression" dxfId="669" priority="793">
      <formula>IF(RIGHT(TEXT(AM203,"0.#"),1)=".",FALSE,TRUE)</formula>
    </cfRule>
    <cfRule type="expression" dxfId="668" priority="794">
      <formula>IF(RIGHT(TEXT(AM203,"0.#"),1)=".",TRUE,FALSE)</formula>
    </cfRule>
  </conditionalFormatting>
  <conditionalFormatting sqref="AM204">
    <cfRule type="expression" dxfId="667" priority="791">
      <formula>IF(RIGHT(TEXT(AM204,"0.#"),1)=".",FALSE,TRUE)</formula>
    </cfRule>
    <cfRule type="expression" dxfId="666" priority="792">
      <formula>IF(RIGHT(TEXT(AM204,"0.#"),1)=".",TRUE,FALSE)</formula>
    </cfRule>
  </conditionalFormatting>
  <conditionalFormatting sqref="AQ202:AQ204">
    <cfRule type="expression" dxfId="665" priority="789">
      <formula>IF(RIGHT(TEXT(AQ202,"0.#"),1)=".",FALSE,TRUE)</formula>
    </cfRule>
    <cfRule type="expression" dxfId="664" priority="790">
      <formula>IF(RIGHT(TEXT(AQ202,"0.#"),1)=".",TRUE,FALSE)</formula>
    </cfRule>
  </conditionalFormatting>
  <conditionalFormatting sqref="AU202:AU204">
    <cfRule type="expression" dxfId="663" priority="787">
      <formula>IF(RIGHT(TEXT(AU202,"0.#"),1)=".",FALSE,TRUE)</formula>
    </cfRule>
    <cfRule type="expression" dxfId="662" priority="788">
      <formula>IF(RIGHT(TEXT(AU202,"0.#"),1)=".",TRUE,FALSE)</formula>
    </cfRule>
  </conditionalFormatting>
  <conditionalFormatting sqref="AE205">
    <cfRule type="expression" dxfId="661" priority="785">
      <formula>IF(RIGHT(TEXT(AE205,"0.#"),1)=".",FALSE,TRUE)</formula>
    </cfRule>
    <cfRule type="expression" dxfId="660" priority="786">
      <formula>IF(RIGHT(TEXT(AE205,"0.#"),1)=".",TRUE,FALSE)</formula>
    </cfRule>
  </conditionalFormatting>
  <conditionalFormatting sqref="AE206">
    <cfRule type="expression" dxfId="659" priority="783">
      <formula>IF(RIGHT(TEXT(AE206,"0.#"),1)=".",FALSE,TRUE)</formula>
    </cfRule>
    <cfRule type="expression" dxfId="658" priority="784">
      <formula>IF(RIGHT(TEXT(AE206,"0.#"),1)=".",TRUE,FALSE)</formula>
    </cfRule>
  </conditionalFormatting>
  <conditionalFormatting sqref="AE207">
    <cfRule type="expression" dxfId="657" priority="781">
      <formula>IF(RIGHT(TEXT(AE207,"0.#"),1)=".",FALSE,TRUE)</formula>
    </cfRule>
    <cfRule type="expression" dxfId="656" priority="782">
      <formula>IF(RIGHT(TEXT(AE207,"0.#"),1)=".",TRUE,FALSE)</formula>
    </cfRule>
  </conditionalFormatting>
  <conditionalFormatting sqref="AI207">
    <cfRule type="expression" dxfId="655" priority="779">
      <formula>IF(RIGHT(TEXT(AI207,"0.#"),1)=".",FALSE,TRUE)</formula>
    </cfRule>
    <cfRule type="expression" dxfId="654" priority="780">
      <formula>IF(RIGHT(TEXT(AI207,"0.#"),1)=".",TRUE,FALSE)</formula>
    </cfRule>
  </conditionalFormatting>
  <conditionalFormatting sqref="AI206">
    <cfRule type="expression" dxfId="653" priority="777">
      <formula>IF(RIGHT(TEXT(AI206,"0.#"),1)=".",FALSE,TRUE)</formula>
    </cfRule>
    <cfRule type="expression" dxfId="652" priority="778">
      <formula>IF(RIGHT(TEXT(AI206,"0.#"),1)=".",TRUE,FALSE)</formula>
    </cfRule>
  </conditionalFormatting>
  <conditionalFormatting sqref="AI205">
    <cfRule type="expression" dxfId="651" priority="775">
      <formula>IF(RIGHT(TEXT(AI205,"0.#"),1)=".",FALSE,TRUE)</formula>
    </cfRule>
    <cfRule type="expression" dxfId="650" priority="776">
      <formula>IF(RIGHT(TEXT(AI205,"0.#"),1)=".",TRUE,FALSE)</formula>
    </cfRule>
  </conditionalFormatting>
  <conditionalFormatting sqref="AM205">
    <cfRule type="expression" dxfId="649" priority="773">
      <formula>IF(RIGHT(TEXT(AM205,"0.#"),1)=".",FALSE,TRUE)</formula>
    </cfRule>
    <cfRule type="expression" dxfId="648" priority="774">
      <formula>IF(RIGHT(TEXT(AM205,"0.#"),1)=".",TRUE,FALSE)</formula>
    </cfRule>
  </conditionalFormatting>
  <conditionalFormatting sqref="AM206">
    <cfRule type="expression" dxfId="647" priority="771">
      <formula>IF(RIGHT(TEXT(AM206,"0.#"),1)=".",FALSE,TRUE)</formula>
    </cfRule>
    <cfRule type="expression" dxfId="646" priority="772">
      <formula>IF(RIGHT(TEXT(AM206,"0.#"),1)=".",TRUE,FALSE)</formula>
    </cfRule>
  </conditionalFormatting>
  <conditionalFormatting sqref="AM207">
    <cfRule type="expression" dxfId="645" priority="769">
      <formula>IF(RIGHT(TEXT(AM207,"0.#"),1)=".",FALSE,TRUE)</formula>
    </cfRule>
    <cfRule type="expression" dxfId="644" priority="770">
      <formula>IF(RIGHT(TEXT(AM207,"0.#"),1)=".",TRUE,FALSE)</formula>
    </cfRule>
  </conditionalFormatting>
  <conditionalFormatting sqref="AQ205:AQ207">
    <cfRule type="expression" dxfId="643" priority="767">
      <formula>IF(RIGHT(TEXT(AQ205,"0.#"),1)=".",FALSE,TRUE)</formula>
    </cfRule>
    <cfRule type="expression" dxfId="642" priority="768">
      <formula>IF(RIGHT(TEXT(AQ205,"0.#"),1)=".",TRUE,FALSE)</formula>
    </cfRule>
  </conditionalFormatting>
  <conditionalFormatting sqref="AU205:AU207">
    <cfRule type="expression" dxfId="641" priority="765">
      <formula>IF(RIGHT(TEXT(AU205,"0.#"),1)=".",FALSE,TRUE)</formula>
    </cfRule>
    <cfRule type="expression" dxfId="640" priority="766">
      <formula>IF(RIGHT(TEXT(AU205,"0.#"),1)=".",TRUE,FALSE)</formula>
    </cfRule>
  </conditionalFormatting>
  <conditionalFormatting sqref="AL409:AO428">
    <cfRule type="expression" dxfId="639" priority="761">
      <formula>IF(AND(AL409&gt;=0, RIGHT(TEXT(AL409,"0.#"),1)&lt;&gt;"."),TRUE,FALSE)</formula>
    </cfRule>
    <cfRule type="expression" dxfId="638" priority="762">
      <formula>IF(AND(AL409&gt;=0, RIGHT(TEXT(AL409,"0.#"),1)="."),TRUE,FALSE)</formula>
    </cfRule>
    <cfRule type="expression" dxfId="637" priority="763">
      <formula>IF(AND(AL409&lt;0, RIGHT(TEXT(AL409,"0.#"),1)&lt;&gt;"."),TRUE,FALSE)</formula>
    </cfRule>
    <cfRule type="expression" dxfId="636" priority="764">
      <formula>IF(AND(AL409&lt;0, RIGHT(TEXT(AL409,"0.#"),1)="."),TRUE,FALSE)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235" max="49" man="1"/>
    <brk id="268" max="49" man="1"/>
    <brk id="362" max="49" man="1"/>
    <brk id="42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C39" sqref="C39:I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637</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637</v>
      </c>
      <c r="R4" s="13" t="str">
        <f t="shared" si="3"/>
        <v>補助</v>
      </c>
      <c r="S4" s="13" t="str">
        <f t="shared" si="4"/>
        <v>委託・請負、補助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t="s">
        <v>637</v>
      </c>
      <c r="M8" s="13" t="str">
        <f t="shared" si="2"/>
        <v>中小企業対策</v>
      </c>
      <c r="N8" s="13" t="str">
        <f t="shared" si="6"/>
        <v>中小企業対策</v>
      </c>
      <c r="O8" s="13"/>
      <c r="P8" s="12" t="s">
        <v>75</v>
      </c>
      <c r="Q8" s="17"/>
      <c r="R8" s="13" t="str">
        <f t="shared" si="3"/>
        <v/>
      </c>
      <c r="S8" s="13" t="str">
        <f t="shared" si="4"/>
        <v>委託・請負、補助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中小企業対策</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中小企業対策</v>
      </c>
      <c r="O10" s="13"/>
      <c r="P10" s="13" t="str">
        <f>S8</f>
        <v>委託・請負、補助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中小企業対策</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中小企業対策</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2022-08-23T07:25:17Z</cp:lastPrinted>
  <dcterms:created xsi:type="dcterms:W3CDTF">2012-03-13T00:50:25Z</dcterms:created>
  <dcterms:modified xsi:type="dcterms:W3CDTF">2022-08-23T07:44:36Z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