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
    </mc:Choice>
  </mc:AlternateContent>
  <bookViews>
    <workbookView xWindow="1515"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行政事業レビューシート!$A$1:$AX$670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H508" i="11" l="1"/>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7" i="11" l="1"/>
  <c r="AY340" i="11"/>
  <c r="AY338" i="11"/>
  <c r="AY336" i="11"/>
  <c r="AY341" i="11"/>
  <c r="AY397" i="11"/>
  <c r="AY398" i="11"/>
  <c r="AY327" i="11"/>
  <c r="AY323" i="11"/>
  <c r="AY328" i="11"/>
  <c r="AY322" i="11"/>
  <c r="AY324" i="11"/>
  <c r="AY331" i="11"/>
  <c r="AY326" i="11"/>
  <c r="AY332" i="11"/>
  <c r="AY325" i="11"/>
  <c r="AY329" i="11"/>
  <c r="AY333"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7" i="11" s="1"/>
  <c r="AY133" i="11"/>
  <c r="AY135" i="11" s="1"/>
  <c r="AY132" i="11"/>
  <c r="AY139" i="11"/>
  <c r="AY142" i="11" s="1"/>
  <c r="AY166" i="11"/>
  <c r="AY161" i="11"/>
  <c r="AY162" i="11" s="1"/>
  <c r="AY156" i="11"/>
  <c r="AY158" i="11" s="1"/>
  <c r="AY153" i="11"/>
  <c r="AY152" i="11"/>
  <c r="AY146" i="11"/>
  <c r="AY150" i="11" s="1"/>
  <c r="AY127" i="11"/>
  <c r="AY130" i="11" s="1"/>
  <c r="AY122" i="11"/>
  <c r="AY126" i="11" s="1"/>
  <c r="AY112" i="11"/>
  <c r="AY121" i="11" s="1"/>
  <c r="AY99" i="11"/>
  <c r="AY100" i="11" s="1"/>
  <c r="AY98" i="11"/>
  <c r="AY102" i="11"/>
  <c r="AY104" i="11" s="1"/>
  <c r="AY134" i="11" l="1"/>
  <c r="AY101" i="11"/>
  <c r="AY172" i="11"/>
  <c r="AY175" i="11"/>
  <c r="AY176" i="11"/>
  <c r="AY179" i="11"/>
  <c r="AY138" i="11"/>
  <c r="AY202" i="11"/>
  <c r="AY206" i="11"/>
  <c r="AY210" i="11"/>
  <c r="AY203" i="11"/>
  <c r="AY207" i="11"/>
  <c r="AY211" i="11"/>
  <c r="AY212" i="11"/>
  <c r="AY204" i="11"/>
  <c r="AY201" i="11"/>
  <c r="AY209" i="11"/>
  <c r="AY198" i="11"/>
  <c r="AY177" i="11"/>
  <c r="AY174" i="11"/>
  <c r="AY193" i="11"/>
  <c r="AY143" i="11"/>
  <c r="AY154" i="11"/>
  <c r="AY163" i="11"/>
  <c r="AY140" i="11"/>
  <c r="AY144" i="11"/>
  <c r="AY151" i="11"/>
  <c r="AY155" i="11"/>
  <c r="AY164" i="11"/>
  <c r="AY141" i="11"/>
  <c r="AY145" i="11"/>
  <c r="AY131" i="11"/>
  <c r="AY116" i="11"/>
  <c r="AY120" i="11"/>
  <c r="AY124" i="11"/>
  <c r="AY128" i="11"/>
  <c r="AY114" i="11"/>
  <c r="AY118" i="11"/>
  <c r="AY115" i="11"/>
  <c r="AY119" i="11"/>
  <c r="AY123" i="11"/>
  <c r="AY113" i="11"/>
  <c r="AY117" i="11"/>
  <c r="AY125" i="11"/>
  <c r="AY12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1" i="11" l="1"/>
  <c r="AY97" i="11"/>
  <c r="AY82" i="11"/>
  <c r="AY86" i="11"/>
  <c r="AY90" i="11"/>
  <c r="AY94" i="11"/>
  <c r="AY85" i="11"/>
  <c r="AY89" i="11"/>
  <c r="AY79" i="11"/>
  <c r="AY83" i="11"/>
  <c r="AY87" i="11"/>
  <c r="AY91" i="11"/>
  <c r="AY95"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<sst xmlns="http://schemas.openxmlformats.org/spreadsheetml/2006/main" count="2263" uniqueCount="832">
  <si>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</si>
  <si>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</si>
  <si>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</si>
  <si>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</si>
  <si>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</si>
  <si>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</si>
  <si>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</si>
  <si>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</si>
  <si>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</si>
  <si>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</si>
  <si>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</si>
  <si>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</si>
  <si>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</si>
  <si>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</si>
  <si>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</si>
  <si>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</si>
  <si>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</si>
  <si>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</si>
  <si>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</si>
  <si>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</si>
  <si>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</si>
  <si>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</si>
  <si>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</si>
  <si>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</si>
  <si>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</si>
  <si>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</si>
  <si>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</si>
  <si>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</si>
  <si>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</si>
  <si>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</si>
  <si>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</si>
  <si>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</si>
  <si>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</si>
  <si>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</si>
  <si>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</si>
  <si>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</si>
  <si>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</si>
  <si>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</si>
  <si>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</si>
  <si>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</si>
  <si>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</si>
  <si>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</si>
  <si>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</si>
  <si>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</si>
  <si>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</si>
  <si>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</si>
  <si>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</si>
  <si>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</si>
  <si>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</si>
  <si>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</si>
  <si>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</si>
  <si>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</si>
  <si>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</si>
  <si>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</si>
  <si>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</si>
  <si>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</si>
  <si>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</si>
  <si>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</si>
  <si>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</si>
  <si>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</si>
  <si>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</si>
  <si>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</si>
  <si>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</si>
  <si>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</si>
  <si>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</si>
  <si>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</si>
  <si>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</si>
  <si>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</si>
  <si>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</si>
  <si>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</si>
  <si>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</si>
  <si>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</si>
  <si>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</si>
  <si>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</si>
  <si>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</si>
  <si>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</si>
  <si>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</si>
  <si>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</si>
  <si>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</si>
  <si>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</si>
  <si>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</si>
  <si>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</si>
  <si>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</si>
  <si>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</si>
  <si>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</si>
  <si>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</si>
  <si>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</si>
  <si>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</si>
  <si>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</si>
  <si>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</si>
  <si>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</si>
  <si>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</si>
  <si>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</si>
  <si>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</si>
  <si>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</si>
  <si>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</si>
  <si>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</si>
  <si>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</si>
  <si>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</si>
  <si>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</si>
  <si>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</si>
  <si>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</si>
  <si>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</si>
  <si>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</si>
  <si>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</si>
  <si>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</si>
  <si>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</si>
  <si>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</si>
  <si>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</si>
  <si>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</si>
  <si>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</si>
  <si>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</si>
  <si>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</si>
  <si>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</si>
  <si>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</si>
  <si>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</si>
  <si>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</si>
  <si>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</si>
  <si>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</si>
  <si>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</si>
  <si>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</si>
  <si>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</si>
  <si>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</si>
  <si>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</si>
  <si>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</si>
  <si>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</si>
  <si>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</si>
  <si>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</si>
  <si>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</si>
  <si>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</si>
  <si>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</si>
  <si>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</si>
  <si>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</si>
  <si>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</si>
  <si>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</si>
  <si>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</si>
  <si>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</si>
  <si>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</si>
  <si>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</si>
  <si>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</si>
  <si>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</si>
  <si>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</si>
  <si>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</si>
  <si>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</si>
  <si>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</si>
  <si>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</si>
  <si>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</si>
  <si>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</si>
  <si>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</si>
  <si>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</si>
  <si>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</si>
  <si>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</si>
  <si>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</si>
  <si>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</si>
  <si>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</si>
  <si>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</si>
  <si>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</si>
  <si>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</si>
  <si>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</si>
  <si>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</si>
  <si>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</si>
  <si>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</si>
  <si>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</si>
  <si>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</si>
  <si>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</si>
  <si>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</si>
  <si>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</si>
  <si>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</si>
  <si>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</si>
  <si>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</si>
  <si>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</si>
  <si>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</si>
  <si>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</si>
  <si>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</si>
  <si>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</si>
  <si>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</si>
  <si>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</si>
  <si>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</si>
  <si>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</si>
  <si>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</si>
  <si>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</si>
  <si>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</si>
  <si>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</si>
  <si>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</si>
  <si>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</si>
  <si>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</si>
  <si>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</si>
  <si>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</si>
  <si>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</si>
  <si>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</si>
  <si>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</si>
  <si>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</si>
  <si>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</si>
  <si>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</si>
  <si>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</si>
  <si>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</si>
  <si>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</si>
  <si>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</si>
  <si>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</si>
  <si>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</si>
  <si>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</si>
  <si>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</si>
  <si>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</si>
  <si>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</si>
  <si>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</si>
  <si>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</si>
  <si>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</si>
  <si>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</si>
  <si>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</si>
  <si>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</si>
  <si>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</si>
  <si>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</si>
  <si>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</si>
  <si>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</si>
  <si>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</si>
  <si>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</si>
  <si>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</si>
  <si>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</si>
  <si>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</si>
  <si>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</si>
  <si>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</si>
  <si>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</si>
  <si>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</si>
  <si>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</si>
  <si>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</si>
  <si>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</si>
  <si>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</si>
  <si>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</si>
  <si>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</si>
  <si>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</si>
  <si>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</si>
  <si>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</si>
  <si>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</si>
  <si>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</si>
  <si>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</si>
  <si>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</si>
  <si>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</si>
  <si>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</si>
  <si>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</si>
  <si>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</si>
  <si>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</si>
  <si>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</si>
  <si>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</si>
  <si>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</si>
  <si>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</si>
  <si>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</si>
  <si>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</si>
  <si>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</si>
  <si>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</si>
  <si>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</si>
  <si>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</si>
  <si>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</si>
  <si>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</si>
  <si>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</si>
  <si>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</si>
  <si>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</si>
  <si>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</si>
  <si>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</si>
  <si>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</si>
  <si>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</si>
  <si>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</si>
  <si>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</si>
  <si>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</si>
  <si>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</si>
  <si>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</si>
  <si>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</si>
  <si>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</si>
  <si>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</si>
  <si>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</si>
  <si>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</si>
  <si>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</si>
  <si>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</si>
  <si>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</si>
  <si>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</si>
  <si>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</si>
  <si>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</si>
  <si>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</si>
  <si>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</si>
  <si>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</si>
  <si>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</si>
  <si>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</si>
  <si>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</si>
  <si>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</si>
  <si>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</si>
  <si>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</si>
  <si>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</si>
  <si>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</si>
  <si>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</si>
  <si>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</si>
  <si>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</si>
  <si>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</si>
  <si>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</si>
  <si>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</si>
  <si>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</si>
  <si>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</si>
  <si>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</si>
  <si>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</si>
  <si>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</si>
  <si>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</si>
  <si>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</si>
  <si>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</si>
  <si>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</si>
  <si>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</si>
  <si>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</si>
  <si>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</si>
  <si>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</si>
  <si>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</si>
  <si>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</si>
  <si>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</si>
  <si>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</si>
  <si>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</si>
  <si>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</si>
  <si>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</si>
  <si>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</si>
  <si>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</si>
  <si>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</si>
  <si>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</si>
  <si>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</si>
  <si>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</si>
  <si>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</si>
  <si>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</si>
  <si>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</si>
  <si>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</si>
  <si>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</si>
  <si>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</si>
  <si>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</si>
  <si>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</si>
  <si>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</si>
  <si>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</si>
  <si>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</si>
  <si>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</si>
  <si>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</si>
  <si>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</si>
  <si>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</si>
  <si>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</si>
  <si>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</si>
  <si>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</si>
  <si>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</si>
  <si>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</si>
  <si>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</si>
  <si>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</si>
  <si>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</si>
  <si>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</si>
  <si>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</si>
  <si>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</si>
  <si>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</si>
  <si>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</si>
  <si>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</si>
  <si>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</si>
  <si>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</si>
  <si>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</si>
  <si>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</si>
  <si>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</si>
  <si>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</si>
  <si>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</si>
  <si>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</si>
  <si>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</si>
  <si>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</si>
  <si>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</si>
  <si>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</si>
  <si>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</si>
  <si>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</si>
  <si>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</si>
  <si>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</si>
  <si>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</si>
  <si>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</si>
  <si>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</si>
  <si>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</si>
  <si>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</si>
  <si>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</si>
  <si>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</si>
  <si>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</si>
  <si>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</si>
  <si>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</si>
  <si>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</si>
  <si>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</si>
  <si>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</si>
  <si>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</si>
  <si>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</si>
  <si>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</si>
  <si>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</si>
  <si>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</si>
  <si>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</si>
  <si>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</si>
  <si>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</si>
  <si>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</si>
  <si>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</si>
  <si>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</si>
  <si>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</si>
  <si>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</si>
  <si>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</si>
  <si>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</si>
  <si>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</si>
  <si>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</si>
  <si>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</si>
  <si>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</si>
  <si>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</si>
  <si>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</si>
  <si>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</si>
  <si>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</si>
  <si>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</si>
  <si>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</si>
  <si>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</si>
  <si>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</si>
  <si>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</si>
  <si>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</si>
  <si>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</si>
  <si>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</si>
  <si>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</si>
  <si>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</si>
  <si>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</si>
  <si>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</si>
  <si>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</si>
  <si>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</si>
  <si>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</si>
  <si>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</si>
  <si>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</si>
  <si>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</si>
  <si>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</si>
  <si>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</si>
  <si>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</si>
  <si>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</si>
  <si>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</si>
  <si>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</si>
  <si>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</si>
  <si>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</si>
  <si>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</si>
  <si>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</si>
  <si>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</si>
  <si>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</si>
  <si>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</si>
  <si>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</si>
  <si>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</si>
  <si>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</si>
  <si>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</si>
  <si>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</si>
  <si>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</si>
  <si>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</si>
  <si>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</si>
  <si>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</si>
  <si>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</si>
  <si>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</si>
  <si>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</si>
  <si>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</si>
  <si>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</si>
  <si>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</si>
  <si>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</si>
  <si>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</si>
  <si>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</si>
  <si>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</si>
  <si>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</si>
  <si>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</si>
  <si>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</si>
  <si>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</si>
  <si>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</si>
  <si>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</si>
  <si>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</si>
  <si>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</si>
  <si>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</si>
  <si>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</si>
  <si>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</si>
  <si>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</si>
  <si>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</si>
  <si>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</si>
  <si>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</si>
  <si>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</si>
  <si>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</si>
  <si>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</si>
  <si>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</si>
  <si>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</si>
  <si>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</si>
  <si>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</si>
  <si>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</si>
  <si>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</si>
  <si>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</si>
  <si>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</si>
  <si>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</si>
  <si>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</si>
  <si>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</si>
  <si>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</si>
  <si>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</si>
  <si>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</si>
  <si>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</si>
  <si>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</si>
  <si>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</si>
  <si>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</si>
  <si>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</si>
  <si>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</si>
  <si>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</si>
  <si>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</si>
  <si>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</si>
  <si>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</si>
  <si>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</si>
  <si>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</si>
  <si>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</si>
  <si>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</si>
  <si>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</si>
  <si>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</si>
  <si>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</si>
  <si>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</si>
  <si>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</si>
  <si>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</si>
  <si>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</si>
  <si>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</si>
  <si>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</si>
  <si>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</si>
  <si>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</si>
  <si>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</si>
  <si>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</si>
  <si>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</si>
  <si>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</si>
  <si>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</si>
  <si>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</si>
  <si>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</si>
  <si>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</si>
  <si>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</si>
  <si>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</si>
  <si>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</si>
  <si>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</si>
  <si>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</si>
  <si>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</si>
  <si>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</si>
  <si>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</si>
  <si>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</si>
  <si>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</si>
  <si>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</si>
  <si>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</si>
  <si>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</si>
  <si>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</si>
  <si>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</si>
  <si>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</si>
  <si>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</si>
  <si>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</si>
  <si>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</si>
  <si>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</si>
  <si>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</si>
  <si>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</si>
  <si>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</si>
  <si>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</si>
  <si>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</si>
  <si>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</si>
  <si>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</si>
  <si>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</si>
  <si>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</si>
  <si>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</si>
  <si>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</si>
  <si>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</si>
  <si>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</si>
  <si>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</si>
  <si>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</si>
  <si>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</si>
  <si>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</si>
  <si>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</si>
  <si>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</si>
  <si>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</si>
  <si>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</si>
  <si>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</si>
  <si>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</si>
  <si>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</si>
  <si>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</si>
  <si>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</si>
  <si>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</si>
  <si>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</si>
  <si>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</si>
  <si>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</si>
  <si>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</si>
  <si>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</si>
  <si>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</si>
  <si>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</si>
  <si>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</si>
  <si>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</si>
  <si>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</si>
  <si>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</si>
  <si>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</si>
  <si>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</si>
  <si>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</si>
  <si>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</si>
  <si>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</si>
  <si>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</si>
  <si>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</si>
  <si>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</si>
  <si>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</si>
  <si>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</si>
  <si>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</si>
  <si>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</si>
  <si>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</si>
  <si>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</si>
  <si>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</si>
  <si>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</si>
  <si>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</si>
  <si>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</si>
  <si>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</si>
  <si>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</si>
  <si>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</si>
  <si>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</si>
  <si>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</si>
  <si>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</si>
  <si>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</si>
  <si>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</si>
  <si>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</si>
  <si>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</si>
  <si>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</si>
  <si>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</si>
  <si>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</si>
  <si>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</si>
  <si>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</si>
  <si>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</si>
  <si>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</si>
  <si>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</si>
  <si>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</si>
  <si>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</si>
  <si>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</si>
  <si>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</si>
  <si>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</si>
  <si>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</si>
  <si>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</si>
  <si>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</si>
  <si>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</si>
  <si>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</si>
  <si>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</si>
  <si>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</si>
  <si>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</si>
  <si>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</si>
  <si>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</si>
  <si>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</si>
  <si>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</si>
  <si>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</si>
  <si>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</si>
  <si>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</si>
  <si>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</si>
  <si>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</si>
  <si>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</si>
  <si>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</si>
  <si>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</si>
  <si>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</si>
  <si>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</si>
  <si>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</si>
  <si>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</si>
  <si>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</si>
  <si>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</si>
  <si>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</si>
  <si>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</si>
  <si>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</si>
  <si>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</si>
  <si>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</si>
  <si>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</si>
  <si>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</si>
  <si>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</si>
  <si>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</si>
  <si>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</si>
  <si>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</si>
  <si>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</si>
  <si>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</si>
  <si>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</si>
  <si>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</si>
  <si>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</si>
  <si>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</si>
  <si>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</si>
  <si>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</si>
  <si>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</si>
  <si>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</si>
  <si>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</si>
  <si>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</si>
  <si>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</si>
  <si>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</si>
  <si>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</si>
  <si>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</si>
  <si>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</si>
  <si>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</si>
  <si>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</si>
  <si>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</si>
  <si>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</si>
  <si>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</si>
  <si>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</si>
  <si>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</si>
  <si>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</si>
  <si>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</si>
  <si>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</si>
  <si>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</si>
  <si>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</si>
  <si>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</si>
  <si>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</si>
  <si>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</si>
  <si>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</si>
  <si>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</si>
  <si>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麻薬等対策推進費（広報経費）</t>
    <phoneticPr fontId="5"/>
  </si>
  <si>
    <t>医薬・生活衛生局</t>
    <phoneticPr fontId="5"/>
  </si>
  <si>
    <t>監視指導・麻薬対策課</t>
    <phoneticPr fontId="5"/>
  </si>
  <si>
    <t>課長　佐藤　大作</t>
    <rPh sb="3" eb="5">
      <t>サトウ</t>
    </rPh>
    <rPh sb="6" eb="8">
      <t>タイサク</t>
    </rPh>
    <phoneticPr fontId="5"/>
  </si>
  <si>
    <t>○</t>
  </si>
  <si>
    <t>-</t>
  </si>
  <si>
    <t>-</t>
    <phoneticPr fontId="5"/>
  </si>
  <si>
    <t>・薬物乱用防止対策事業の実施について
　　（平成11年7月9日医薬発第835号）
・新国連薬物乱用根絶宣言
・「ダメ。ゼッタイ。」普及運動実施要綱
・麻薬・覚醒剤乱用防止運動実施要綱
・薬物乱用防止教育の充実について
（平成20年9月17日20文科ス第639号）
・第五次薬物乱用防止五か年戦略
・「世界一安全な日本」創造戦略
・再犯防止推進計画</t>
    <phoneticPr fontId="5"/>
  </si>
  <si>
    <t>保健福祉調査委託費</t>
    <phoneticPr fontId="5"/>
  </si>
  <si>
    <t>麻薬等乱用防止対策業務庁費</t>
    <phoneticPr fontId="5"/>
  </si>
  <si>
    <t>本事業の目的である薬物乱用の根絶は、啓発活動だけではなく、取締強化、水際対策、国際協力など様々な施策を実施することにより実現されるものである。このため、成果について直接的な指標を示すことは困難である。</t>
    <phoneticPr fontId="5"/>
  </si>
  <si>
    <t>青少年を始め、国民の規範意識を向上させ、薬物乱用の根絶を図ることを目標とし、薬物乱用防止啓発訪問事業や啓発資材の配布等を実施した。</t>
    <phoneticPr fontId="5"/>
  </si>
  <si>
    <t>間接的な指標として青少年の大麻・覚醒剤検挙人員を成果実績評価に活用する</t>
    <phoneticPr fontId="5"/>
  </si>
  <si>
    <t>青少年の大麻・覚醒剤検挙人員</t>
    <phoneticPr fontId="5"/>
  </si>
  <si>
    <t>人</t>
  </si>
  <si>
    <t>①薬物乱用防止啓発訪問事業</t>
    <phoneticPr fontId="5"/>
  </si>
  <si>
    <t>②「ダメ。ゼッタイ。」普及運動用リーフレット</t>
    <phoneticPr fontId="5"/>
  </si>
  <si>
    <t>万部</t>
  </si>
  <si>
    <t>万冊</t>
  </si>
  <si>
    <t>①X:「当該年度の執行額」（円）／
Y:「当該年度の人数」　　　　　　　　　　　　　</t>
    <phoneticPr fontId="5"/>
  </si>
  <si>
    <t>②X:「当該年度の執行額」（円）／
Y:「当該年度の配布数（送付数）」
（企画・編集、印刷、送付のそれぞれを合計）　　</t>
    <phoneticPr fontId="5"/>
  </si>
  <si>
    <t>③X:「当該年度の執行額」（円）／
Y:「当該年度の配布数（送付数）」
（企画・編集、印刷、送付のそれぞれを合計）　　　　　　　</t>
    <phoneticPr fontId="5"/>
  </si>
  <si>
    <t>円</t>
  </si>
  <si>
    <t>　X/Y</t>
  </si>
  <si>
    <t>企画・編集
310,970
/1,069,650
印刷
2,447,359
/1,069,650
送付
370,920
/7,620</t>
    <rPh sb="0" eb="2">
      <t>キカク</t>
    </rPh>
    <rPh sb="3" eb="5">
      <t>ヘンシュウ</t>
    </rPh>
    <rPh sb="25" eb="27">
      <t>インサツ</t>
    </rPh>
    <rPh sb="49" eb="51">
      <t>ソウフ</t>
    </rPh>
    <phoneticPr fontId="5"/>
  </si>
  <si>
    <t>企画・編集
305,316
/1,052,720
印刷
2,280,208
/1,052,720
送付
368,126/8,040</t>
    <phoneticPr fontId="5"/>
  </si>
  <si>
    <t>51,709,300
/122,171</t>
    <phoneticPr fontId="5"/>
  </si>
  <si>
    <t>50,597,800
/66,506</t>
    <phoneticPr fontId="5"/>
  </si>
  <si>
    <t>麻薬・覚醒剤等の乱用を防止すること（Ⅱ－３）</t>
    <phoneticPr fontId="5"/>
  </si>
  <si>
    <t>規制されている乱用薬物について、不正流通の遮断及び乱用防止を推進すること（Ⅱ－３－１）</t>
    <phoneticPr fontId="5"/>
  </si>
  <si>
    <t>https://www.mhlw.go.jp/wp/seisaku/hyouka/dl/r03_jizenbunseki/II-3-1.pdf</t>
    <phoneticPr fontId="5"/>
  </si>
  <si>
    <t>P1</t>
    <phoneticPr fontId="5"/>
  </si>
  <si>
    <t>厚労</t>
  </si>
  <si>
    <t>麻薬・覚醒剤等対策費</t>
    <phoneticPr fontId="5"/>
  </si>
  <si>
    <t>危険ドラッグ対策費</t>
    <phoneticPr fontId="5"/>
  </si>
  <si>
    <t>317</t>
  </si>
  <si>
    <t>276</t>
  </si>
  <si>
    <t>329</t>
  </si>
  <si>
    <t>340</t>
  </si>
  <si>
    <t>351</t>
  </si>
  <si>
    <t>348</t>
  </si>
  <si>
    <t>358</t>
  </si>
  <si>
    <t>365</t>
  </si>
  <si>
    <t>厚生労働省</t>
  </si>
  <si>
    <t>A.（株）小学館集英社プロダクション</t>
    <rPh sb="3" eb="4">
      <t>カブ</t>
    </rPh>
    <phoneticPr fontId="5"/>
  </si>
  <si>
    <t>雑役務費</t>
    <rPh sb="0" eb="2">
      <t>ザツエキ</t>
    </rPh>
    <rPh sb="2" eb="4">
      <t>ムヒ</t>
    </rPh>
    <phoneticPr fontId="5"/>
  </si>
  <si>
    <t>薬物乱用防止啓発訪問事業</t>
    <rPh sb="0" eb="2">
      <t>ヤクブツ</t>
    </rPh>
    <rPh sb="2" eb="4">
      <t>ランヨウ</t>
    </rPh>
    <rPh sb="4" eb="6">
      <t>ボウシ</t>
    </rPh>
    <rPh sb="6" eb="8">
      <t>ケイハツ</t>
    </rPh>
    <rPh sb="8" eb="10">
      <t>ホウモン</t>
    </rPh>
    <rPh sb="10" eb="12">
      <t>ジギョウ</t>
    </rPh>
    <phoneticPr fontId="5"/>
  </si>
  <si>
    <t>薬物乱用防止指導員養成事業</t>
    <rPh sb="0" eb="2">
      <t>ヤクブツ</t>
    </rPh>
    <rPh sb="2" eb="4">
      <t>ランヨウ</t>
    </rPh>
    <rPh sb="4" eb="6">
      <t>ボウシ</t>
    </rPh>
    <rPh sb="6" eb="9">
      <t>シドウイン</t>
    </rPh>
    <rPh sb="9" eb="11">
      <t>ヨウセイ</t>
    </rPh>
    <rPh sb="11" eb="13">
      <t>ジギョウ</t>
    </rPh>
    <phoneticPr fontId="5"/>
  </si>
  <si>
    <t>D.大和綜合印刷（株）</t>
    <phoneticPr fontId="5"/>
  </si>
  <si>
    <t>B.（株）小学館集英社プロダクション</t>
    <phoneticPr fontId="5"/>
  </si>
  <si>
    <t>「ダメ。ゼッタイ。」普及運動用リーフレットの印刷</t>
    <rPh sb="22" eb="24">
      <t>インサツ</t>
    </rPh>
    <phoneticPr fontId="5"/>
  </si>
  <si>
    <t>印刷製本費</t>
    <rPh sb="0" eb="2">
      <t>インサツ</t>
    </rPh>
    <rPh sb="2" eb="4">
      <t>セイホン</t>
    </rPh>
    <rPh sb="4" eb="5">
      <t>ヒ</t>
    </rPh>
    <phoneticPr fontId="5"/>
  </si>
  <si>
    <t>公益財団法人　麻薬・覚せい剤乱用防止センター</t>
    <phoneticPr fontId="5"/>
  </si>
  <si>
    <t>「ダメ。ゼッタイ。」普及運動用リーフレットの印刷</t>
    <rPh sb="22" eb="24">
      <t>インサツ</t>
    </rPh>
    <phoneticPr fontId="5"/>
  </si>
  <si>
    <t>「ダメ。ゼッタイ。」普及運動ポスター等の購入</t>
    <rPh sb="18" eb="19">
      <t>トウ</t>
    </rPh>
    <rPh sb="20" eb="22">
      <t>コウニュウ</t>
    </rPh>
    <phoneticPr fontId="5"/>
  </si>
  <si>
    <t>「ダメ。ゼッタイ。」普及運動用ポスター等の梱包発送一式</t>
    <rPh sb="19" eb="20">
      <t>トウ</t>
    </rPh>
    <rPh sb="21" eb="23">
      <t>コンポウ</t>
    </rPh>
    <rPh sb="23" eb="25">
      <t>ハッソウ</t>
    </rPh>
    <rPh sb="25" eb="27">
      <t>イッシキ</t>
    </rPh>
    <phoneticPr fontId="5"/>
  </si>
  <si>
    <t>「ダメ。ゼッタイ。」普及運動用リーフレット企画・編集</t>
    <phoneticPr fontId="5"/>
  </si>
  <si>
    <t>-</t>
    <phoneticPr fontId="5"/>
  </si>
  <si>
    <t>薬物乱用防止啓発訪問事業</t>
    <phoneticPr fontId="5"/>
  </si>
  <si>
    <t>薬物乱用防止指導員養成事業</t>
    <phoneticPr fontId="5"/>
  </si>
  <si>
    <t>国庫債務負担行為等</t>
  </si>
  <si>
    <t>雑役務費</t>
    <rPh sb="0" eb="2">
      <t>ザツエキ</t>
    </rPh>
    <rPh sb="2" eb="4">
      <t>ムヒ</t>
    </rPh>
    <phoneticPr fontId="5"/>
  </si>
  <si>
    <t>E.特定非営利活動法人日本セルプセンター</t>
    <phoneticPr fontId="5"/>
  </si>
  <si>
    <t>夕照花生（木箱付き）</t>
    <phoneticPr fontId="5"/>
  </si>
  <si>
    <t>特定非営利活動法人日本セルプセンター</t>
    <phoneticPr fontId="5"/>
  </si>
  <si>
    <t>麻薬・向精神薬・覚醒剤管理ハンドブック</t>
    <phoneticPr fontId="5"/>
  </si>
  <si>
    <t>表彰状・紙筒の梱包発送</t>
    <phoneticPr fontId="5"/>
  </si>
  <si>
    <t>丸筒</t>
    <phoneticPr fontId="5"/>
  </si>
  <si>
    <t>議事録作成</t>
    <rPh sb="0" eb="3">
      <t>ギジロク</t>
    </rPh>
    <rPh sb="3" eb="5">
      <t>サクセイ</t>
    </rPh>
    <phoneticPr fontId="5"/>
  </si>
  <si>
    <t>A</t>
  </si>
  <si>
    <t>薬物乱用防止啓発訪問事業</t>
    <rPh sb="0" eb="2">
      <t>ヤクブツ</t>
    </rPh>
    <rPh sb="2" eb="4">
      <t>ランヨウ</t>
    </rPh>
    <rPh sb="4" eb="6">
      <t>ボウシ</t>
    </rPh>
    <rPh sb="6" eb="8">
      <t>ケイハツ</t>
    </rPh>
    <rPh sb="8" eb="10">
      <t>ホウモン</t>
    </rPh>
    <rPh sb="10" eb="12">
      <t>ジギョウ</t>
    </rPh>
    <phoneticPr fontId="5"/>
  </si>
  <si>
    <t>株式会社小学館集英社プロダクション</t>
    <rPh sb="0" eb="4">
      <t>カブシキガイシャ</t>
    </rPh>
    <rPh sb="4" eb="7">
      <t>ショウガクカン</t>
    </rPh>
    <rPh sb="7" eb="10">
      <t>シュウエイシャ</t>
    </rPh>
    <phoneticPr fontId="5"/>
  </si>
  <si>
    <t>株式会社小学館集英社プロダクション</t>
    <phoneticPr fontId="5"/>
  </si>
  <si>
    <t>主な対象である青少年層並びにその保護者及び指導者層の集まる場所、イベント等に派遣要請に応じて、薬物乱用防止の専門家が講師として訪問し、薬物乱用防止に有用な資材を活用して啓発活動を行う事業。</t>
    <rPh sb="0" eb="1">
      <t>オモ</t>
    </rPh>
    <rPh sb="2" eb="4">
      <t>タイショウ</t>
    </rPh>
    <rPh sb="7" eb="10">
      <t>セイショウネン</t>
    </rPh>
    <rPh sb="10" eb="11">
      <t>ソウ</t>
    </rPh>
    <rPh sb="11" eb="12">
      <t>ナラ</t>
    </rPh>
    <rPh sb="16" eb="19">
      <t>ホゴシャ</t>
    </rPh>
    <rPh sb="19" eb="20">
      <t>オヨ</t>
    </rPh>
    <rPh sb="21" eb="24">
      <t>シドウシャ</t>
    </rPh>
    <rPh sb="24" eb="25">
      <t>ソウ</t>
    </rPh>
    <rPh sb="26" eb="27">
      <t>アツ</t>
    </rPh>
    <rPh sb="29" eb="31">
      <t>バショ</t>
    </rPh>
    <rPh sb="36" eb="37">
      <t>トウ</t>
    </rPh>
    <rPh sb="38" eb="40">
      <t>ハケン</t>
    </rPh>
    <rPh sb="40" eb="42">
      <t>ヨウセイ</t>
    </rPh>
    <rPh sb="43" eb="44">
      <t>オウ</t>
    </rPh>
    <rPh sb="47" eb="49">
      <t>ヤクブツ</t>
    </rPh>
    <rPh sb="49" eb="51">
      <t>ランヨウ</t>
    </rPh>
    <rPh sb="51" eb="53">
      <t>ボウシ</t>
    </rPh>
    <rPh sb="54" eb="57">
      <t>センモンカ</t>
    </rPh>
    <rPh sb="58" eb="60">
      <t>コウシ</t>
    </rPh>
    <rPh sb="63" eb="65">
      <t>ホウモン</t>
    </rPh>
    <rPh sb="67" eb="69">
      <t>ヤクブツ</t>
    </rPh>
    <rPh sb="69" eb="71">
      <t>ランヨウ</t>
    </rPh>
    <rPh sb="71" eb="73">
      <t>ボウシ</t>
    </rPh>
    <rPh sb="74" eb="76">
      <t>ユウヨウ</t>
    </rPh>
    <rPh sb="77" eb="79">
      <t>シザイ</t>
    </rPh>
    <rPh sb="80" eb="82">
      <t>カツヨウ</t>
    </rPh>
    <rPh sb="84" eb="86">
      <t>ケイハツ</t>
    </rPh>
    <rPh sb="86" eb="88">
      <t>カツドウ</t>
    </rPh>
    <rPh sb="89" eb="90">
      <t>オコナ</t>
    </rPh>
    <rPh sb="91" eb="93">
      <t>ジギョウ</t>
    </rPh>
    <phoneticPr fontId="5"/>
  </si>
  <si>
    <t>青少年を中心に広報啓発を通じ国民の規範意識向上による薬物乱用の未然防止</t>
    <rPh sb="0" eb="3">
      <t>セイショウネン</t>
    </rPh>
    <rPh sb="4" eb="6">
      <t>チュウシン</t>
    </rPh>
    <rPh sb="7" eb="9">
      <t>コウホウ</t>
    </rPh>
    <rPh sb="9" eb="11">
      <t>ケイハツ</t>
    </rPh>
    <rPh sb="12" eb="13">
      <t>ツウ</t>
    </rPh>
    <rPh sb="14" eb="16">
      <t>コクミン</t>
    </rPh>
    <rPh sb="17" eb="19">
      <t>キハン</t>
    </rPh>
    <rPh sb="19" eb="21">
      <t>イシキ</t>
    </rPh>
    <rPh sb="21" eb="23">
      <t>コウジョウ</t>
    </rPh>
    <rPh sb="26" eb="28">
      <t>ヤクブツ</t>
    </rPh>
    <rPh sb="28" eb="30">
      <t>ランヨウ</t>
    </rPh>
    <rPh sb="31" eb="33">
      <t>ミゼン</t>
    </rPh>
    <rPh sb="33" eb="35">
      <t>ボウシ</t>
    </rPh>
    <phoneticPr fontId="5"/>
  </si>
  <si>
    <t>50,597,800
/98,485</t>
    <phoneticPr fontId="5"/>
  </si>
  <si>
    <t>広報啓発を通じ国民の規範意識向上による薬物乱用の未然防止</t>
    <phoneticPr fontId="5"/>
  </si>
  <si>
    <t xml:space="preserve">
企画・編集
310,970
/997,464
印刷
2,435,162
/997,464
送付
496,837
/7,440
</t>
    <rPh sb="1" eb="3">
      <t>キカク</t>
    </rPh>
    <rPh sb="4" eb="6">
      <t>ヘンシュウ</t>
    </rPh>
    <rPh sb="24" eb="26">
      <t>インサツ</t>
    </rPh>
    <rPh sb="46" eb="48">
      <t>ソウフ</t>
    </rPh>
    <phoneticPr fontId="5"/>
  </si>
  <si>
    <t>-</t>
    <phoneticPr fontId="5"/>
  </si>
  <si>
    <t>【覚醒剤等撲滅啓発等委託費】
麻薬・覚醒剤等の薬物乱用による危害を広く国民に周知させ、国民一人一人の認識を高めることにより、麻薬・覚醒剤等の薬物乱用の根絶を図る
【覚醒剤防止特別対策費】
国連決議による｢6.26国際麻薬乱用撲滅デー｣の周知を図るとともに、薬物乱用による健康被害等の危害について広く国民に周知、その認識を高めることにより薬物乱用の根絶を図る
【薬物乱用防止普及啓発推進事業費】
小学6年生の保護者、高校卒業予定者、有職・無職の未成年者に対して、それぞれの成長段階にあわせた薬物乱用防止についての啓発資材を作成・配布することにより、若年層による薬物の乱用を未然に阻止する
【薬物乱用防止デジタル広報啓発事業費】
新たな広報啓発の方法として、デジタル世代の若年層をターゲットにした、インターネット上での行動に応じた広報啓発により若年層の薬物乱用の拡大を防ぐ。
【薬物乱用者に対する再乱用防止対策事業費】
第五次薬物乱用防止五か年戦略・再犯防止推進計画に基づき、薬物依存症の正しい知識と理解について広く国民に周知し、薬物依存症者やその家族が適切な治療や支援に結びつく社会を実現する</t>
    <rPh sb="294" eb="296">
      <t>ヤクブツ</t>
    </rPh>
    <rPh sb="296" eb="298">
      <t>ランヨウ</t>
    </rPh>
    <rPh sb="298" eb="300">
      <t>ボウシ</t>
    </rPh>
    <rPh sb="304" eb="306">
      <t>コウホウ</t>
    </rPh>
    <rPh sb="306" eb="308">
      <t>ケイハツ</t>
    </rPh>
    <rPh sb="308" eb="311">
      <t>ジギョウヒ</t>
    </rPh>
    <rPh sb="313" eb="314">
      <t>アラ</t>
    </rPh>
    <rPh sb="316" eb="318">
      <t>コウホウ</t>
    </rPh>
    <rPh sb="318" eb="320">
      <t>ケイハツ</t>
    </rPh>
    <rPh sb="321" eb="323">
      <t>ホウホウ</t>
    </rPh>
    <rPh sb="331" eb="333">
      <t>セダイ</t>
    </rPh>
    <rPh sb="334" eb="337">
      <t>ジャクネンソウ</t>
    </rPh>
    <rPh sb="354" eb="355">
      <t>ジョウ</t>
    </rPh>
    <rPh sb="357" eb="359">
      <t>コウドウ</t>
    </rPh>
    <rPh sb="360" eb="361">
      <t>オウ</t>
    </rPh>
    <rPh sb="363" eb="365">
      <t>コウホウ</t>
    </rPh>
    <rPh sb="365" eb="367">
      <t>ケイハツ</t>
    </rPh>
    <rPh sb="370" eb="373">
      <t>ジャクネンソウ</t>
    </rPh>
    <rPh sb="374" eb="376">
      <t>ヤクブツ</t>
    </rPh>
    <rPh sb="376" eb="378">
      <t>ランヨウ</t>
    </rPh>
    <rPh sb="379" eb="381">
      <t>カクダイ</t>
    </rPh>
    <rPh sb="382" eb="383">
      <t>フセ</t>
    </rPh>
    <phoneticPr fontId="5"/>
  </si>
  <si>
    <t>例年6月20日から7月19日に「ダメ。ゼッタイ。」普及運動を実施。
ポスターやリーフレットの配布、その他各種キャンペーンをとおし国民の薬物乱用問題に対する認識を高めて、併せて「国連麻薬乱用撲滅デー」の周知を図る。</t>
    <rPh sb="0" eb="2">
      <t>レイネン</t>
    </rPh>
    <rPh sb="3" eb="4">
      <t>ガツ</t>
    </rPh>
    <rPh sb="6" eb="7">
      <t>ニチ</t>
    </rPh>
    <rPh sb="10" eb="11">
      <t>ガツ</t>
    </rPh>
    <rPh sb="13" eb="14">
      <t>ニチ</t>
    </rPh>
    <rPh sb="25" eb="27">
      <t>フキュウ</t>
    </rPh>
    <rPh sb="27" eb="29">
      <t>ウンドウ</t>
    </rPh>
    <rPh sb="30" eb="32">
      <t>ジッシ</t>
    </rPh>
    <rPh sb="46" eb="48">
      <t>ハイフ</t>
    </rPh>
    <rPh sb="51" eb="52">
      <t>タ</t>
    </rPh>
    <rPh sb="52" eb="54">
      <t>カクシュ</t>
    </rPh>
    <rPh sb="64" eb="66">
      <t>コクミン</t>
    </rPh>
    <rPh sb="67" eb="69">
      <t>ヤクブツ</t>
    </rPh>
    <rPh sb="69" eb="71">
      <t>ランヨウ</t>
    </rPh>
    <rPh sb="71" eb="73">
      <t>モンダイ</t>
    </rPh>
    <rPh sb="74" eb="75">
      <t>タイ</t>
    </rPh>
    <rPh sb="77" eb="79">
      <t>ニンシキ</t>
    </rPh>
    <rPh sb="80" eb="81">
      <t>タカ</t>
    </rPh>
    <rPh sb="84" eb="85">
      <t>アワ</t>
    </rPh>
    <rPh sb="88" eb="90">
      <t>コクレン</t>
    </rPh>
    <rPh sb="90" eb="92">
      <t>マヤク</t>
    </rPh>
    <rPh sb="92" eb="94">
      <t>ランヨウ</t>
    </rPh>
    <rPh sb="94" eb="96">
      <t>ボクメツ</t>
    </rPh>
    <rPh sb="100" eb="102">
      <t>シュウチ</t>
    </rPh>
    <rPh sb="103" eb="104">
      <t>ハカ</t>
    </rPh>
    <phoneticPr fontId="5"/>
  </si>
  <si>
    <t>青少年の発達段階に応じた薬物乱用防止啓発読本の作成、配布。
小学生の保護者向け、高校生向け、ハローワークや勤労青少年関係団体等の有識・無識の青少年向け、それぞれを対象とした読本の作成・配布。</t>
    <rPh sb="0" eb="3">
      <t>セイショウネン</t>
    </rPh>
    <rPh sb="4" eb="6">
      <t>ハッタツ</t>
    </rPh>
    <rPh sb="6" eb="8">
      <t>ダンカイ</t>
    </rPh>
    <rPh sb="9" eb="10">
      <t>オウ</t>
    </rPh>
    <rPh sb="12" eb="14">
      <t>ヤクブツ</t>
    </rPh>
    <rPh sb="14" eb="16">
      <t>ランヨウ</t>
    </rPh>
    <rPh sb="16" eb="18">
      <t>ボウシ</t>
    </rPh>
    <rPh sb="18" eb="20">
      <t>ケイハツ</t>
    </rPh>
    <rPh sb="20" eb="22">
      <t>ドクホン</t>
    </rPh>
    <rPh sb="23" eb="25">
      <t>サクセイ</t>
    </rPh>
    <rPh sb="26" eb="28">
      <t>ハイフ</t>
    </rPh>
    <rPh sb="30" eb="33">
      <t>ショウガクセイ</t>
    </rPh>
    <rPh sb="34" eb="37">
      <t>ホゴシャ</t>
    </rPh>
    <rPh sb="37" eb="38">
      <t>ム</t>
    </rPh>
    <rPh sb="40" eb="43">
      <t>コウコウセイ</t>
    </rPh>
    <rPh sb="43" eb="44">
      <t>ム</t>
    </rPh>
    <rPh sb="73" eb="74">
      <t>ム</t>
    </rPh>
    <rPh sb="81" eb="83">
      <t>タイショウ</t>
    </rPh>
    <rPh sb="86" eb="88">
      <t>ドクホン</t>
    </rPh>
    <rPh sb="89" eb="91">
      <t>サクセイ</t>
    </rPh>
    <rPh sb="92" eb="94">
      <t>ハイフ</t>
    </rPh>
    <phoneticPr fontId="5"/>
  </si>
  <si>
    <t>④若年層へのインターネット等を通じた啓発
（クリック数：デジタル広告から啓発コンテンツに誘導した回数）</t>
    <rPh sb="1" eb="3">
      <t>ジャクネン</t>
    </rPh>
    <rPh sb="3" eb="4">
      <t>ソウ</t>
    </rPh>
    <rPh sb="13" eb="14">
      <t>トウ</t>
    </rPh>
    <rPh sb="15" eb="16">
      <t>ツウ</t>
    </rPh>
    <rPh sb="18" eb="20">
      <t>ケイハツ</t>
    </rPh>
    <rPh sb="26" eb="27">
      <t>スウ</t>
    </rPh>
    <rPh sb="32" eb="34">
      <t>コウコク</t>
    </rPh>
    <rPh sb="36" eb="38">
      <t>ケイハツ</t>
    </rPh>
    <rPh sb="44" eb="46">
      <t>ユウドウ</t>
    </rPh>
    <rPh sb="48" eb="50">
      <t>カイスウ</t>
    </rPh>
    <phoneticPr fontId="5"/>
  </si>
  <si>
    <t>回</t>
    <rPh sb="0" eb="1">
      <t>カイ</t>
    </rPh>
    <phoneticPr fontId="5"/>
  </si>
  <si>
    <t>④X:「当該年度の執行額」（円）／
Y:「クリック数」　　　　</t>
    <rPh sb="25" eb="26">
      <t>スウ</t>
    </rPh>
    <phoneticPr fontId="5"/>
  </si>
  <si>
    <t>25,300,000
/83,816</t>
    <phoneticPr fontId="5"/>
  </si>
  <si>
    <t>若年層をターゲットに、新たな広報啓発の方法として、薬物乱用に関心があるようなハイリスク層に対し、興味を持つようなデジタル広告等を通して、啓発コンテンツである特設サイトや動画へ誘導し,薬物乱用防止の啓発を図る。</t>
    <rPh sb="0" eb="3">
      <t>ジャクネンソウ</t>
    </rPh>
    <rPh sb="11" eb="12">
      <t>アラ</t>
    </rPh>
    <rPh sb="14" eb="16">
      <t>コウホウ</t>
    </rPh>
    <rPh sb="16" eb="18">
      <t>ケイハツ</t>
    </rPh>
    <rPh sb="19" eb="21">
      <t>ホウホウ</t>
    </rPh>
    <rPh sb="25" eb="27">
      <t>ヤクブツ</t>
    </rPh>
    <rPh sb="27" eb="29">
      <t>ランヨウ</t>
    </rPh>
    <rPh sb="30" eb="32">
      <t>カンシン</t>
    </rPh>
    <rPh sb="43" eb="44">
      <t>ソウ</t>
    </rPh>
    <rPh sb="45" eb="46">
      <t>タイ</t>
    </rPh>
    <rPh sb="48" eb="50">
      <t>キョウミ</t>
    </rPh>
    <rPh sb="51" eb="52">
      <t>モ</t>
    </rPh>
    <rPh sb="60" eb="62">
      <t>コウコク</t>
    </rPh>
    <rPh sb="62" eb="63">
      <t>トウ</t>
    </rPh>
    <rPh sb="64" eb="65">
      <t>トオ</t>
    </rPh>
    <rPh sb="68" eb="70">
      <t>ケイハツ</t>
    </rPh>
    <rPh sb="78" eb="80">
      <t>トクセツ</t>
    </rPh>
    <rPh sb="84" eb="86">
      <t>ドウガ</t>
    </rPh>
    <rPh sb="87" eb="89">
      <t>ユウドウ</t>
    </rPh>
    <rPh sb="91" eb="93">
      <t>ヤクブツ</t>
    </rPh>
    <rPh sb="93" eb="95">
      <t>ランヨウ</t>
    </rPh>
    <rPh sb="95" eb="97">
      <t>ボウシ</t>
    </rPh>
    <rPh sb="98" eb="100">
      <t>ケイハツ</t>
    </rPh>
    <rPh sb="101" eb="102">
      <t>ハカ</t>
    </rPh>
    <phoneticPr fontId="5"/>
  </si>
  <si>
    <t>インターネットを利用した、若年層に対する薬物乱用の拡大防止</t>
    <rPh sb="8" eb="10">
      <t>リヨウ</t>
    </rPh>
    <rPh sb="13" eb="15">
      <t>ジャクネン</t>
    </rPh>
    <rPh sb="15" eb="16">
      <t>ソウ</t>
    </rPh>
    <rPh sb="17" eb="18">
      <t>タイ</t>
    </rPh>
    <rPh sb="20" eb="22">
      <t>ヤクブツ</t>
    </rPh>
    <rPh sb="22" eb="24">
      <t>ランヨウ</t>
    </rPh>
    <rPh sb="25" eb="27">
      <t>カクダイ</t>
    </rPh>
    <rPh sb="27" eb="29">
      <t>ボウシ</t>
    </rPh>
    <phoneticPr fontId="5"/>
  </si>
  <si>
    <t>③青少年の発達段階に応じた読本の配布</t>
    <rPh sb="1" eb="4">
      <t>セイショウネン</t>
    </rPh>
    <rPh sb="5" eb="7">
      <t>ハッタツ</t>
    </rPh>
    <rPh sb="7" eb="9">
      <t>ダンカイ</t>
    </rPh>
    <rPh sb="10" eb="11">
      <t>オウ</t>
    </rPh>
    <rPh sb="13" eb="15">
      <t>ドクホン</t>
    </rPh>
    <rPh sb="16" eb="18">
      <t>ハイフ</t>
    </rPh>
    <phoneticPr fontId="5"/>
  </si>
  <si>
    <t>小学生や高校生、有職無職の青少年に対し、薬物に手を出させないための未然防止</t>
    <rPh sb="0" eb="3">
      <t>ショウガクセイ</t>
    </rPh>
    <rPh sb="4" eb="6">
      <t>コウコウ</t>
    </rPh>
    <rPh sb="6" eb="7">
      <t>セイ</t>
    </rPh>
    <rPh sb="8" eb="10">
      <t>ユウショク</t>
    </rPh>
    <rPh sb="10" eb="12">
      <t>ムショク</t>
    </rPh>
    <rPh sb="13" eb="16">
      <t>セイショウネン</t>
    </rPh>
    <rPh sb="17" eb="18">
      <t>タイ</t>
    </rPh>
    <rPh sb="20" eb="22">
      <t>ヤクブツ</t>
    </rPh>
    <rPh sb="23" eb="24">
      <t>テ</t>
    </rPh>
    <rPh sb="25" eb="26">
      <t>ダ</t>
    </rPh>
    <rPh sb="33" eb="35">
      <t>ミゼン</t>
    </rPh>
    <rPh sb="35" eb="37">
      <t>ボウシ</t>
    </rPh>
    <phoneticPr fontId="5"/>
  </si>
  <si>
    <t>C.（株）リフコム</t>
    <rPh sb="3" eb="4">
      <t>カブ</t>
    </rPh>
    <phoneticPr fontId="5"/>
  </si>
  <si>
    <t>薬物乱用防止デジタル広報啓発事業一式</t>
    <phoneticPr fontId="5"/>
  </si>
  <si>
    <t>薬物乱用防止普及啓発読本等（高校卒業予定者向け）の印刷</t>
    <phoneticPr fontId="5"/>
  </si>
  <si>
    <t>F. アクセンチュア（株）</t>
    <rPh sb="11" eb="12">
      <t>カブ</t>
    </rPh>
    <phoneticPr fontId="5"/>
  </si>
  <si>
    <t>アクセンチュア株式会社</t>
    <phoneticPr fontId="5"/>
  </si>
  <si>
    <t>薬物乱用防止デジタル広報啓発事業一式</t>
    <phoneticPr fontId="5"/>
  </si>
  <si>
    <t>-</t>
    <phoneticPr fontId="5"/>
  </si>
  <si>
    <t>株式会社リフコム</t>
    <phoneticPr fontId="5"/>
  </si>
  <si>
    <t>薬物乱用防止普及啓発読本等（高校卒業予定者向け）の印刷</t>
    <phoneticPr fontId="5"/>
  </si>
  <si>
    <t xml:space="preserve">①覚醒剤等撲滅啓発等委託費（昭和63年度開始）
1.薬物乱用防止啓発訪問事業
　訪問要請のあった小中高等学校等へ講師を派遣し、専門の教材をもとに薬物乱用防止に関する正しい知識の普及を図る。
2.薬物乱用防止指導員養成事業
　小中高等学校等における薬物乱用防止啓発活動の一環として、薬物乱用防止教室の講師等を担える薬物乱用防止指導員を養成するための効果的な研修を開催する。
②覚醒剤防止特別対策費（昭和37年度開始）
　毎年6月20日から1か月間、全国各地で実施している「ダメ。ゼッタイ。」普及運動及び毎年10・11月に各ブロック単位で地区大会を開催している麻薬・覚醒剤乱用防止運動に必要なポスター等の啓発資材を作成して配布する。
③薬物乱用防止普及啓発推進事業費（昭和62年度開始）
　以下の薬物乱用防止啓発読本を作成し、学校等に直接送付する。
・小学6年生の保護者を対象とした薬物乱用防止啓発読本を作成・配布
・高校卒業予定者を対象とした薬物乱用防止啓発読本を作成・配布
・有職・無職の未成年者を対象とした薬物乱用防止啓発読本を作成し、関係団体等を通じて配布
④薬物乱用防止デジタル広報啓発事業費(令和3年度開始）
　インターネットを使う若年層に対し、デジタル広告等を利用して、特設サイトや動画等を通じて啓発を図る。
⑤薬物乱用者に対する再乱用防止対策事業費（平成18年度開始）
・薬物依存症者を抱える家族等に向けた家族読本の作成及びその家族だけでなく様々な支援機関に対する配布
</t>
    <rPh sb="482" eb="484">
      <t>ヤクブツ</t>
    </rPh>
    <rPh sb="484" eb="486">
      <t>ランヨウ</t>
    </rPh>
    <rPh sb="486" eb="488">
      <t>ボウシ</t>
    </rPh>
    <rPh sb="492" eb="494">
      <t>コウホウ</t>
    </rPh>
    <rPh sb="494" eb="496">
      <t>ケイハツ</t>
    </rPh>
    <rPh sb="496" eb="499">
      <t>ジギョウヒ</t>
    </rPh>
    <rPh sb="500" eb="502">
      <t>レイワ</t>
    </rPh>
    <rPh sb="503" eb="505">
      <t>ネンド</t>
    </rPh>
    <rPh sb="505" eb="507">
      <t>カイシ</t>
    </rPh>
    <rPh sb="518" eb="519">
      <t>ツカ</t>
    </rPh>
    <rPh sb="520" eb="523">
      <t>ジャクネンソウ</t>
    </rPh>
    <rPh sb="524" eb="525">
      <t>タイ</t>
    </rPh>
    <rPh sb="531" eb="533">
      <t>コウコク</t>
    </rPh>
    <rPh sb="533" eb="534">
      <t>トウ</t>
    </rPh>
    <rPh sb="535" eb="537">
      <t>リヨウ</t>
    </rPh>
    <rPh sb="540" eb="542">
      <t>トクセツ</t>
    </rPh>
    <rPh sb="546" eb="548">
      <t>ドウガ</t>
    </rPh>
    <rPh sb="548" eb="549">
      <t>トウ</t>
    </rPh>
    <rPh sb="550" eb="551">
      <t>ツウ</t>
    </rPh>
    <rPh sb="553" eb="555">
      <t>ケイハツ</t>
    </rPh>
    <rPh sb="556" eb="557">
      <t>ハカ</t>
    </rPh>
    <phoneticPr fontId="5"/>
  </si>
  <si>
    <t>-</t>
    <phoneticPr fontId="5"/>
  </si>
  <si>
    <t>企画・編集
966,900
/2,770,000
印刷
6,068,555
/2,770,000
送付
5,839,000
/2,770,000</t>
    <phoneticPr fontId="5"/>
  </si>
  <si>
    <t>企画・編集
2,964,180
/2,680,000
印刷
9,241,669
/2,680,000
送付
5,775,000
/2680,000</t>
    <rPh sb="0" eb="2">
      <t>キカク</t>
    </rPh>
    <rPh sb="3" eb="5">
      <t>ヘンシュウ</t>
    </rPh>
    <rPh sb="27" eb="29">
      <t>インサツ</t>
    </rPh>
    <rPh sb="51" eb="53">
      <t>ソウフ</t>
    </rPh>
    <phoneticPr fontId="5"/>
  </si>
  <si>
    <t>企画・編集
867,570
/2,640,000
印刷
9,013,856
/2,640,000
送付
6,393,596
/2640,000</t>
    <rPh sb="0" eb="2">
      <t>キカク</t>
    </rPh>
    <rPh sb="3" eb="5">
      <t>ヘンシュウ</t>
    </rPh>
    <rPh sb="25" eb="27">
      <t>インサツ</t>
    </rPh>
    <rPh sb="49" eb="51">
      <t>ソウフ</t>
    </rPh>
    <phoneticPr fontId="5"/>
  </si>
  <si>
    <t>全国の青少年や家族に対する啓発強化とその規範意識の向上を図る必要がある。その取組に対しては広く国民のニーズがある。</t>
    <phoneticPr fontId="5"/>
  </si>
  <si>
    <t>第五次薬物乱用防止五か年戦略の目標１で｢青少年を中心とした広報・啓発を通じた国民全体の規範意識の向上による薬物乱用未然防止｣が掲げられ、関係省庁連携の下、薬物乱用の未然防止対策を行うことになっており、厚生労働省として対応すべき事業である。</t>
    <phoneticPr fontId="5"/>
  </si>
  <si>
    <t>青少年への啓発及び再乱用防止対策を通じて薬物乱用の根絶を図るための普及啓発事業は健康被害防止、社会的安定を図るものであり、優先度は極めて高い事業である。</t>
    <phoneticPr fontId="5"/>
  </si>
  <si>
    <t>有</t>
  </si>
  <si>
    <t>無</t>
  </si>
  <si>
    <t>‐</t>
  </si>
  <si>
    <t>事業目的に即した適正な執行を行っている。</t>
    <phoneticPr fontId="5"/>
  </si>
  <si>
    <t>資金の流れは、事業を行うにあたり必要最小限に限定されており、合理的なものであると考えられる。</t>
    <phoneticPr fontId="5"/>
  </si>
  <si>
    <t>支出選定にあたっては、原則競争入札としており、随意契約をする場合であっても、企画競争・相見積もりを行い、競争性の確保に努めている。</t>
    <phoneticPr fontId="5"/>
  </si>
  <si>
    <t>普及啓発運動用リーフレット、薬物乱用防止啓発読本等について、事前に必要部数を聴取し、必要最小限の範囲で執行を行っている。</t>
    <rPh sb="0" eb="2">
      <t>フキュウ</t>
    </rPh>
    <rPh sb="2" eb="4">
      <t>ケイハツ</t>
    </rPh>
    <rPh sb="4" eb="7">
      <t>ウンドウヨウ</t>
    </rPh>
    <rPh sb="14" eb="16">
      <t>ヤクブツ</t>
    </rPh>
    <rPh sb="16" eb="18">
      <t>ランヨウ</t>
    </rPh>
    <rPh sb="18" eb="20">
      <t>ボウシ</t>
    </rPh>
    <rPh sb="20" eb="22">
      <t>ケイハツ</t>
    </rPh>
    <rPh sb="22" eb="24">
      <t>ドクホン</t>
    </rPh>
    <rPh sb="24" eb="25">
      <t>トウ</t>
    </rPh>
    <phoneticPr fontId="5"/>
  </si>
  <si>
    <t>パンフレット、リーフレット等を広く小学校、高等学校、関係団体、都道府県等に配布し、薬物乱用防止に係る啓発が図られている。</t>
    <phoneticPr fontId="5"/>
  </si>
  <si>
    <t>少額の随意契約案件以外は、原則として、一般競争入札を利用するなど、競争性を確保しながら、支出先を選定している。
薬物乱用防止指導員養成事業については、コロナ禍の状況を踏まえこれまでの講習会方式ではなく、ＤＶＤやテキスト配布をするなどの変更をすることで事業目的が達成できる仕様書に変更した。一般競争入札を実施したところ、1者応札であった。今後は、コロナ禍の状況を鑑みてより効率的な事業目的を実施できるよう仕様書の検討と併せて一者応札とならないよう検討する。</t>
    <rPh sb="78" eb="79">
      <t>カ</t>
    </rPh>
    <rPh sb="80" eb="82">
      <t>ジョウキョウ</t>
    </rPh>
    <rPh sb="83" eb="84">
      <t>フ</t>
    </rPh>
    <rPh sb="91" eb="94">
      <t>コウシュウカイ</t>
    </rPh>
    <rPh sb="109" eb="111">
      <t>ハイフ</t>
    </rPh>
    <rPh sb="117" eb="119">
      <t>ヘンコウ</t>
    </rPh>
    <rPh sb="125" eb="127">
      <t>ジギョウ</t>
    </rPh>
    <rPh sb="127" eb="129">
      <t>モクテキ</t>
    </rPh>
    <rPh sb="130" eb="132">
      <t>タッセイ</t>
    </rPh>
    <rPh sb="135" eb="138">
      <t>シヨウショ</t>
    </rPh>
    <rPh sb="139" eb="141">
      <t>ヘンコウ</t>
    </rPh>
    <rPh sb="144" eb="146">
      <t>イッパン</t>
    </rPh>
    <rPh sb="146" eb="148">
      <t>キョウソウ</t>
    </rPh>
    <rPh sb="148" eb="150">
      <t>ニュウサツ</t>
    </rPh>
    <rPh sb="151" eb="153">
      <t>ジッシ</t>
    </rPh>
    <rPh sb="160" eb="161">
      <t>シャ</t>
    </rPh>
    <rPh sb="161" eb="163">
      <t>オウサツ</t>
    </rPh>
    <rPh sb="168" eb="170">
      <t>コンゴ</t>
    </rPh>
    <rPh sb="175" eb="176">
      <t>カ</t>
    </rPh>
    <rPh sb="177" eb="179">
      <t>ジョウキョウ</t>
    </rPh>
    <rPh sb="180" eb="181">
      <t>カンガ</t>
    </rPh>
    <rPh sb="185" eb="187">
      <t>コウリツ</t>
    </rPh>
    <rPh sb="187" eb="188">
      <t>テキ</t>
    </rPh>
    <rPh sb="189" eb="191">
      <t>ジギョウ</t>
    </rPh>
    <rPh sb="191" eb="193">
      <t>モクテキ</t>
    </rPh>
    <rPh sb="194" eb="196">
      <t>ジッシ</t>
    </rPh>
    <rPh sb="201" eb="204">
      <t>シヨウショ</t>
    </rPh>
    <rPh sb="205" eb="207">
      <t>ケントウ</t>
    </rPh>
    <rPh sb="208" eb="209">
      <t>アワ</t>
    </rPh>
    <rPh sb="211" eb="212">
      <t>イッ</t>
    </rPh>
    <rPh sb="212" eb="213">
      <t>シャ</t>
    </rPh>
    <rPh sb="213" eb="215">
      <t>オウサツ</t>
    </rPh>
    <rPh sb="222" eb="224">
      <t>ケントウ</t>
    </rPh>
    <phoneticPr fontId="5"/>
  </si>
  <si>
    <t>引き続き、予算の効率的・効果的な執行に努め、さらなる薬物乱用防止の啓発推進を図る。</t>
    <rPh sb="0" eb="1">
      <t>ヒ</t>
    </rPh>
    <rPh sb="2" eb="3">
      <t>ツヅ</t>
    </rPh>
    <rPh sb="5" eb="7">
      <t>ヨサン</t>
    </rPh>
    <rPh sb="8" eb="11">
      <t>コウリツテキ</t>
    </rPh>
    <rPh sb="12" eb="15">
      <t>コウカテキ</t>
    </rPh>
    <rPh sb="16" eb="18">
      <t>シッコウ</t>
    </rPh>
    <rPh sb="19" eb="20">
      <t>ツト</t>
    </rPh>
    <rPh sb="26" eb="28">
      <t>ヤクブツ</t>
    </rPh>
    <rPh sb="28" eb="30">
      <t>ランヨウ</t>
    </rPh>
    <rPh sb="30" eb="32">
      <t>ボウシ</t>
    </rPh>
    <rPh sb="33" eb="35">
      <t>ケイハツ</t>
    </rPh>
    <rPh sb="35" eb="37">
      <t>スイシン</t>
    </rPh>
    <rPh sb="38" eb="39">
      <t>ハカ</t>
    </rPh>
    <phoneticPr fontId="5"/>
  </si>
  <si>
    <t>本事業では、薬物乱用防止啓発読本を作成・配布するなどの薬物乱用防止に関する啓発を行うことにより、薬物乱用の未然防止が図られているところであるが、大麻事犯は年々増加している深刻な状況である。引き続き効果的な薬物乱用防止の啓発を進めていく必要がある。</t>
    <rPh sb="0" eb="1">
      <t>ホン</t>
    </rPh>
    <rPh sb="1" eb="3">
      <t>ジギョウ</t>
    </rPh>
    <rPh sb="6" eb="8">
      <t>ヤクブツ</t>
    </rPh>
    <rPh sb="8" eb="10">
      <t>ランヨウ</t>
    </rPh>
    <rPh sb="10" eb="12">
      <t>ボウシ</t>
    </rPh>
    <rPh sb="12" eb="14">
      <t>ケイハツ</t>
    </rPh>
    <rPh sb="14" eb="16">
      <t>ドクホン</t>
    </rPh>
    <rPh sb="17" eb="19">
      <t>サクセイ</t>
    </rPh>
    <rPh sb="20" eb="22">
      <t>ハイフ</t>
    </rPh>
    <rPh sb="27" eb="29">
      <t>ヤクブツ</t>
    </rPh>
    <rPh sb="29" eb="31">
      <t>ランヨウ</t>
    </rPh>
    <rPh sb="31" eb="33">
      <t>ボウシ</t>
    </rPh>
    <rPh sb="34" eb="35">
      <t>カン</t>
    </rPh>
    <rPh sb="37" eb="39">
      <t>ケイハツ</t>
    </rPh>
    <rPh sb="40" eb="41">
      <t>オコナ</t>
    </rPh>
    <rPh sb="48" eb="50">
      <t>ヤクブツ</t>
    </rPh>
    <rPh sb="50" eb="52">
      <t>ランヨウ</t>
    </rPh>
    <rPh sb="53" eb="55">
      <t>ミゼン</t>
    </rPh>
    <rPh sb="55" eb="57">
      <t>ボウシ</t>
    </rPh>
    <rPh sb="58" eb="59">
      <t>ハカ</t>
    </rPh>
    <rPh sb="72" eb="74">
      <t>タイマ</t>
    </rPh>
    <rPh sb="74" eb="76">
      <t>ジハン</t>
    </rPh>
    <rPh sb="77" eb="79">
      <t>ネンネン</t>
    </rPh>
    <rPh sb="79" eb="81">
      <t>ゾウカ</t>
    </rPh>
    <rPh sb="85" eb="87">
      <t>シンコク</t>
    </rPh>
    <rPh sb="88" eb="90">
      <t>ジョウキョウ</t>
    </rPh>
    <rPh sb="94" eb="95">
      <t>ヒ</t>
    </rPh>
    <rPh sb="96" eb="97">
      <t>ツヅ</t>
    </rPh>
    <rPh sb="98" eb="101">
      <t>コウカテキ</t>
    </rPh>
    <rPh sb="102" eb="104">
      <t>ヤクブツ</t>
    </rPh>
    <rPh sb="104" eb="106">
      <t>ランヨウ</t>
    </rPh>
    <rPh sb="106" eb="108">
      <t>ボウシ</t>
    </rPh>
    <rPh sb="109" eb="111">
      <t>ケイハツ</t>
    </rPh>
    <rPh sb="112" eb="113">
      <t>スス</t>
    </rPh>
    <rPh sb="117" eb="119">
      <t>ヒツヨウ</t>
    </rPh>
    <phoneticPr fontId="5"/>
  </si>
  <si>
    <t>○麻薬・覚醒剤等対策費（450）
１．地方厚生局麻薬取締部及び都道府県における麻薬取締行政職員に対する研修
２．野生大麻・けしの除去
３．国民運動として開催する麻薬・覚醒剤乱用防止運動の地区大会開催
４．危険ドラッグの分析、乱用薬物の鑑定法整備等
５．再乱用防止対策講習会の開催等
○危険ドラッグ対策費（451）
１．危険ドラッグの分析、乱用薬物の鑑定法整備等
　新たな成分の指定薬物への指定に必要な分析等を行う。
２．薬物対策国際情報収集
　職員を香港に派遣し、海外の捜査機関と歩調を合わせながら連携して薬物犯罪壊滅に向けた情報収集活動を図る。</t>
    <phoneticPr fontId="5"/>
  </si>
  <si>
    <t>薬物乱用防止普及啓発読本（高校卒業予定者向け）の梱包発送</t>
    <rPh sb="24" eb="26">
      <t>コンポウ</t>
    </rPh>
    <rPh sb="26" eb="28">
      <t>ハッソウ</t>
    </rPh>
    <phoneticPr fontId="5"/>
  </si>
  <si>
    <t>社会福祉法人　東京コロニー</t>
  </si>
  <si>
    <t>薬物乱用防止普及啓発読本（青少年向け）の印刷</t>
  </si>
  <si>
    <t>啓発用傷絆創膏</t>
  </si>
  <si>
    <t>麻薬・覚醒剤・大麻乱用防止運動に係るポスター及びパンフレット印刷</t>
  </si>
  <si>
    <t>公益財団法人　麻薬・覚せい剤乱用防止センター</t>
  </si>
  <si>
    <t>株式会社ペア</t>
  </si>
  <si>
    <t>薬物乱用防止普及啓発読本（青少年向け）の梱包発送</t>
  </si>
  <si>
    <t>株式会社小学館集英社プロダクション</t>
  </si>
  <si>
    <t>薬物乱用防止読本（青少年・小学６年生保護者・高校卒業予定者向け）企画・編集一式</t>
  </si>
  <si>
    <t>薬物持込禁止に係る周知・広報等業務一式</t>
  </si>
  <si>
    <t>麻薬・覚醒剤・大麻乱用防止運動ポスター及びパンフレットの梱包発送</t>
  </si>
  <si>
    <t>麻薬・覚醒剤・大麻乱用防止運動ポスター（デザイン）</t>
  </si>
  <si>
    <t>-</t>
    <phoneticPr fontId="5"/>
  </si>
  <si>
    <t>-</t>
    <phoneticPr fontId="5"/>
  </si>
  <si>
    <t>-</t>
    <phoneticPr fontId="5"/>
  </si>
  <si>
    <t>麻薬・覚醒剤等の薬物乱用の根絶等を図るために必要な事業であり、引き続き、必要な予算額を確保し、適正な執行に努めること。</t>
    <rPh sb="15" eb="16">
      <t>トウ</t>
    </rPh>
    <rPh sb="17" eb="18">
      <t>ハカ</t>
    </rPh>
    <rPh sb="22" eb="24">
      <t>ヒツヨウ</t>
    </rPh>
    <rPh sb="25" eb="27">
      <t>ジギョウ</t>
    </rPh>
    <rPh sb="31" eb="32">
      <t>ヒ</t>
    </rPh>
    <phoneticPr fontId="5"/>
  </si>
  <si>
    <t>点検対象外</t>
    <rPh sb="0" eb="2">
      <t>テンケン</t>
    </rPh>
    <rPh sb="2" eb="5">
      <t>タイショウガイ</t>
    </rPh>
    <phoneticPr fontId="5"/>
  </si>
  <si>
    <t>-</t>
    <phoneticPr fontId="5"/>
  </si>
  <si>
    <t xml:space="preserve">「重要政策推進枠」100百万円
ハイリスク層をターゲットにした、インターネット上での行動に応じた薬物乱用防止の広報啓発に加え、一般層をターゲットとした、①不正大麻の正しい知識の普及啓発、②大麻由来医薬品等の正しい知識の普及及び適正使用の促進、③日本の伝統的麻文化の紹介等をするためのデジタル広報啓発事業費等による増
</t>
    <rPh sb="60" eb="61">
      <t>クワ</t>
    </rPh>
    <rPh sb="145" eb="147">
      <t>コウホウ</t>
    </rPh>
    <rPh sb="147" eb="149">
      <t>ケイハツ</t>
    </rPh>
    <rPh sb="149" eb="152">
      <t>ジギョウヒ</t>
    </rPh>
    <rPh sb="152" eb="153">
      <t>トウ</t>
    </rPh>
    <rPh sb="156" eb="157">
      <t>ゾウ</t>
    </rPh>
    <phoneticPr fontId="5"/>
  </si>
  <si>
    <t>協新流通デベロッパー株式会社</t>
    <phoneticPr fontId="5"/>
  </si>
  <si>
    <t>株式会社朝日広告社</t>
    <phoneticPr fontId="5"/>
  </si>
  <si>
    <t>大和綜合印刷株式会社</t>
    <phoneticPr fontId="5"/>
  </si>
  <si>
    <t>株式会社朝日広告</t>
    <phoneticPr fontId="5"/>
  </si>
  <si>
    <t>大和綜合印刷株式会社</t>
    <phoneticPr fontId="5"/>
  </si>
  <si>
    <t>協新流通デベロッパー株式会社</t>
    <phoneticPr fontId="5"/>
  </si>
  <si>
    <t>社会福祉法人友愛十字会</t>
    <phoneticPr fontId="5"/>
  </si>
  <si>
    <t>扶桑速記印刷株式会社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</si>
</sst>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12700</xdr:colOff>
      <xdr:row>269</xdr:row>
      <xdr:rowOff>241300</xdr:rowOff>
    </xdr:from>
    <xdr:to>
      <xdr:col>37</xdr:col>
      <xdr:colOff>107593</xdr:colOff>
      <xdr:row>271</xdr:row>
      <xdr:rowOff>342539</xdr:rowOff>
    </xdr:to>
    <xdr:sp macro="" textlink="">
      <xdr:nvSpPr>
        <xdr:cNvPr id="2" name="テキスト ボックス 1"/>
        <xdr:cNvSpPr txBox="1"/>
      </xdr:nvSpPr>
      <xdr:spPr>
        <a:xfrm>
          <a:off x="3873500" y="62166500"/>
          <a:ext cx="3752493" cy="81243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厚生労働省</a:t>
          </a:r>
          <a:endParaRPr kumimoji="1" lang="en-US" altLang="ja-JP" sz="900">
            <a:solidFill>
              <a:schemeClr val="tx1"/>
            </a:solidFill>
          </a:endParaRPr>
        </a:p>
        <a:p>
          <a:pPr algn="ctr"/>
          <a:r>
            <a:rPr kumimoji="1" lang="en-US" altLang="ja-JP" sz="900">
              <a:solidFill>
                <a:schemeClr val="tx1"/>
              </a:solidFill>
            </a:rPr>
            <a:t>106</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28</xdr:col>
      <xdr:colOff>0</xdr:colOff>
      <xdr:row>272</xdr:row>
      <xdr:rowOff>0</xdr:rowOff>
    </xdr:from>
    <xdr:to>
      <xdr:col>28</xdr:col>
      <xdr:colOff>1242</xdr:colOff>
      <xdr:row>273</xdr:row>
      <xdr:rowOff>46521</xdr:rowOff>
    </xdr:to>
    <xdr:cxnSp macro="">
      <xdr:nvCxnSpPr>
        <xdr:cNvPr id="4" name="直線コネクタ 3"/>
        <xdr:cNvCxnSpPr/>
      </xdr:nvCxnSpPr>
      <xdr:spPr>
        <a:xfrm flipH="1">
          <a:off x="5600700" y="80343375"/>
          <a:ext cx="1242" cy="3989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273</xdr:row>
      <xdr:rowOff>25400</xdr:rowOff>
    </xdr:from>
    <xdr:to>
      <xdr:col>48</xdr:col>
      <xdr:colOff>83793</xdr:colOff>
      <xdr:row>273</xdr:row>
      <xdr:rowOff>31907</xdr:rowOff>
    </xdr:to>
    <xdr:cxnSp macro="">
      <xdr:nvCxnSpPr>
        <xdr:cNvPr id="5" name="直線コネクタ 4"/>
        <xdr:cNvCxnSpPr/>
      </xdr:nvCxnSpPr>
      <xdr:spPr>
        <a:xfrm flipH="1" flipV="1">
          <a:off x="1676400" y="80721200"/>
          <a:ext cx="8008593" cy="65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273</xdr:row>
      <xdr:rowOff>25400</xdr:rowOff>
    </xdr:from>
    <xdr:to>
      <xdr:col>8</xdr:col>
      <xdr:colOff>77258</xdr:colOff>
      <xdr:row>274</xdr:row>
      <xdr:rowOff>185557</xdr:rowOff>
    </xdr:to>
    <xdr:cxnSp macro="">
      <xdr:nvCxnSpPr>
        <xdr:cNvPr id="6" name="直線コネクタ 5"/>
        <xdr:cNvCxnSpPr/>
      </xdr:nvCxnSpPr>
      <xdr:spPr>
        <a:xfrm>
          <a:off x="1676400" y="80721200"/>
          <a:ext cx="1058" cy="512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12700</xdr:colOff>
      <xdr:row>273</xdr:row>
      <xdr:rowOff>50800</xdr:rowOff>
    </xdr:from>
    <xdr:to>
      <xdr:col>20</xdr:col>
      <xdr:colOff>13758</xdr:colOff>
      <xdr:row>274</xdr:row>
      <xdr:rowOff>210957</xdr:rowOff>
    </xdr:to>
    <xdr:cxnSp macro="">
      <xdr:nvCxnSpPr>
        <xdr:cNvPr id="7" name="直線コネクタ 6"/>
        <xdr:cNvCxnSpPr/>
      </xdr:nvCxnSpPr>
      <xdr:spPr>
        <a:xfrm>
          <a:off x="4013200" y="80746600"/>
          <a:ext cx="1058" cy="512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273</xdr:row>
      <xdr:rowOff>292100</xdr:rowOff>
    </xdr:from>
    <xdr:to>
      <xdr:col>16</xdr:col>
      <xdr:colOff>173825</xdr:colOff>
      <xdr:row>274</xdr:row>
      <xdr:rowOff>177800</xdr:rowOff>
    </xdr:to>
    <xdr:sp macro="" textlink="">
      <xdr:nvSpPr>
        <xdr:cNvPr id="8" name="テキスト ボックス 7"/>
        <xdr:cNvSpPr txBox="1"/>
      </xdr:nvSpPr>
      <xdr:spPr>
        <a:xfrm>
          <a:off x="1514475" y="80987900"/>
          <a:ext cx="185975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国庫債務負担行為等</a:t>
          </a:r>
          <a:r>
            <a:rPr kumimoji="1" lang="en-US" altLang="ja-JP" sz="1000"/>
            <a:t>】</a:t>
          </a:r>
          <a:endParaRPr kumimoji="1" lang="ja-JP" altLang="en-US" sz="1000"/>
        </a:p>
      </xdr:txBody>
    </xdr:sp>
    <xdr:clientData/>
  </xdr:twoCellAnchor>
  <xdr:twoCellAnchor>
    <xdr:from>
      <xdr:col>7</xdr:col>
      <xdr:colOff>0</xdr:colOff>
      <xdr:row>274</xdr:row>
      <xdr:rowOff>177800</xdr:rowOff>
    </xdr:from>
    <xdr:to>
      <xdr:col>17</xdr:col>
      <xdr:colOff>127254</xdr:colOff>
      <xdr:row>276</xdr:row>
      <xdr:rowOff>243986</xdr:rowOff>
    </xdr:to>
    <xdr:sp macro="" textlink="">
      <xdr:nvSpPr>
        <xdr:cNvPr id="9" name="テキスト ボックス 8"/>
        <xdr:cNvSpPr txBox="1"/>
      </xdr:nvSpPr>
      <xdr:spPr>
        <a:xfrm>
          <a:off x="1400175" y="81226025"/>
          <a:ext cx="2127504" cy="77103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Ａ．（株）小学館集英社プロダクション　</a:t>
          </a:r>
          <a:endParaRPr kumimoji="1" lang="en-US" altLang="ja-JP" sz="900">
            <a:solidFill>
              <a:schemeClr val="tx1"/>
            </a:solidFill>
          </a:endParaRPr>
        </a:p>
        <a:p>
          <a:pPr algn="ctr"/>
          <a:r>
            <a:rPr kumimoji="1" lang="en-US" altLang="ja-JP" sz="900">
              <a:solidFill>
                <a:schemeClr val="tx1"/>
              </a:solidFill>
            </a:rPr>
            <a:t>50.6</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18</xdr:col>
      <xdr:colOff>177800</xdr:colOff>
      <xdr:row>274</xdr:row>
      <xdr:rowOff>203200</xdr:rowOff>
    </xdr:from>
    <xdr:to>
      <xdr:col>30</xdr:col>
      <xdr:colOff>75845</xdr:colOff>
      <xdr:row>276</xdr:row>
      <xdr:rowOff>252051</xdr:rowOff>
    </xdr:to>
    <xdr:sp macro="" textlink="">
      <xdr:nvSpPr>
        <xdr:cNvPr id="10" name="テキスト ボックス 9"/>
        <xdr:cNvSpPr txBox="1"/>
      </xdr:nvSpPr>
      <xdr:spPr>
        <a:xfrm>
          <a:off x="3778250" y="81251425"/>
          <a:ext cx="2298345" cy="75370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Ｂ．（株）小学館集英社プロダクション　</a:t>
          </a:r>
          <a:endParaRPr kumimoji="1" lang="en-US" altLang="ja-JP" sz="900">
            <a:solidFill>
              <a:schemeClr val="tx1"/>
            </a:solidFill>
          </a:endParaRPr>
        </a:p>
        <a:p>
          <a:pPr algn="ctr"/>
          <a:r>
            <a:rPr kumimoji="1" lang="en-US" altLang="ja-JP" sz="900">
              <a:solidFill>
                <a:schemeClr val="tx1"/>
              </a:solidFill>
            </a:rPr>
            <a:t>3.6</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32</xdr:col>
      <xdr:colOff>165100</xdr:colOff>
      <xdr:row>274</xdr:row>
      <xdr:rowOff>203200</xdr:rowOff>
    </xdr:from>
    <xdr:to>
      <xdr:col>46</xdr:col>
      <xdr:colOff>39373</xdr:colOff>
      <xdr:row>276</xdr:row>
      <xdr:rowOff>252604</xdr:rowOff>
    </xdr:to>
    <xdr:sp macro="" textlink="">
      <xdr:nvSpPr>
        <xdr:cNvPr id="11" name="テキスト ボックス 10"/>
        <xdr:cNvSpPr txBox="1"/>
      </xdr:nvSpPr>
      <xdr:spPr>
        <a:xfrm>
          <a:off x="6565900" y="81251425"/>
          <a:ext cx="2674623" cy="75425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Ｃ．株式会社リフコム　他</a:t>
          </a:r>
          <a:endParaRPr kumimoji="1" lang="en-US" altLang="ja-JP" sz="900">
            <a:solidFill>
              <a:schemeClr val="tx1"/>
            </a:solidFill>
          </a:endParaRPr>
        </a:p>
        <a:p>
          <a:pPr algn="ctr"/>
          <a:r>
            <a:rPr kumimoji="1" lang="ja-JP" altLang="en-US" sz="900">
              <a:solidFill>
                <a:schemeClr val="tx1"/>
              </a:solidFill>
            </a:rPr>
            <a:t>計　　</a:t>
          </a:r>
          <a:r>
            <a:rPr kumimoji="1" lang="en-US" altLang="ja-JP" sz="900">
              <a:solidFill>
                <a:schemeClr val="tx1"/>
              </a:solidFill>
            </a:rPr>
            <a:t>21.3</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38</xdr:col>
      <xdr:colOff>177800</xdr:colOff>
      <xdr:row>273</xdr:row>
      <xdr:rowOff>38100</xdr:rowOff>
    </xdr:from>
    <xdr:to>
      <xdr:col>38</xdr:col>
      <xdr:colOff>178858</xdr:colOff>
      <xdr:row>274</xdr:row>
      <xdr:rowOff>195082</xdr:rowOff>
    </xdr:to>
    <xdr:cxnSp macro="">
      <xdr:nvCxnSpPr>
        <xdr:cNvPr id="12" name="直線コネクタ 11"/>
        <xdr:cNvCxnSpPr/>
      </xdr:nvCxnSpPr>
      <xdr:spPr>
        <a:xfrm>
          <a:off x="7778750" y="80733900"/>
          <a:ext cx="1058" cy="509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63500</xdr:colOff>
      <xdr:row>273</xdr:row>
      <xdr:rowOff>38100</xdr:rowOff>
    </xdr:from>
    <xdr:to>
      <xdr:col>48</xdr:col>
      <xdr:colOff>67227</xdr:colOff>
      <xdr:row>280</xdr:row>
      <xdr:rowOff>36443</xdr:rowOff>
    </xdr:to>
    <xdr:cxnSp macro="">
      <xdr:nvCxnSpPr>
        <xdr:cNvPr id="14" name="直線コネクタ 13"/>
        <xdr:cNvCxnSpPr/>
      </xdr:nvCxnSpPr>
      <xdr:spPr>
        <a:xfrm flipH="1">
          <a:off x="9664700" y="80733900"/>
          <a:ext cx="3727" cy="24653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280</xdr:row>
      <xdr:rowOff>25400</xdr:rowOff>
    </xdr:from>
    <xdr:to>
      <xdr:col>48</xdr:col>
      <xdr:colOff>74346</xdr:colOff>
      <xdr:row>280</xdr:row>
      <xdr:rowOff>38407</xdr:rowOff>
    </xdr:to>
    <xdr:cxnSp macro="">
      <xdr:nvCxnSpPr>
        <xdr:cNvPr id="15" name="直線コネクタ 14"/>
        <xdr:cNvCxnSpPr/>
      </xdr:nvCxnSpPr>
      <xdr:spPr>
        <a:xfrm flipH="1">
          <a:off x="2796048" y="66600541"/>
          <a:ext cx="6864750" cy="130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198180</xdr:colOff>
      <xdr:row>280</xdr:row>
      <xdr:rowOff>35437</xdr:rowOff>
    </xdr:from>
    <xdr:to>
      <xdr:col>25</xdr:col>
      <xdr:colOff>199238</xdr:colOff>
      <xdr:row>281</xdr:row>
      <xdr:rowOff>192419</xdr:rowOff>
    </xdr:to>
    <xdr:cxnSp macro="">
      <xdr:nvCxnSpPr>
        <xdr:cNvPr id="16" name="直線コネクタ 15"/>
        <xdr:cNvCxnSpPr/>
      </xdr:nvCxnSpPr>
      <xdr:spPr>
        <a:xfrm>
          <a:off x="5191124" y="66610578"/>
          <a:ext cx="1058" cy="5103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188759</xdr:colOff>
      <xdr:row>280</xdr:row>
      <xdr:rowOff>38100</xdr:rowOff>
    </xdr:from>
    <xdr:to>
      <xdr:col>13</xdr:col>
      <xdr:colOff>189817</xdr:colOff>
      <xdr:row>281</xdr:row>
      <xdr:rowOff>198257</xdr:rowOff>
    </xdr:to>
    <xdr:cxnSp macro="">
      <xdr:nvCxnSpPr>
        <xdr:cNvPr id="17" name="直線コネクタ 16"/>
        <xdr:cNvCxnSpPr/>
      </xdr:nvCxnSpPr>
      <xdr:spPr>
        <a:xfrm>
          <a:off x="2785090" y="66613241"/>
          <a:ext cx="1058" cy="5135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10038</xdr:colOff>
      <xdr:row>281</xdr:row>
      <xdr:rowOff>192855</xdr:rowOff>
    </xdr:from>
    <xdr:to>
      <xdr:col>17</xdr:col>
      <xdr:colOff>140466</xdr:colOff>
      <xdr:row>283</xdr:row>
      <xdr:rowOff>259041</xdr:rowOff>
    </xdr:to>
    <xdr:sp macro="" textlink="">
      <xdr:nvSpPr>
        <xdr:cNvPr id="18" name="テキスト ボックス 17"/>
        <xdr:cNvSpPr txBox="1"/>
      </xdr:nvSpPr>
      <xdr:spPr>
        <a:xfrm>
          <a:off x="1408062" y="67121343"/>
          <a:ext cx="2127606" cy="772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Ｄ．大和綜合印刷（株）　他　</a:t>
          </a:r>
          <a:endParaRPr kumimoji="1" lang="en-US" altLang="ja-JP" sz="900">
            <a:solidFill>
              <a:schemeClr val="tx1"/>
            </a:solidFill>
          </a:endParaRPr>
        </a:p>
        <a:p>
          <a:pPr algn="ctr"/>
          <a:r>
            <a:rPr kumimoji="1" lang="ja-JP" altLang="en-US" sz="900">
              <a:solidFill>
                <a:schemeClr val="tx1"/>
              </a:solidFill>
            </a:rPr>
            <a:t>計　　</a:t>
          </a:r>
          <a:r>
            <a:rPr kumimoji="1" lang="en-US" altLang="ja-JP" sz="900">
              <a:solidFill>
                <a:schemeClr val="tx1"/>
              </a:solidFill>
            </a:rPr>
            <a:t>4.8</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19</xdr:col>
      <xdr:colOff>193778</xdr:colOff>
      <xdr:row>281</xdr:row>
      <xdr:rowOff>190192</xdr:rowOff>
    </xdr:from>
    <xdr:to>
      <xdr:col>30</xdr:col>
      <xdr:colOff>121007</xdr:colOff>
      <xdr:row>283</xdr:row>
      <xdr:rowOff>256378</xdr:rowOff>
    </xdr:to>
    <xdr:sp macro="" textlink="">
      <xdr:nvSpPr>
        <xdr:cNvPr id="19" name="テキスト ボックス 18"/>
        <xdr:cNvSpPr txBox="1"/>
      </xdr:nvSpPr>
      <xdr:spPr>
        <a:xfrm>
          <a:off x="3988415" y="67118680"/>
          <a:ext cx="2124124" cy="772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Ｅ．特定非営利活動法人日本セルプセンター　他</a:t>
          </a:r>
          <a:endParaRPr kumimoji="1" lang="en-US" altLang="ja-JP" sz="900">
            <a:solidFill>
              <a:schemeClr val="tx1"/>
            </a:solidFill>
          </a:endParaRPr>
        </a:p>
        <a:p>
          <a:pPr algn="ctr"/>
          <a:r>
            <a:rPr kumimoji="1" lang="ja-JP" altLang="en-US" sz="900">
              <a:solidFill>
                <a:schemeClr val="tx1"/>
              </a:solidFill>
            </a:rPr>
            <a:t>計　　</a:t>
          </a:r>
          <a:r>
            <a:rPr kumimoji="1" lang="en-US" altLang="ja-JP" sz="900">
              <a:solidFill>
                <a:schemeClr val="tx1"/>
              </a:solidFill>
            </a:rPr>
            <a:t>0.8</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7</xdr:col>
      <xdr:colOff>38100</xdr:colOff>
      <xdr:row>277</xdr:row>
      <xdr:rowOff>50800</xdr:rowOff>
    </xdr:from>
    <xdr:to>
      <xdr:col>17</xdr:col>
      <xdr:colOff>38100</xdr:colOff>
      <xdr:row>279</xdr:row>
      <xdr:rowOff>22412</xdr:rowOff>
    </xdr:to>
    <xdr:sp macro="" textlink="">
      <xdr:nvSpPr>
        <xdr:cNvPr id="20" name="大かっこ 19"/>
        <xdr:cNvSpPr/>
      </xdr:nvSpPr>
      <xdr:spPr>
        <a:xfrm>
          <a:off x="1450041" y="64708741"/>
          <a:ext cx="2017059" cy="66637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薬物乱用防止啓発訪問事業</a:t>
          </a:r>
          <a:endParaRPr lang="ja-JP" altLang="ja-JP" sz="1000">
            <a:effectLst/>
          </a:endParaRPr>
        </a:p>
      </xdr:txBody>
    </xdr:sp>
    <xdr:clientData/>
  </xdr:twoCellAnchor>
  <xdr:twoCellAnchor>
    <xdr:from>
      <xdr:col>19</xdr:col>
      <xdr:colOff>50800</xdr:colOff>
      <xdr:row>277</xdr:row>
      <xdr:rowOff>38100</xdr:rowOff>
    </xdr:from>
    <xdr:to>
      <xdr:col>29</xdr:col>
      <xdr:colOff>174625</xdr:colOff>
      <xdr:row>278</xdr:row>
      <xdr:rowOff>336176</xdr:rowOff>
    </xdr:to>
    <xdr:sp macro="" textlink="">
      <xdr:nvSpPr>
        <xdr:cNvPr id="21" name="大かっこ 20"/>
        <xdr:cNvSpPr/>
      </xdr:nvSpPr>
      <xdr:spPr>
        <a:xfrm>
          <a:off x="3883212" y="64696041"/>
          <a:ext cx="2140884" cy="64545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000">
              <a:solidFill>
                <a:schemeClr val="tx1"/>
              </a:solidFill>
              <a:effectLst/>
              <a:latin typeface="+mn-lt"/>
              <a:ea typeface="+mn-ea"/>
              <a:cs typeface="+mn-cs"/>
            </a:rPr>
            <a:t>薬物乱用防止指導員養成事業</a:t>
          </a:r>
          <a:endParaRPr lang="ja-JP" altLang="ja-JP" sz="1000">
            <a:effectLst/>
          </a:endParaRPr>
        </a:p>
      </xdr:txBody>
    </xdr:sp>
    <xdr:clientData/>
  </xdr:twoCellAnchor>
  <xdr:twoCellAnchor>
    <xdr:from>
      <xdr:col>32</xdr:col>
      <xdr:colOff>25400</xdr:colOff>
      <xdr:row>277</xdr:row>
      <xdr:rowOff>25400</xdr:rowOff>
    </xdr:from>
    <xdr:to>
      <xdr:col>46</xdr:col>
      <xdr:colOff>200025</xdr:colOff>
      <xdr:row>279</xdr:row>
      <xdr:rowOff>11206</xdr:rowOff>
    </xdr:to>
    <xdr:sp macro="" textlink="">
      <xdr:nvSpPr>
        <xdr:cNvPr id="22" name="大かっこ 21"/>
        <xdr:cNvSpPr/>
      </xdr:nvSpPr>
      <xdr:spPr>
        <a:xfrm>
          <a:off x="6479988" y="64683341"/>
          <a:ext cx="2998508" cy="68057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000">
              <a:effectLst/>
            </a:rPr>
            <a:t>薬物乱用防止普及啓発読本の印刷・発送等</a:t>
          </a:r>
          <a:endParaRPr lang="ja-JP" altLang="ja-JP" sz="1000">
            <a:effectLst/>
          </a:endParaRPr>
        </a:p>
      </xdr:txBody>
    </xdr:sp>
    <xdr:clientData/>
  </xdr:twoCellAnchor>
  <xdr:twoCellAnchor>
    <xdr:from>
      <xdr:col>6</xdr:col>
      <xdr:colOff>176674</xdr:colOff>
      <xdr:row>284</xdr:row>
      <xdr:rowOff>119319</xdr:rowOff>
    </xdr:from>
    <xdr:to>
      <xdr:col>17</xdr:col>
      <xdr:colOff>142055</xdr:colOff>
      <xdr:row>285</xdr:row>
      <xdr:rowOff>227269</xdr:rowOff>
    </xdr:to>
    <xdr:sp macro="" textlink="">
      <xdr:nvSpPr>
        <xdr:cNvPr id="23" name="大かっこ 22"/>
        <xdr:cNvSpPr/>
      </xdr:nvSpPr>
      <xdr:spPr>
        <a:xfrm>
          <a:off x="1374980" y="68107847"/>
          <a:ext cx="2162277" cy="46129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r>
            <a:rPr lang="ja-JP" altLang="en-US" sz="1000">
              <a:effectLst/>
            </a:rPr>
            <a:t>「ダメ。ゼッタイ。」普及運動事業</a:t>
          </a:r>
          <a:endParaRPr lang="ja-JP" altLang="ja-JP" sz="1000">
            <a:effectLst/>
          </a:endParaRPr>
        </a:p>
      </xdr:txBody>
    </xdr:sp>
    <xdr:clientData/>
  </xdr:twoCellAnchor>
  <xdr:twoCellAnchor>
    <xdr:from>
      <xdr:col>19</xdr:col>
      <xdr:colOff>181386</xdr:colOff>
      <xdr:row>284</xdr:row>
      <xdr:rowOff>103956</xdr:rowOff>
    </xdr:from>
    <xdr:to>
      <xdr:col>30</xdr:col>
      <xdr:colOff>143286</xdr:colOff>
      <xdr:row>285</xdr:row>
      <xdr:rowOff>211906</xdr:rowOff>
    </xdr:to>
    <xdr:sp macro="" textlink="">
      <xdr:nvSpPr>
        <xdr:cNvPr id="24" name="大かっこ 23"/>
        <xdr:cNvSpPr/>
      </xdr:nvSpPr>
      <xdr:spPr>
        <a:xfrm>
          <a:off x="3976023" y="68092484"/>
          <a:ext cx="2158795" cy="46129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r>
            <a:rPr lang="ja-JP" altLang="en-US" sz="1000">
              <a:effectLst/>
            </a:rPr>
            <a:t>雑役務費、消耗品等</a:t>
          </a:r>
          <a:endParaRPr lang="ja-JP" altLang="ja-JP" sz="1000">
            <a:effectLst/>
          </a:endParaRPr>
        </a:p>
      </xdr:txBody>
    </xdr:sp>
    <xdr:clientData/>
  </xdr:twoCellAnchor>
  <xdr:twoCellAnchor>
    <xdr:from>
      <xdr:col>20</xdr:col>
      <xdr:colOff>88900</xdr:colOff>
      <xdr:row>273</xdr:row>
      <xdr:rowOff>304800</xdr:rowOff>
    </xdr:from>
    <xdr:to>
      <xdr:col>34</xdr:col>
      <xdr:colOff>131750</xdr:colOff>
      <xdr:row>274</xdr:row>
      <xdr:rowOff>227542</xdr:rowOff>
    </xdr:to>
    <xdr:sp macro="" textlink="">
      <xdr:nvSpPr>
        <xdr:cNvPr id="25" name="テキスト ボックス 24"/>
        <xdr:cNvSpPr txBox="1"/>
      </xdr:nvSpPr>
      <xdr:spPr>
        <a:xfrm>
          <a:off x="4152900" y="63652400"/>
          <a:ext cx="2887650" cy="278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一般競争入札（総合評価落札方式）</a:t>
          </a:r>
          <a:r>
            <a:rPr kumimoji="1" lang="en-US" altLang="ja-JP" sz="1100"/>
            <a:t>】</a:t>
          </a:r>
          <a:endParaRPr kumimoji="1" lang="ja-JP" altLang="en-US" sz="1100"/>
        </a:p>
      </xdr:txBody>
    </xdr:sp>
    <xdr:clientData/>
  </xdr:twoCellAnchor>
  <xdr:twoCellAnchor>
    <xdr:from>
      <xdr:col>6</xdr:col>
      <xdr:colOff>34515</xdr:colOff>
      <xdr:row>280</xdr:row>
      <xdr:rowOff>233619</xdr:rowOff>
    </xdr:from>
    <xdr:to>
      <xdr:col>13</xdr:col>
      <xdr:colOff>99368</xdr:colOff>
      <xdr:row>281</xdr:row>
      <xdr:rowOff>257250</xdr:rowOff>
    </xdr:to>
    <xdr:sp macro="" textlink="">
      <xdr:nvSpPr>
        <xdr:cNvPr id="26" name="テキスト ボックス 25"/>
        <xdr:cNvSpPr txBox="1"/>
      </xdr:nvSpPr>
      <xdr:spPr>
        <a:xfrm>
          <a:off x="1232821" y="66808760"/>
          <a:ext cx="1462878" cy="3769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19</xdr:col>
      <xdr:colOff>20382</xdr:colOff>
      <xdr:row>280</xdr:row>
      <xdr:rowOff>254000</xdr:rowOff>
    </xdr:from>
    <xdr:to>
      <xdr:col>26</xdr:col>
      <xdr:colOff>88718</xdr:colOff>
      <xdr:row>281</xdr:row>
      <xdr:rowOff>277631</xdr:rowOff>
    </xdr:to>
    <xdr:sp macro="" textlink="">
      <xdr:nvSpPr>
        <xdr:cNvPr id="27" name="テキスト ボックス 26"/>
        <xdr:cNvSpPr txBox="1"/>
      </xdr:nvSpPr>
      <xdr:spPr>
        <a:xfrm>
          <a:off x="3815019" y="66829141"/>
          <a:ext cx="1466360" cy="3769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39</xdr:col>
      <xdr:colOff>0</xdr:colOff>
      <xdr:row>273</xdr:row>
      <xdr:rowOff>101600</xdr:rowOff>
    </xdr:from>
    <xdr:to>
      <xdr:col>52</xdr:col>
      <xdr:colOff>169850</xdr:colOff>
      <xdr:row>274</xdr:row>
      <xdr:rowOff>228600</xdr:rowOff>
    </xdr:to>
    <xdr:sp macro="" textlink="">
      <xdr:nvSpPr>
        <xdr:cNvPr id="30" name="テキスト ボックス 29"/>
        <xdr:cNvSpPr txBox="1"/>
      </xdr:nvSpPr>
      <xdr:spPr>
        <a:xfrm>
          <a:off x="7924800" y="64452500"/>
          <a:ext cx="2887650" cy="482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一般競争入札（最低価格落札方式）</a:t>
          </a:r>
          <a:r>
            <a:rPr kumimoji="1" lang="en-US" altLang="ja-JP" sz="1100"/>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effectLst/>
          </a:endParaRPr>
        </a:p>
        <a:p>
          <a:pPr algn="l"/>
          <a:endParaRPr kumimoji="1" lang="ja-JP" altLang="en-US" sz="1100"/>
        </a:p>
      </xdr:txBody>
    </xdr:sp>
    <xdr:clientData/>
  </xdr:twoCellAnchor>
  <xdr:twoCellAnchor>
    <xdr:from>
      <xdr:col>32</xdr:col>
      <xdr:colOff>145947</xdr:colOff>
      <xdr:row>281</xdr:row>
      <xdr:rowOff>184353</xdr:rowOff>
    </xdr:from>
    <xdr:to>
      <xdr:col>46</xdr:col>
      <xdr:colOff>138266</xdr:colOff>
      <xdr:row>283</xdr:row>
      <xdr:rowOff>207399</xdr:rowOff>
    </xdr:to>
    <xdr:sp macro="" textlink="">
      <xdr:nvSpPr>
        <xdr:cNvPr id="3" name="テキスト ボックス 2"/>
        <xdr:cNvSpPr txBox="1"/>
      </xdr:nvSpPr>
      <xdr:spPr>
        <a:xfrm>
          <a:off x="6536915" y="67112841"/>
          <a:ext cx="2788367" cy="72973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a:t>
          </a:r>
          <a:r>
            <a:rPr kumimoji="1" lang="ja-JP" altLang="en-US" sz="900"/>
            <a:t>　　　　Ｆ．アクセンチュア株式会社</a:t>
          </a:r>
          <a:endParaRPr kumimoji="1" lang="en-US" altLang="ja-JP" sz="900"/>
        </a:p>
        <a:p>
          <a:r>
            <a:rPr kumimoji="1" lang="ja-JP" altLang="en-US" sz="900"/>
            <a:t>　　　　　　　　　　　　　　</a:t>
          </a:r>
          <a:r>
            <a:rPr kumimoji="1" lang="en-US" altLang="ja-JP" sz="900"/>
            <a:t>25.3</a:t>
          </a:r>
          <a:r>
            <a:rPr kumimoji="1" lang="ja-JP" altLang="en-US" sz="900"/>
            <a:t>百万円</a:t>
          </a:r>
        </a:p>
      </xdr:txBody>
    </xdr:sp>
    <xdr:clientData/>
  </xdr:twoCellAnchor>
  <xdr:twoCellAnchor>
    <xdr:from>
      <xdr:col>37</xdr:col>
      <xdr:colOff>193094</xdr:colOff>
      <xdr:row>280</xdr:row>
      <xdr:rowOff>23044</xdr:rowOff>
    </xdr:from>
    <xdr:to>
      <xdr:col>38</xdr:col>
      <xdr:colOff>0</xdr:colOff>
      <xdr:row>281</xdr:row>
      <xdr:rowOff>180026</xdr:rowOff>
    </xdr:to>
    <xdr:cxnSp macro="">
      <xdr:nvCxnSpPr>
        <xdr:cNvPr id="32" name="直線コネクタ 31"/>
        <xdr:cNvCxnSpPr/>
      </xdr:nvCxnSpPr>
      <xdr:spPr>
        <a:xfrm flipH="1">
          <a:off x="7582650" y="66598185"/>
          <a:ext cx="6624" cy="5103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176674</xdr:colOff>
      <xdr:row>280</xdr:row>
      <xdr:rowOff>261170</xdr:rowOff>
    </xdr:from>
    <xdr:to>
      <xdr:col>51</xdr:col>
      <xdr:colOff>111983</xdr:colOff>
      <xdr:row>281</xdr:row>
      <xdr:rowOff>183911</xdr:rowOff>
    </xdr:to>
    <xdr:sp macro="" textlink="">
      <xdr:nvSpPr>
        <xdr:cNvPr id="33" name="テキスト ボックス 32"/>
        <xdr:cNvSpPr txBox="1"/>
      </xdr:nvSpPr>
      <xdr:spPr>
        <a:xfrm>
          <a:off x="7566230" y="66836311"/>
          <a:ext cx="2838898" cy="2760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一般競争入札（総合評価落札方式）</a:t>
          </a:r>
          <a:r>
            <a:rPr kumimoji="1" lang="en-US" altLang="ja-JP" sz="1100"/>
            <a:t>】</a:t>
          </a:r>
          <a:endParaRPr kumimoji="1" lang="ja-JP" altLang="en-US" sz="1100"/>
        </a:p>
      </xdr:txBody>
    </xdr:sp>
    <xdr:clientData/>
  </xdr:twoCellAnchor>
  <xdr:twoCellAnchor>
    <xdr:from>
      <xdr:col>33</xdr:col>
      <xdr:colOff>61452</xdr:colOff>
      <xdr:row>284</xdr:row>
      <xdr:rowOff>46089</xdr:rowOff>
    </xdr:from>
    <xdr:to>
      <xdr:col>48</xdr:col>
      <xdr:colOff>22412</xdr:colOff>
      <xdr:row>285</xdr:row>
      <xdr:rowOff>154039</xdr:rowOff>
    </xdr:to>
    <xdr:sp macro="" textlink="">
      <xdr:nvSpPr>
        <xdr:cNvPr id="35" name="大かっこ 34"/>
        <xdr:cNvSpPr/>
      </xdr:nvSpPr>
      <xdr:spPr>
        <a:xfrm>
          <a:off x="6717746" y="67135707"/>
          <a:ext cx="2986548" cy="45533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r>
            <a:rPr lang="ja-JP" altLang="en-US" sz="1000">
              <a:effectLst/>
            </a:rPr>
            <a:t>薬物乱用防止デジタル広報啓発事業</a:t>
          </a:r>
          <a:endParaRPr lang="ja-JP" altLang="ja-JP" sz="1000">
            <a:effectLst/>
          </a:endParaRPr>
        </a:p>
      </xdr:txBody>
    </xdr:sp>
    <xdr:clientData/>
  </xdr:twoCellAnchor>
  <xdr:twoCellAnchor>
    <xdr:from>
      <xdr:col>37</xdr:col>
      <xdr:colOff>101600</xdr:colOff>
      <xdr:row>186</xdr:row>
      <xdr:rowOff>18927</xdr:rowOff>
    </xdr:from>
    <xdr:to>
      <xdr:col>41</xdr:col>
      <xdr:colOff>160927</xdr:colOff>
      <xdr:row>187</xdr:row>
      <xdr:rowOff>112743</xdr:rowOff>
    </xdr:to>
    <xdr:sp macro="" textlink="">
      <xdr:nvSpPr>
        <xdr:cNvPr id="13" name="テキスト ボックス 12"/>
        <xdr:cNvSpPr txBox="1"/>
      </xdr:nvSpPr>
      <xdr:spPr>
        <a:xfrm>
          <a:off x="7620000" y="39096827"/>
          <a:ext cx="872127" cy="385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      </a:t>
          </a: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95" zoomScale="85" zoomScaleNormal="75" zoomScaleSheetLayoutView="85" zoomScalePageLayoutView="85" workbookViewId="0">
      <selection activeCell="C502" sqref="C502:I5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9">
        <v>2022</v>
      </c>
      <c r="AE2" s="849"/>
      <c r="AF2" s="849"/>
      <c r="AG2" s="849"/>
      <c r="AH2" s="849"/>
      <c r="AI2" s="90" t="s">
        <v>363</v>
      </c>
      <c r="AJ2" s="849" t="s">
        <v>717</v>
      </c>
      <c r="AK2" s="849"/>
      <c r="AL2" s="849"/>
      <c r="AM2" s="849"/>
      <c r="AN2" s="90" t="s">
        <v>363</v>
      </c>
      <c r="AO2" s="849">
        <v>21</v>
      </c>
      <c r="AP2" s="849"/>
      <c r="AQ2" s="849"/>
      <c r="AR2" s="91" t="s">
        <v>363</v>
      </c>
      <c r="AS2" s="850">
        <v>454</v>
      </c>
      <c r="AT2" s="850"/>
      <c r="AU2" s="850"/>
      <c r="AV2" s="90" t="str">
        <f>IF(AW2="","","-")</f>
        <v/>
      </c>
      <c r="AW2" s="851"/>
      <c r="AX2" s="851"/>
    </row>
    <row r="3" spans="1:50" ht="21" customHeight="1" thickBot="1" x14ac:dyDescent="0.2">
      <c r="A3" s="852" t="s">
        <v>675</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60</v>
      </c>
      <c r="AJ3" s="854" t="s">
        <v>728</v>
      </c>
      <c r="AK3" s="854"/>
      <c r="AL3" s="854"/>
      <c r="AM3" s="854"/>
      <c r="AN3" s="854"/>
      <c r="AO3" s="854"/>
      <c r="AP3" s="854"/>
      <c r="AQ3" s="854"/>
      <c r="AR3" s="854"/>
      <c r="AS3" s="854"/>
      <c r="AT3" s="854"/>
      <c r="AU3" s="854"/>
      <c r="AV3" s="854"/>
      <c r="AW3" s="854"/>
      <c r="AX3" s="24" t="s">
        <v>61</v>
      </c>
    </row>
    <row r="4" spans="1:50" ht="24.75" customHeight="1" x14ac:dyDescent="0.15">
      <c r="A4" s="824" t="s">
        <v>23</v>
      </c>
      <c r="B4" s="825"/>
      <c r="C4" s="825"/>
      <c r="D4" s="825"/>
      <c r="E4" s="825"/>
      <c r="F4" s="825"/>
      <c r="G4" s="826" t="s">
        <v>685</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686</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63</v>
      </c>
      <c r="B5" s="837"/>
      <c r="C5" s="837"/>
      <c r="D5" s="837"/>
      <c r="E5" s="837"/>
      <c r="F5" s="838"/>
      <c r="G5" s="839" t="s">
        <v>407</v>
      </c>
      <c r="H5" s="840"/>
      <c r="I5" s="840"/>
      <c r="J5" s="840"/>
      <c r="K5" s="840"/>
      <c r="L5" s="840"/>
      <c r="M5" s="841" t="s">
        <v>62</v>
      </c>
      <c r="N5" s="842"/>
      <c r="O5" s="842"/>
      <c r="P5" s="842"/>
      <c r="Q5" s="842"/>
      <c r="R5" s="843"/>
      <c r="S5" s="844" t="s">
        <v>66</v>
      </c>
      <c r="T5" s="840"/>
      <c r="U5" s="840"/>
      <c r="V5" s="840"/>
      <c r="W5" s="840"/>
      <c r="X5" s="845"/>
      <c r="Y5" s="846" t="s">
        <v>3</v>
      </c>
      <c r="Z5" s="847"/>
      <c r="AA5" s="847"/>
      <c r="AB5" s="847"/>
      <c r="AC5" s="847"/>
      <c r="AD5" s="848"/>
      <c r="AE5" s="869" t="s">
        <v>687</v>
      </c>
      <c r="AF5" s="869"/>
      <c r="AG5" s="869"/>
      <c r="AH5" s="869"/>
      <c r="AI5" s="869"/>
      <c r="AJ5" s="869"/>
      <c r="AK5" s="869"/>
      <c r="AL5" s="869"/>
      <c r="AM5" s="869"/>
      <c r="AN5" s="869"/>
      <c r="AO5" s="869"/>
      <c r="AP5" s="870"/>
      <c r="AQ5" s="871" t="s">
        <v>688</v>
      </c>
      <c r="AR5" s="872"/>
      <c r="AS5" s="872"/>
      <c r="AT5" s="872"/>
      <c r="AU5" s="872"/>
      <c r="AV5" s="872"/>
      <c r="AW5" s="872"/>
      <c r="AX5" s="873"/>
    </row>
    <row r="6" spans="1:50" ht="39" customHeight="1" x14ac:dyDescent="0.15">
      <c r="A6" s="874" t="s">
        <v>4</v>
      </c>
      <c r="B6" s="875"/>
      <c r="C6" s="875"/>
      <c r="D6" s="875"/>
      <c r="E6" s="875"/>
      <c r="F6" s="87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171.75" customHeight="1" x14ac:dyDescent="0.15">
      <c r="A7" s="855" t="s">
        <v>20</v>
      </c>
      <c r="B7" s="856"/>
      <c r="C7" s="856"/>
      <c r="D7" s="856"/>
      <c r="E7" s="856"/>
      <c r="F7" s="857"/>
      <c r="G7" s="879" t="s">
        <v>691</v>
      </c>
      <c r="H7" s="880"/>
      <c r="I7" s="880"/>
      <c r="J7" s="880"/>
      <c r="K7" s="880"/>
      <c r="L7" s="880"/>
      <c r="M7" s="880"/>
      <c r="N7" s="880"/>
      <c r="O7" s="880"/>
      <c r="P7" s="880"/>
      <c r="Q7" s="880"/>
      <c r="R7" s="880"/>
      <c r="S7" s="880"/>
      <c r="T7" s="880"/>
      <c r="U7" s="880"/>
      <c r="V7" s="880"/>
      <c r="W7" s="880"/>
      <c r="X7" s="881"/>
      <c r="Y7" s="882" t="s">
        <v>348</v>
      </c>
      <c r="Z7" s="702"/>
      <c r="AA7" s="702"/>
      <c r="AB7" s="702"/>
      <c r="AC7" s="702"/>
      <c r="AD7" s="883"/>
      <c r="AE7" s="811" t="s">
        <v>692</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5" t="s">
        <v>234</v>
      </c>
      <c r="B8" s="856"/>
      <c r="C8" s="856"/>
      <c r="D8" s="856"/>
      <c r="E8" s="856"/>
      <c r="F8" s="857"/>
      <c r="G8" s="858" t="str">
        <f>入力規則等!A27</f>
        <v>男女共同参画</v>
      </c>
      <c r="H8" s="859"/>
      <c r="I8" s="859"/>
      <c r="J8" s="859"/>
      <c r="K8" s="859"/>
      <c r="L8" s="859"/>
      <c r="M8" s="859"/>
      <c r="N8" s="859"/>
      <c r="O8" s="859"/>
      <c r="P8" s="859"/>
      <c r="Q8" s="859"/>
      <c r="R8" s="859"/>
      <c r="S8" s="859"/>
      <c r="T8" s="859"/>
      <c r="U8" s="859"/>
      <c r="V8" s="859"/>
      <c r="W8" s="859"/>
      <c r="X8" s="860"/>
      <c r="Y8" s="861" t="s">
        <v>235</v>
      </c>
      <c r="Z8" s="862"/>
      <c r="AA8" s="862"/>
      <c r="AB8" s="862"/>
      <c r="AC8" s="862"/>
      <c r="AD8" s="863"/>
      <c r="AE8" s="864" t="str">
        <f>入力規則等!K13</f>
        <v>社会保障、その他の事項経費</v>
      </c>
      <c r="AF8" s="859"/>
      <c r="AG8" s="859"/>
      <c r="AH8" s="859"/>
      <c r="AI8" s="859"/>
      <c r="AJ8" s="859"/>
      <c r="AK8" s="859"/>
      <c r="AL8" s="859"/>
      <c r="AM8" s="859"/>
      <c r="AN8" s="859"/>
      <c r="AO8" s="859"/>
      <c r="AP8" s="859"/>
      <c r="AQ8" s="859"/>
      <c r="AR8" s="859"/>
      <c r="AS8" s="859"/>
      <c r="AT8" s="859"/>
      <c r="AU8" s="859"/>
      <c r="AV8" s="859"/>
      <c r="AW8" s="859"/>
      <c r="AX8" s="865"/>
    </row>
    <row r="9" spans="1:50" ht="184.5" customHeight="1" x14ac:dyDescent="0.15">
      <c r="A9" s="784" t="s">
        <v>21</v>
      </c>
      <c r="B9" s="785"/>
      <c r="C9" s="785"/>
      <c r="D9" s="785"/>
      <c r="E9" s="785"/>
      <c r="F9" s="785"/>
      <c r="G9" s="866" t="s">
        <v>764</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231.75" customHeight="1" x14ac:dyDescent="0.15">
      <c r="A10" s="772" t="s">
        <v>28</v>
      </c>
      <c r="B10" s="773"/>
      <c r="C10" s="773"/>
      <c r="D10" s="773"/>
      <c r="E10" s="773"/>
      <c r="F10" s="773"/>
      <c r="G10" s="774" t="s">
        <v>784</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772" t="s">
        <v>5</v>
      </c>
      <c r="B11" s="773"/>
      <c r="C11" s="773"/>
      <c r="D11" s="773"/>
      <c r="E11" s="773"/>
      <c r="F11" s="777"/>
      <c r="G11" s="778" t="str">
        <f>入力規則等!P10</f>
        <v>直接実施、委託・請負</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90" t="s">
        <v>496</v>
      </c>
      <c r="Q12" s="191"/>
      <c r="R12" s="191"/>
      <c r="S12" s="191"/>
      <c r="T12" s="191"/>
      <c r="U12" s="191"/>
      <c r="V12" s="192"/>
      <c r="W12" s="190" t="s">
        <v>648</v>
      </c>
      <c r="X12" s="191"/>
      <c r="Y12" s="191"/>
      <c r="Z12" s="191"/>
      <c r="AA12" s="191"/>
      <c r="AB12" s="191"/>
      <c r="AC12" s="192"/>
      <c r="AD12" s="190" t="s">
        <v>650</v>
      </c>
      <c r="AE12" s="191"/>
      <c r="AF12" s="191"/>
      <c r="AG12" s="191"/>
      <c r="AH12" s="191"/>
      <c r="AI12" s="191"/>
      <c r="AJ12" s="192"/>
      <c r="AK12" s="190" t="s">
        <v>666</v>
      </c>
      <c r="AL12" s="191"/>
      <c r="AM12" s="191"/>
      <c r="AN12" s="191"/>
      <c r="AO12" s="191"/>
      <c r="AP12" s="191"/>
      <c r="AQ12" s="192"/>
      <c r="AR12" s="190" t="s">
        <v>667</v>
      </c>
      <c r="AS12" s="191"/>
      <c r="AT12" s="191"/>
      <c r="AU12" s="191"/>
      <c r="AV12" s="191"/>
      <c r="AW12" s="191"/>
      <c r="AX12" s="817"/>
    </row>
    <row r="13" spans="1:50" ht="21" customHeight="1" x14ac:dyDescent="0.15">
      <c r="A13" s="322"/>
      <c r="B13" s="323"/>
      <c r="C13" s="323"/>
      <c r="D13" s="323"/>
      <c r="E13" s="323"/>
      <c r="F13" s="324"/>
      <c r="G13" s="801" t="s">
        <v>6</v>
      </c>
      <c r="H13" s="802"/>
      <c r="I13" s="818" t="s">
        <v>7</v>
      </c>
      <c r="J13" s="819"/>
      <c r="K13" s="819"/>
      <c r="L13" s="819"/>
      <c r="M13" s="819"/>
      <c r="N13" s="819"/>
      <c r="O13" s="820"/>
      <c r="P13" s="714">
        <v>88</v>
      </c>
      <c r="Q13" s="715"/>
      <c r="R13" s="715"/>
      <c r="S13" s="715"/>
      <c r="T13" s="715"/>
      <c r="U13" s="715"/>
      <c r="V13" s="716"/>
      <c r="W13" s="714">
        <v>88</v>
      </c>
      <c r="X13" s="715"/>
      <c r="Y13" s="715"/>
      <c r="Z13" s="715"/>
      <c r="AA13" s="715"/>
      <c r="AB13" s="715"/>
      <c r="AC13" s="716"/>
      <c r="AD13" s="714">
        <v>118</v>
      </c>
      <c r="AE13" s="715"/>
      <c r="AF13" s="715"/>
      <c r="AG13" s="715"/>
      <c r="AH13" s="715"/>
      <c r="AI13" s="715"/>
      <c r="AJ13" s="716"/>
      <c r="AK13" s="714">
        <v>148</v>
      </c>
      <c r="AL13" s="715"/>
      <c r="AM13" s="715"/>
      <c r="AN13" s="715"/>
      <c r="AO13" s="715"/>
      <c r="AP13" s="715"/>
      <c r="AQ13" s="716"/>
      <c r="AR13" s="749">
        <v>267</v>
      </c>
      <c r="AS13" s="750"/>
      <c r="AT13" s="750"/>
      <c r="AU13" s="750"/>
      <c r="AV13" s="750"/>
      <c r="AW13" s="750"/>
      <c r="AX13" s="821"/>
    </row>
    <row r="14" spans="1:50" ht="21" customHeight="1" x14ac:dyDescent="0.15">
      <c r="A14" s="322"/>
      <c r="B14" s="323"/>
      <c r="C14" s="323"/>
      <c r="D14" s="323"/>
      <c r="E14" s="323"/>
      <c r="F14" s="324"/>
      <c r="G14" s="803"/>
      <c r="H14" s="804"/>
      <c r="I14" s="796" t="s">
        <v>8</v>
      </c>
      <c r="J14" s="797"/>
      <c r="K14" s="797"/>
      <c r="L14" s="797"/>
      <c r="M14" s="797"/>
      <c r="N14" s="797"/>
      <c r="O14" s="798"/>
      <c r="P14" s="714" t="s">
        <v>690</v>
      </c>
      <c r="Q14" s="715"/>
      <c r="R14" s="715"/>
      <c r="S14" s="715"/>
      <c r="T14" s="715"/>
      <c r="U14" s="715"/>
      <c r="V14" s="716"/>
      <c r="W14" s="714" t="s">
        <v>690</v>
      </c>
      <c r="X14" s="715"/>
      <c r="Y14" s="715"/>
      <c r="Z14" s="715"/>
      <c r="AA14" s="715"/>
      <c r="AB14" s="715"/>
      <c r="AC14" s="716"/>
      <c r="AD14" s="714" t="s">
        <v>690</v>
      </c>
      <c r="AE14" s="715"/>
      <c r="AF14" s="715"/>
      <c r="AG14" s="715"/>
      <c r="AH14" s="715"/>
      <c r="AI14" s="715"/>
      <c r="AJ14" s="716"/>
      <c r="AK14" s="714"/>
      <c r="AL14" s="715"/>
      <c r="AM14" s="715"/>
      <c r="AN14" s="715"/>
      <c r="AO14" s="715"/>
      <c r="AP14" s="715"/>
      <c r="AQ14" s="716"/>
      <c r="AR14" s="807"/>
      <c r="AS14" s="807"/>
      <c r="AT14" s="807"/>
      <c r="AU14" s="807"/>
      <c r="AV14" s="807"/>
      <c r="AW14" s="807"/>
      <c r="AX14" s="808"/>
    </row>
    <row r="15" spans="1:50" ht="21" customHeight="1" x14ac:dyDescent="0.15">
      <c r="A15" s="322"/>
      <c r="B15" s="323"/>
      <c r="C15" s="323"/>
      <c r="D15" s="323"/>
      <c r="E15" s="323"/>
      <c r="F15" s="324"/>
      <c r="G15" s="803"/>
      <c r="H15" s="804"/>
      <c r="I15" s="796" t="s">
        <v>48</v>
      </c>
      <c r="J15" s="809"/>
      <c r="K15" s="809"/>
      <c r="L15" s="809"/>
      <c r="M15" s="809"/>
      <c r="N15" s="809"/>
      <c r="O15" s="810"/>
      <c r="P15" s="714" t="s">
        <v>690</v>
      </c>
      <c r="Q15" s="715"/>
      <c r="R15" s="715"/>
      <c r="S15" s="715"/>
      <c r="T15" s="715"/>
      <c r="U15" s="715"/>
      <c r="V15" s="716"/>
      <c r="W15" s="714" t="s">
        <v>690</v>
      </c>
      <c r="X15" s="715"/>
      <c r="Y15" s="715"/>
      <c r="Z15" s="715"/>
      <c r="AA15" s="715"/>
      <c r="AB15" s="715"/>
      <c r="AC15" s="716"/>
      <c r="AD15" s="714" t="s">
        <v>690</v>
      </c>
      <c r="AE15" s="715"/>
      <c r="AF15" s="715"/>
      <c r="AG15" s="715"/>
      <c r="AH15" s="715"/>
      <c r="AI15" s="715"/>
      <c r="AJ15" s="716"/>
      <c r="AK15" s="714"/>
      <c r="AL15" s="715"/>
      <c r="AM15" s="715"/>
      <c r="AN15" s="715"/>
      <c r="AO15" s="715"/>
      <c r="AP15" s="715"/>
      <c r="AQ15" s="716"/>
      <c r="AR15" s="714"/>
      <c r="AS15" s="715"/>
      <c r="AT15" s="715"/>
      <c r="AU15" s="715"/>
      <c r="AV15" s="715"/>
      <c r="AW15" s="715"/>
      <c r="AX15" s="822"/>
    </row>
    <row r="16" spans="1:50" ht="21" customHeight="1" x14ac:dyDescent="0.15">
      <c r="A16" s="322"/>
      <c r="B16" s="323"/>
      <c r="C16" s="323"/>
      <c r="D16" s="323"/>
      <c r="E16" s="323"/>
      <c r="F16" s="324"/>
      <c r="G16" s="803"/>
      <c r="H16" s="804"/>
      <c r="I16" s="796" t="s">
        <v>49</v>
      </c>
      <c r="J16" s="809"/>
      <c r="K16" s="809"/>
      <c r="L16" s="809"/>
      <c r="M16" s="809"/>
      <c r="N16" s="809"/>
      <c r="O16" s="810"/>
      <c r="P16" s="714" t="s">
        <v>690</v>
      </c>
      <c r="Q16" s="715"/>
      <c r="R16" s="715"/>
      <c r="S16" s="715"/>
      <c r="T16" s="715"/>
      <c r="U16" s="715"/>
      <c r="V16" s="716"/>
      <c r="W16" s="714" t="s">
        <v>690</v>
      </c>
      <c r="X16" s="715"/>
      <c r="Y16" s="715"/>
      <c r="Z16" s="715"/>
      <c r="AA16" s="715"/>
      <c r="AB16" s="715"/>
      <c r="AC16" s="716"/>
      <c r="AD16" s="714" t="s">
        <v>690</v>
      </c>
      <c r="AE16" s="715"/>
      <c r="AF16" s="715"/>
      <c r="AG16" s="715"/>
      <c r="AH16" s="715"/>
      <c r="AI16" s="715"/>
      <c r="AJ16" s="716"/>
      <c r="AK16" s="714"/>
      <c r="AL16" s="715"/>
      <c r="AM16" s="715"/>
      <c r="AN16" s="715"/>
      <c r="AO16" s="715"/>
      <c r="AP16" s="715"/>
      <c r="AQ16" s="716"/>
      <c r="AR16" s="814"/>
      <c r="AS16" s="815"/>
      <c r="AT16" s="815"/>
      <c r="AU16" s="815"/>
      <c r="AV16" s="815"/>
      <c r="AW16" s="815"/>
      <c r="AX16" s="816"/>
    </row>
    <row r="17" spans="1:50" ht="24.75" customHeight="1" x14ac:dyDescent="0.15">
      <c r="A17" s="322"/>
      <c r="B17" s="323"/>
      <c r="C17" s="323"/>
      <c r="D17" s="323"/>
      <c r="E17" s="323"/>
      <c r="F17" s="324"/>
      <c r="G17" s="803"/>
      <c r="H17" s="804"/>
      <c r="I17" s="796" t="s">
        <v>47</v>
      </c>
      <c r="J17" s="797"/>
      <c r="K17" s="797"/>
      <c r="L17" s="797"/>
      <c r="M17" s="797"/>
      <c r="N17" s="797"/>
      <c r="O17" s="798"/>
      <c r="P17" s="714" t="s">
        <v>690</v>
      </c>
      <c r="Q17" s="715"/>
      <c r="R17" s="715"/>
      <c r="S17" s="715"/>
      <c r="T17" s="715"/>
      <c r="U17" s="715"/>
      <c r="V17" s="716"/>
      <c r="W17" s="714" t="s">
        <v>690</v>
      </c>
      <c r="X17" s="715"/>
      <c r="Y17" s="715"/>
      <c r="Z17" s="715"/>
      <c r="AA17" s="715"/>
      <c r="AB17" s="715"/>
      <c r="AC17" s="716"/>
      <c r="AD17" s="714" t="s">
        <v>690</v>
      </c>
      <c r="AE17" s="715"/>
      <c r="AF17" s="715"/>
      <c r="AG17" s="715"/>
      <c r="AH17" s="715"/>
      <c r="AI17" s="715"/>
      <c r="AJ17" s="716"/>
      <c r="AK17" s="714"/>
      <c r="AL17" s="715"/>
      <c r="AM17" s="715"/>
      <c r="AN17" s="715"/>
      <c r="AO17" s="715"/>
      <c r="AP17" s="715"/>
      <c r="AQ17" s="716"/>
      <c r="AR17" s="799"/>
      <c r="AS17" s="799"/>
      <c r="AT17" s="799"/>
      <c r="AU17" s="799"/>
      <c r="AV17" s="799"/>
      <c r="AW17" s="799"/>
      <c r="AX17" s="800"/>
    </row>
    <row r="18" spans="1:50" ht="24.75" customHeight="1" x14ac:dyDescent="0.15">
      <c r="A18" s="322"/>
      <c r="B18" s="323"/>
      <c r="C18" s="323"/>
      <c r="D18" s="323"/>
      <c r="E18" s="323"/>
      <c r="F18" s="324"/>
      <c r="G18" s="805"/>
      <c r="H18" s="806"/>
      <c r="I18" s="789" t="s">
        <v>18</v>
      </c>
      <c r="J18" s="790"/>
      <c r="K18" s="790"/>
      <c r="L18" s="790"/>
      <c r="M18" s="790"/>
      <c r="N18" s="790"/>
      <c r="O18" s="791"/>
      <c r="P18" s="792">
        <f>SUM(P13:V17)</f>
        <v>88</v>
      </c>
      <c r="Q18" s="793"/>
      <c r="R18" s="793"/>
      <c r="S18" s="793"/>
      <c r="T18" s="793"/>
      <c r="U18" s="793"/>
      <c r="V18" s="794"/>
      <c r="W18" s="792">
        <f>SUM(W13:AC17)</f>
        <v>88</v>
      </c>
      <c r="X18" s="793"/>
      <c r="Y18" s="793"/>
      <c r="Z18" s="793"/>
      <c r="AA18" s="793"/>
      <c r="AB18" s="793"/>
      <c r="AC18" s="794"/>
      <c r="AD18" s="792">
        <f>SUM(AD13:AJ17)</f>
        <v>118</v>
      </c>
      <c r="AE18" s="793"/>
      <c r="AF18" s="793"/>
      <c r="AG18" s="793"/>
      <c r="AH18" s="793"/>
      <c r="AI18" s="793"/>
      <c r="AJ18" s="794"/>
      <c r="AK18" s="792">
        <f>SUM(AK13:AQ17)</f>
        <v>148</v>
      </c>
      <c r="AL18" s="793"/>
      <c r="AM18" s="793"/>
      <c r="AN18" s="793"/>
      <c r="AO18" s="793"/>
      <c r="AP18" s="793"/>
      <c r="AQ18" s="794"/>
      <c r="AR18" s="792">
        <f>SUM(AR13:AX17)</f>
        <v>267</v>
      </c>
      <c r="AS18" s="793"/>
      <c r="AT18" s="793"/>
      <c r="AU18" s="793"/>
      <c r="AV18" s="793"/>
      <c r="AW18" s="793"/>
      <c r="AX18" s="795"/>
    </row>
    <row r="19" spans="1:50" ht="24.75" customHeight="1" x14ac:dyDescent="0.15">
      <c r="A19" s="322"/>
      <c r="B19" s="323"/>
      <c r="C19" s="323"/>
      <c r="D19" s="323"/>
      <c r="E19" s="323"/>
      <c r="F19" s="324"/>
      <c r="G19" s="764" t="s">
        <v>9</v>
      </c>
      <c r="H19" s="765"/>
      <c r="I19" s="765"/>
      <c r="J19" s="765"/>
      <c r="K19" s="765"/>
      <c r="L19" s="765"/>
      <c r="M19" s="765"/>
      <c r="N19" s="765"/>
      <c r="O19" s="765"/>
      <c r="P19" s="714">
        <v>84</v>
      </c>
      <c r="Q19" s="715"/>
      <c r="R19" s="715"/>
      <c r="S19" s="715"/>
      <c r="T19" s="715"/>
      <c r="U19" s="715"/>
      <c r="V19" s="716"/>
      <c r="W19" s="714">
        <v>81</v>
      </c>
      <c r="X19" s="715"/>
      <c r="Y19" s="715"/>
      <c r="Z19" s="715"/>
      <c r="AA19" s="715"/>
      <c r="AB19" s="715"/>
      <c r="AC19" s="716"/>
      <c r="AD19" s="714">
        <v>106</v>
      </c>
      <c r="AE19" s="715"/>
      <c r="AF19" s="715"/>
      <c r="AG19" s="715"/>
      <c r="AH19" s="715"/>
      <c r="AI19" s="715"/>
      <c r="AJ19" s="716"/>
      <c r="AK19" s="761"/>
      <c r="AL19" s="761"/>
      <c r="AM19" s="761"/>
      <c r="AN19" s="761"/>
      <c r="AO19" s="761"/>
      <c r="AP19" s="761"/>
      <c r="AQ19" s="761"/>
      <c r="AR19" s="761"/>
      <c r="AS19" s="761"/>
      <c r="AT19" s="761"/>
      <c r="AU19" s="761"/>
      <c r="AV19" s="761"/>
      <c r="AW19" s="761"/>
      <c r="AX19" s="763"/>
    </row>
    <row r="20" spans="1:50" ht="24.75" customHeight="1" x14ac:dyDescent="0.15">
      <c r="A20" s="322"/>
      <c r="B20" s="323"/>
      <c r="C20" s="323"/>
      <c r="D20" s="323"/>
      <c r="E20" s="323"/>
      <c r="F20" s="324"/>
      <c r="G20" s="764" t="s">
        <v>10</v>
      </c>
      <c r="H20" s="765"/>
      <c r="I20" s="765"/>
      <c r="J20" s="765"/>
      <c r="K20" s="765"/>
      <c r="L20" s="765"/>
      <c r="M20" s="765"/>
      <c r="N20" s="765"/>
      <c r="O20" s="765"/>
      <c r="P20" s="760">
        <f>IF(P18=0, "-", SUM(P19)/P18)</f>
        <v>0.95454545454545459</v>
      </c>
      <c r="Q20" s="760"/>
      <c r="R20" s="760"/>
      <c r="S20" s="760"/>
      <c r="T20" s="760"/>
      <c r="U20" s="760"/>
      <c r="V20" s="760"/>
      <c r="W20" s="760">
        <f>IF(W18=0, "-", SUM(W19)/W18)</f>
        <v>0.92045454545454541</v>
      </c>
      <c r="X20" s="760"/>
      <c r="Y20" s="760"/>
      <c r="Z20" s="760"/>
      <c r="AA20" s="760"/>
      <c r="AB20" s="760"/>
      <c r="AC20" s="760"/>
      <c r="AD20" s="760">
        <f>IF(AD18=0, "-", SUM(AD19)/AD18)</f>
        <v>0.89830508474576276</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15">
      <c r="A21" s="784"/>
      <c r="B21" s="785"/>
      <c r="C21" s="785"/>
      <c r="D21" s="785"/>
      <c r="E21" s="785"/>
      <c r="F21" s="786"/>
      <c r="G21" s="758" t="s">
        <v>316</v>
      </c>
      <c r="H21" s="759"/>
      <c r="I21" s="759"/>
      <c r="J21" s="759"/>
      <c r="K21" s="759"/>
      <c r="L21" s="759"/>
      <c r="M21" s="759"/>
      <c r="N21" s="759"/>
      <c r="O21" s="759"/>
      <c r="P21" s="760">
        <f>IF(P19=0, "-", SUM(P19)/SUM(P13,P14))</f>
        <v>0.95454545454545459</v>
      </c>
      <c r="Q21" s="760"/>
      <c r="R21" s="760"/>
      <c r="S21" s="760"/>
      <c r="T21" s="760"/>
      <c r="U21" s="760"/>
      <c r="V21" s="760"/>
      <c r="W21" s="760">
        <f>IF(W19=0, "-", SUM(W19)/SUM(W13,W14))</f>
        <v>0.92045454545454541</v>
      </c>
      <c r="X21" s="760"/>
      <c r="Y21" s="760"/>
      <c r="Z21" s="760"/>
      <c r="AA21" s="760"/>
      <c r="AB21" s="760"/>
      <c r="AC21" s="760"/>
      <c r="AD21" s="760">
        <f>IF(AD19=0, "-", SUM(AD19)/SUM(AD13,AD14))</f>
        <v>0.89830508474576276</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15">
      <c r="A22" s="720" t="s">
        <v>670</v>
      </c>
      <c r="B22" s="721"/>
      <c r="C22" s="721"/>
      <c r="D22" s="721"/>
      <c r="E22" s="721"/>
      <c r="F22" s="722"/>
      <c r="G22" s="726" t="s">
        <v>305</v>
      </c>
      <c r="H22" s="565"/>
      <c r="I22" s="565"/>
      <c r="J22" s="565"/>
      <c r="K22" s="565"/>
      <c r="L22" s="565"/>
      <c r="M22" s="565"/>
      <c r="N22" s="565"/>
      <c r="O22" s="566"/>
      <c r="P22" s="727" t="s">
        <v>668</v>
      </c>
      <c r="Q22" s="565"/>
      <c r="R22" s="565"/>
      <c r="S22" s="565"/>
      <c r="T22" s="565"/>
      <c r="U22" s="565"/>
      <c r="V22" s="566"/>
      <c r="W22" s="727" t="s">
        <v>669</v>
      </c>
      <c r="X22" s="565"/>
      <c r="Y22" s="565"/>
      <c r="Z22" s="565"/>
      <c r="AA22" s="565"/>
      <c r="AB22" s="565"/>
      <c r="AC22" s="566"/>
      <c r="AD22" s="727" t="s">
        <v>304</v>
      </c>
      <c r="AE22" s="565"/>
      <c r="AF22" s="565"/>
      <c r="AG22" s="565"/>
      <c r="AH22" s="565"/>
      <c r="AI22" s="565"/>
      <c r="AJ22" s="565"/>
      <c r="AK22" s="565"/>
      <c r="AL22" s="565"/>
      <c r="AM22" s="565"/>
      <c r="AN22" s="565"/>
      <c r="AO22" s="565"/>
      <c r="AP22" s="565"/>
      <c r="AQ22" s="565"/>
      <c r="AR22" s="565"/>
      <c r="AS22" s="565"/>
      <c r="AT22" s="565"/>
      <c r="AU22" s="565"/>
      <c r="AV22" s="565"/>
      <c r="AW22" s="565"/>
      <c r="AX22" s="745"/>
    </row>
    <row r="23" spans="1:50" ht="25.5" customHeight="1" x14ac:dyDescent="0.15">
      <c r="A23" s="723"/>
      <c r="B23" s="724"/>
      <c r="C23" s="724"/>
      <c r="D23" s="724"/>
      <c r="E23" s="724"/>
      <c r="F23" s="725"/>
      <c r="G23" s="746" t="s">
        <v>693</v>
      </c>
      <c r="H23" s="747"/>
      <c r="I23" s="747"/>
      <c r="J23" s="747"/>
      <c r="K23" s="747"/>
      <c r="L23" s="747"/>
      <c r="M23" s="747"/>
      <c r="N23" s="747"/>
      <c r="O23" s="748"/>
      <c r="P23" s="749">
        <v>56</v>
      </c>
      <c r="Q23" s="750"/>
      <c r="R23" s="750"/>
      <c r="S23" s="750"/>
      <c r="T23" s="750"/>
      <c r="U23" s="750"/>
      <c r="V23" s="751"/>
      <c r="W23" s="749">
        <v>56</v>
      </c>
      <c r="X23" s="750"/>
      <c r="Y23" s="750"/>
      <c r="Z23" s="750"/>
      <c r="AA23" s="750"/>
      <c r="AB23" s="750"/>
      <c r="AC23" s="751"/>
      <c r="AD23" s="752" t="s">
        <v>823</v>
      </c>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customHeight="1" x14ac:dyDescent="0.15">
      <c r="A24" s="723"/>
      <c r="B24" s="724"/>
      <c r="C24" s="724"/>
      <c r="D24" s="724"/>
      <c r="E24" s="724"/>
      <c r="F24" s="725"/>
      <c r="G24" s="717" t="s">
        <v>694</v>
      </c>
      <c r="H24" s="718"/>
      <c r="I24" s="718"/>
      <c r="J24" s="718"/>
      <c r="K24" s="718"/>
      <c r="L24" s="718"/>
      <c r="M24" s="718"/>
      <c r="N24" s="718"/>
      <c r="O24" s="719"/>
      <c r="P24" s="714">
        <v>92</v>
      </c>
      <c r="Q24" s="715"/>
      <c r="R24" s="715"/>
      <c r="S24" s="715"/>
      <c r="T24" s="715"/>
      <c r="U24" s="715"/>
      <c r="V24" s="716"/>
      <c r="W24" s="714">
        <v>211</v>
      </c>
      <c r="X24" s="715"/>
      <c r="Y24" s="715"/>
      <c r="Z24" s="715"/>
      <c r="AA24" s="715"/>
      <c r="AB24" s="715"/>
      <c r="AC24" s="716"/>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hidden="1" customHeight="1" x14ac:dyDescent="0.15">
      <c r="A28" s="723"/>
      <c r="B28" s="724"/>
      <c r="C28" s="724"/>
      <c r="D28" s="724"/>
      <c r="E28" s="724"/>
      <c r="F28" s="725"/>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thickBot="1" x14ac:dyDescent="0.2">
      <c r="A29" s="723"/>
      <c r="B29" s="724"/>
      <c r="C29" s="724"/>
      <c r="D29" s="724"/>
      <c r="E29" s="724"/>
      <c r="F29" s="725"/>
      <c r="G29" s="313" t="s">
        <v>18</v>
      </c>
      <c r="H29" s="734"/>
      <c r="I29" s="734"/>
      <c r="J29" s="734"/>
      <c r="K29" s="734"/>
      <c r="L29" s="734"/>
      <c r="M29" s="734"/>
      <c r="N29" s="734"/>
      <c r="O29" s="735"/>
      <c r="P29" s="736">
        <f>AK13</f>
        <v>148</v>
      </c>
      <c r="Q29" s="737"/>
      <c r="R29" s="737"/>
      <c r="S29" s="737"/>
      <c r="T29" s="737"/>
      <c r="U29" s="737"/>
      <c r="V29" s="738"/>
      <c r="W29" s="739">
        <f>AR13</f>
        <v>267</v>
      </c>
      <c r="X29" s="740"/>
      <c r="Y29" s="740"/>
      <c r="Z29" s="740"/>
      <c r="AA29" s="740"/>
      <c r="AB29" s="740"/>
      <c r="AC29" s="741"/>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47.25" customHeight="1" x14ac:dyDescent="0.15">
      <c r="A30" s="742" t="s">
        <v>659</v>
      </c>
      <c r="B30" s="743"/>
      <c r="C30" s="743"/>
      <c r="D30" s="743"/>
      <c r="E30" s="743"/>
      <c r="F30" s="744"/>
      <c r="G30" s="731" t="s">
        <v>758</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4" t="s">
        <v>660</v>
      </c>
      <c r="B31" s="168"/>
      <c r="C31" s="168"/>
      <c r="D31" s="168"/>
      <c r="E31" s="168"/>
      <c r="F31" s="169"/>
      <c r="G31" s="704" t="s">
        <v>652</v>
      </c>
      <c r="H31" s="705"/>
      <c r="I31" s="705"/>
      <c r="J31" s="705"/>
      <c r="K31" s="705"/>
      <c r="L31" s="705"/>
      <c r="M31" s="705"/>
      <c r="N31" s="705"/>
      <c r="O31" s="705"/>
      <c r="P31" s="706" t="s">
        <v>651</v>
      </c>
      <c r="Q31" s="705"/>
      <c r="R31" s="705"/>
      <c r="S31" s="705"/>
      <c r="T31" s="705"/>
      <c r="U31" s="705"/>
      <c r="V31" s="705"/>
      <c r="W31" s="705"/>
      <c r="X31" s="707"/>
      <c r="Y31" s="708"/>
      <c r="Z31" s="709"/>
      <c r="AA31" s="710"/>
      <c r="AB31" s="642" t="s">
        <v>11</v>
      </c>
      <c r="AC31" s="642"/>
      <c r="AD31" s="642"/>
      <c r="AE31" s="131" t="s">
        <v>496</v>
      </c>
      <c r="AF31" s="711"/>
      <c r="AG31" s="711"/>
      <c r="AH31" s="712"/>
      <c r="AI31" s="131" t="s">
        <v>648</v>
      </c>
      <c r="AJ31" s="711"/>
      <c r="AK31" s="711"/>
      <c r="AL31" s="712"/>
      <c r="AM31" s="131" t="s">
        <v>464</v>
      </c>
      <c r="AN31" s="711"/>
      <c r="AO31" s="711"/>
      <c r="AP31" s="712"/>
      <c r="AQ31" s="639" t="s">
        <v>495</v>
      </c>
      <c r="AR31" s="640"/>
      <c r="AS31" s="640"/>
      <c r="AT31" s="641"/>
      <c r="AU31" s="639" t="s">
        <v>671</v>
      </c>
      <c r="AV31" s="640"/>
      <c r="AW31" s="640"/>
      <c r="AX31" s="650"/>
    </row>
    <row r="32" spans="1:50" ht="23.25" customHeight="1" x14ac:dyDescent="0.15">
      <c r="A32" s="664"/>
      <c r="B32" s="168"/>
      <c r="C32" s="168"/>
      <c r="D32" s="168"/>
      <c r="E32" s="168"/>
      <c r="F32" s="169"/>
      <c r="G32" s="651" t="s">
        <v>759</v>
      </c>
      <c r="H32" s="652"/>
      <c r="I32" s="652"/>
      <c r="J32" s="652"/>
      <c r="K32" s="652"/>
      <c r="L32" s="652"/>
      <c r="M32" s="652"/>
      <c r="N32" s="652"/>
      <c r="O32" s="652"/>
      <c r="P32" s="400" t="s">
        <v>700</v>
      </c>
      <c r="Q32" s="655"/>
      <c r="R32" s="655"/>
      <c r="S32" s="655"/>
      <c r="T32" s="655"/>
      <c r="U32" s="655"/>
      <c r="V32" s="655"/>
      <c r="W32" s="655"/>
      <c r="X32" s="656"/>
      <c r="Y32" s="660" t="s">
        <v>52</v>
      </c>
      <c r="Z32" s="661"/>
      <c r="AA32" s="662"/>
      <c r="AB32" s="663" t="s">
        <v>699</v>
      </c>
      <c r="AC32" s="663"/>
      <c r="AD32" s="663"/>
      <c r="AE32" s="632">
        <v>122171</v>
      </c>
      <c r="AF32" s="632"/>
      <c r="AG32" s="632"/>
      <c r="AH32" s="632"/>
      <c r="AI32" s="632">
        <v>66506</v>
      </c>
      <c r="AJ32" s="632"/>
      <c r="AK32" s="632"/>
      <c r="AL32" s="632"/>
      <c r="AM32" s="632">
        <v>98485</v>
      </c>
      <c r="AN32" s="632"/>
      <c r="AO32" s="632"/>
      <c r="AP32" s="632"/>
      <c r="AQ32" s="108" t="s">
        <v>363</v>
      </c>
      <c r="AR32" s="634"/>
      <c r="AS32" s="634"/>
      <c r="AT32" s="713"/>
      <c r="AU32" s="108" t="s">
        <v>363</v>
      </c>
      <c r="AV32" s="634"/>
      <c r="AW32" s="634"/>
      <c r="AX32" s="635"/>
    </row>
    <row r="33" spans="1:51" ht="31.5" customHeight="1" x14ac:dyDescent="0.15">
      <c r="A33" s="203"/>
      <c r="B33" s="173"/>
      <c r="C33" s="173"/>
      <c r="D33" s="173"/>
      <c r="E33" s="173"/>
      <c r="F33" s="174"/>
      <c r="G33" s="653"/>
      <c r="H33" s="654"/>
      <c r="I33" s="654"/>
      <c r="J33" s="654"/>
      <c r="K33" s="654"/>
      <c r="L33" s="654"/>
      <c r="M33" s="654"/>
      <c r="N33" s="654"/>
      <c r="O33" s="654"/>
      <c r="P33" s="657"/>
      <c r="Q33" s="658"/>
      <c r="R33" s="658"/>
      <c r="S33" s="658"/>
      <c r="T33" s="658"/>
      <c r="U33" s="658"/>
      <c r="V33" s="658"/>
      <c r="W33" s="658"/>
      <c r="X33" s="659"/>
      <c r="Y33" s="636" t="s">
        <v>53</v>
      </c>
      <c r="Z33" s="637"/>
      <c r="AA33" s="638"/>
      <c r="AB33" s="663" t="s">
        <v>699</v>
      </c>
      <c r="AC33" s="663"/>
      <c r="AD33" s="663"/>
      <c r="AE33" s="632">
        <v>110000</v>
      </c>
      <c r="AF33" s="632"/>
      <c r="AG33" s="632"/>
      <c r="AH33" s="632"/>
      <c r="AI33" s="632">
        <v>150000</v>
      </c>
      <c r="AJ33" s="632"/>
      <c r="AK33" s="632"/>
      <c r="AL33" s="632"/>
      <c r="AM33" s="632">
        <v>150000</v>
      </c>
      <c r="AN33" s="632"/>
      <c r="AO33" s="632"/>
      <c r="AP33" s="632"/>
      <c r="AQ33" s="632">
        <v>150000</v>
      </c>
      <c r="AR33" s="632"/>
      <c r="AS33" s="632"/>
      <c r="AT33" s="632"/>
      <c r="AU33" s="108" t="s">
        <v>363</v>
      </c>
      <c r="AV33" s="634"/>
      <c r="AW33" s="634"/>
      <c r="AX33" s="635"/>
    </row>
    <row r="34" spans="1:51" ht="23.25" customHeight="1" x14ac:dyDescent="0.15">
      <c r="A34" s="695" t="s">
        <v>661</v>
      </c>
      <c r="B34" s="696"/>
      <c r="C34" s="696"/>
      <c r="D34" s="696"/>
      <c r="E34" s="696"/>
      <c r="F34" s="697"/>
      <c r="G34" s="191" t="s">
        <v>662</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496</v>
      </c>
      <c r="AF34" s="191"/>
      <c r="AG34" s="191"/>
      <c r="AH34" s="192"/>
      <c r="AI34" s="190" t="s">
        <v>648</v>
      </c>
      <c r="AJ34" s="191"/>
      <c r="AK34" s="191"/>
      <c r="AL34" s="192"/>
      <c r="AM34" s="190" t="s">
        <v>464</v>
      </c>
      <c r="AN34" s="191"/>
      <c r="AO34" s="191"/>
      <c r="AP34" s="192"/>
      <c r="AQ34" s="643" t="s">
        <v>672</v>
      </c>
      <c r="AR34" s="644"/>
      <c r="AS34" s="644"/>
      <c r="AT34" s="644"/>
      <c r="AU34" s="644"/>
      <c r="AV34" s="644"/>
      <c r="AW34" s="644"/>
      <c r="AX34" s="645"/>
    </row>
    <row r="35" spans="1:51" ht="23.25" customHeight="1" x14ac:dyDescent="0.15">
      <c r="A35" s="698"/>
      <c r="B35" s="699"/>
      <c r="C35" s="699"/>
      <c r="D35" s="699"/>
      <c r="E35" s="699"/>
      <c r="F35" s="700"/>
      <c r="G35" s="668" t="s">
        <v>704</v>
      </c>
      <c r="H35" s="669"/>
      <c r="I35" s="669"/>
      <c r="J35" s="669"/>
      <c r="K35" s="669"/>
      <c r="L35" s="669"/>
      <c r="M35" s="669"/>
      <c r="N35" s="669"/>
      <c r="O35" s="669"/>
      <c r="P35" s="669"/>
      <c r="Q35" s="669"/>
      <c r="R35" s="669"/>
      <c r="S35" s="669"/>
      <c r="T35" s="669"/>
      <c r="U35" s="669"/>
      <c r="V35" s="669"/>
      <c r="W35" s="669"/>
      <c r="X35" s="669"/>
      <c r="Y35" s="672" t="s">
        <v>661</v>
      </c>
      <c r="Z35" s="673"/>
      <c r="AA35" s="674"/>
      <c r="AB35" s="675" t="s">
        <v>707</v>
      </c>
      <c r="AC35" s="676"/>
      <c r="AD35" s="677"/>
      <c r="AE35" s="649">
        <v>423</v>
      </c>
      <c r="AF35" s="649"/>
      <c r="AG35" s="649"/>
      <c r="AH35" s="649"/>
      <c r="AI35" s="649">
        <v>761</v>
      </c>
      <c r="AJ35" s="649"/>
      <c r="AK35" s="649"/>
      <c r="AL35" s="649"/>
      <c r="AM35" s="649">
        <v>514</v>
      </c>
      <c r="AN35" s="649"/>
      <c r="AO35" s="649"/>
      <c r="AP35" s="649"/>
      <c r="AQ35" s="108" t="s">
        <v>819</v>
      </c>
      <c r="AR35" s="102"/>
      <c r="AS35" s="102"/>
      <c r="AT35" s="102"/>
      <c r="AU35" s="102"/>
      <c r="AV35" s="102"/>
      <c r="AW35" s="102"/>
      <c r="AX35" s="103"/>
    </row>
    <row r="36" spans="1:51" ht="76.5" customHeight="1" thickBot="1" x14ac:dyDescent="0.2">
      <c r="A36" s="701"/>
      <c r="B36" s="702"/>
      <c r="C36" s="702"/>
      <c r="D36" s="702"/>
      <c r="E36" s="702"/>
      <c r="F36" s="703"/>
      <c r="G36" s="670"/>
      <c r="H36" s="671"/>
      <c r="I36" s="671"/>
      <c r="J36" s="671"/>
      <c r="K36" s="671"/>
      <c r="L36" s="671"/>
      <c r="M36" s="671"/>
      <c r="N36" s="671"/>
      <c r="O36" s="671"/>
      <c r="P36" s="671"/>
      <c r="Q36" s="671"/>
      <c r="R36" s="671"/>
      <c r="S36" s="671"/>
      <c r="T36" s="671"/>
      <c r="U36" s="671"/>
      <c r="V36" s="671"/>
      <c r="W36" s="671"/>
      <c r="X36" s="671"/>
      <c r="Y36" s="234" t="s">
        <v>663</v>
      </c>
      <c r="Z36" s="665"/>
      <c r="AA36" s="666"/>
      <c r="AB36" s="627" t="s">
        <v>708</v>
      </c>
      <c r="AC36" s="628"/>
      <c r="AD36" s="629"/>
      <c r="AE36" s="630" t="s">
        <v>711</v>
      </c>
      <c r="AF36" s="631"/>
      <c r="AG36" s="631"/>
      <c r="AH36" s="631"/>
      <c r="AI36" s="630" t="s">
        <v>712</v>
      </c>
      <c r="AJ36" s="631"/>
      <c r="AK36" s="631"/>
      <c r="AL36" s="631"/>
      <c r="AM36" s="630" t="s">
        <v>760</v>
      </c>
      <c r="AN36" s="631"/>
      <c r="AO36" s="631"/>
      <c r="AP36" s="631"/>
      <c r="AQ36" s="631" t="s">
        <v>819</v>
      </c>
      <c r="AR36" s="631"/>
      <c r="AS36" s="631"/>
      <c r="AT36" s="631"/>
      <c r="AU36" s="631"/>
      <c r="AV36" s="631"/>
      <c r="AW36" s="631"/>
      <c r="AX36" s="667"/>
    </row>
    <row r="37" spans="1:51" ht="18.75" hidden="1" customHeight="1" x14ac:dyDescent="0.15">
      <c r="A37" s="683" t="s">
        <v>312</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496</v>
      </c>
      <c r="AF37" s="625"/>
      <c r="AG37" s="625"/>
      <c r="AH37" s="626"/>
      <c r="AI37" s="693" t="s">
        <v>648</v>
      </c>
      <c r="AJ37" s="693"/>
      <c r="AK37" s="693"/>
      <c r="AL37" s="624"/>
      <c r="AM37" s="693" t="s">
        <v>464</v>
      </c>
      <c r="AN37" s="693"/>
      <c r="AO37" s="693"/>
      <c r="AP37" s="624"/>
      <c r="AQ37" s="231" t="s">
        <v>223</v>
      </c>
      <c r="AR37" s="232"/>
      <c r="AS37" s="232"/>
      <c r="AT37" s="233"/>
      <c r="AU37" s="212" t="s">
        <v>129</v>
      </c>
      <c r="AV37" s="212"/>
      <c r="AW37" s="212"/>
      <c r="AX37" s="215"/>
    </row>
    <row r="38" spans="1:51" ht="18.75" hidden="1"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691</v>
      </c>
      <c r="AR38" s="523"/>
      <c r="AS38" s="142" t="s">
        <v>224</v>
      </c>
      <c r="AT38" s="143"/>
      <c r="AU38" s="141" t="s">
        <v>691</v>
      </c>
      <c r="AV38" s="141"/>
      <c r="AW38" s="123" t="s">
        <v>170</v>
      </c>
      <c r="AX38" s="144"/>
    </row>
    <row r="39" spans="1:51" ht="23.25" hidden="1" customHeight="1" x14ac:dyDescent="0.15">
      <c r="A39" s="689"/>
      <c r="B39" s="687"/>
      <c r="C39" s="687"/>
      <c r="D39" s="687"/>
      <c r="E39" s="687"/>
      <c r="F39" s="688"/>
      <c r="G39" s="193" t="s">
        <v>691</v>
      </c>
      <c r="H39" s="194"/>
      <c r="I39" s="194"/>
      <c r="J39" s="194"/>
      <c r="K39" s="194"/>
      <c r="L39" s="194"/>
      <c r="M39" s="194"/>
      <c r="N39" s="194"/>
      <c r="O39" s="195"/>
      <c r="P39" s="146" t="s">
        <v>691</v>
      </c>
      <c r="Q39" s="146"/>
      <c r="R39" s="146"/>
      <c r="S39" s="146"/>
      <c r="T39" s="146"/>
      <c r="U39" s="146"/>
      <c r="V39" s="146"/>
      <c r="W39" s="146"/>
      <c r="X39" s="147"/>
      <c r="Y39" s="234" t="s">
        <v>12</v>
      </c>
      <c r="Z39" s="235"/>
      <c r="AA39" s="236"/>
      <c r="AB39" s="163" t="s">
        <v>691</v>
      </c>
      <c r="AC39" s="163"/>
      <c r="AD39" s="163"/>
      <c r="AE39" s="108" t="s">
        <v>691</v>
      </c>
      <c r="AF39" s="102"/>
      <c r="AG39" s="102"/>
      <c r="AH39" s="102"/>
      <c r="AI39" s="108" t="s">
        <v>691</v>
      </c>
      <c r="AJ39" s="102"/>
      <c r="AK39" s="102"/>
      <c r="AL39" s="102"/>
      <c r="AM39" s="108" t="s">
        <v>691</v>
      </c>
      <c r="AN39" s="102"/>
      <c r="AO39" s="102"/>
      <c r="AP39" s="102"/>
      <c r="AQ39" s="109" t="s">
        <v>691</v>
      </c>
      <c r="AR39" s="110"/>
      <c r="AS39" s="110"/>
      <c r="AT39" s="111"/>
      <c r="AU39" s="102" t="s">
        <v>691</v>
      </c>
      <c r="AV39" s="102"/>
      <c r="AW39" s="102"/>
      <c r="AX39" s="103"/>
    </row>
    <row r="40" spans="1:51" ht="23.25" hidden="1"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691</v>
      </c>
      <c r="AC40" s="107"/>
      <c r="AD40" s="107"/>
      <c r="AE40" s="108" t="s">
        <v>691</v>
      </c>
      <c r="AF40" s="102"/>
      <c r="AG40" s="102"/>
      <c r="AH40" s="102"/>
      <c r="AI40" s="108" t="s">
        <v>691</v>
      </c>
      <c r="AJ40" s="102"/>
      <c r="AK40" s="102"/>
      <c r="AL40" s="102"/>
      <c r="AM40" s="108" t="s">
        <v>691</v>
      </c>
      <c r="AN40" s="102"/>
      <c r="AO40" s="102"/>
      <c r="AP40" s="102"/>
      <c r="AQ40" s="109" t="s">
        <v>691</v>
      </c>
      <c r="AR40" s="110"/>
      <c r="AS40" s="110"/>
      <c r="AT40" s="111"/>
      <c r="AU40" s="102" t="s">
        <v>691</v>
      </c>
      <c r="AV40" s="102"/>
      <c r="AW40" s="102"/>
      <c r="AX40" s="103"/>
    </row>
    <row r="41" spans="1:51" ht="23.25" hidden="1"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691</v>
      </c>
      <c r="AF41" s="102"/>
      <c r="AG41" s="102"/>
      <c r="AH41" s="102"/>
      <c r="AI41" s="108" t="s">
        <v>691</v>
      </c>
      <c r="AJ41" s="102"/>
      <c r="AK41" s="102"/>
      <c r="AL41" s="102"/>
      <c r="AM41" s="108" t="s">
        <v>691</v>
      </c>
      <c r="AN41" s="102"/>
      <c r="AO41" s="102"/>
      <c r="AP41" s="102"/>
      <c r="AQ41" s="109" t="s">
        <v>691</v>
      </c>
      <c r="AR41" s="110"/>
      <c r="AS41" s="110"/>
      <c r="AT41" s="111"/>
      <c r="AU41" s="102" t="s">
        <v>691</v>
      </c>
      <c r="AV41" s="102"/>
      <c r="AW41" s="102"/>
      <c r="AX41" s="103"/>
    </row>
    <row r="42" spans="1:51" ht="23.25" hidden="1" customHeight="1" x14ac:dyDescent="0.15">
      <c r="A42" s="202" t="s">
        <v>339</v>
      </c>
      <c r="B42" s="165"/>
      <c r="C42" s="165"/>
      <c r="D42" s="165"/>
      <c r="E42" s="165"/>
      <c r="F42" s="166"/>
      <c r="G42" s="204" t="s">
        <v>691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653</v>
      </c>
      <c r="B44" s="167" t="s">
        <v>654</v>
      </c>
      <c r="C44" s="168"/>
      <c r="D44" s="168"/>
      <c r="E44" s="168"/>
      <c r="F44" s="169"/>
      <c r="G44" s="212" t="s">
        <v>655</v>
      </c>
      <c r="H44" s="212"/>
      <c r="I44" s="212"/>
      <c r="J44" s="212"/>
      <c r="K44" s="212"/>
      <c r="L44" s="212"/>
      <c r="M44" s="212"/>
      <c r="N44" s="212"/>
      <c r="O44" s="212"/>
      <c r="P44" s="212"/>
      <c r="Q44" s="212"/>
      <c r="R44" s="212"/>
      <c r="S44" s="212"/>
      <c r="T44" s="212"/>
      <c r="U44" s="212"/>
      <c r="V44" s="212"/>
      <c r="W44" s="212"/>
      <c r="X44" s="212"/>
      <c r="Y44" s="212"/>
      <c r="Z44" s="212"/>
      <c r="AA44" s="213"/>
      <c r="AB44" s="214" t="s">
        <v>673</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496</v>
      </c>
      <c r="AF49" s="134"/>
      <c r="AG49" s="134"/>
      <c r="AH49" s="134"/>
      <c r="AI49" s="134" t="s">
        <v>648</v>
      </c>
      <c r="AJ49" s="134"/>
      <c r="AK49" s="134"/>
      <c r="AL49" s="134"/>
      <c r="AM49" s="134" t="s">
        <v>464</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496</v>
      </c>
      <c r="AF54" s="134"/>
      <c r="AG54" s="134"/>
      <c r="AH54" s="134"/>
      <c r="AI54" s="134" t="s">
        <v>648</v>
      </c>
      <c r="AJ54" s="134"/>
      <c r="AK54" s="134"/>
      <c r="AL54" s="134"/>
      <c r="AM54" s="134" t="s">
        <v>464</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496</v>
      </c>
      <c r="AF59" s="134"/>
      <c r="AG59" s="134"/>
      <c r="AH59" s="134"/>
      <c r="AI59" s="134" t="s">
        <v>648</v>
      </c>
      <c r="AJ59" s="134"/>
      <c r="AK59" s="134"/>
      <c r="AL59" s="134"/>
      <c r="AM59" s="134" t="s">
        <v>464</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42" t="s">
        <v>659</v>
      </c>
      <c r="B64" s="743"/>
      <c r="C64" s="743"/>
      <c r="D64" s="743"/>
      <c r="E64" s="743"/>
      <c r="F64" s="744"/>
      <c r="G64" s="731" t="s">
        <v>765</v>
      </c>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1</v>
      </c>
    </row>
    <row r="65" spans="1:51" ht="31.5" customHeight="1" x14ac:dyDescent="0.15">
      <c r="A65" s="664" t="s">
        <v>660</v>
      </c>
      <c r="B65" s="168"/>
      <c r="C65" s="168"/>
      <c r="D65" s="168"/>
      <c r="E65" s="168"/>
      <c r="F65" s="169"/>
      <c r="G65" s="704" t="s">
        <v>652</v>
      </c>
      <c r="H65" s="705"/>
      <c r="I65" s="705"/>
      <c r="J65" s="705"/>
      <c r="K65" s="705"/>
      <c r="L65" s="705"/>
      <c r="M65" s="705"/>
      <c r="N65" s="705"/>
      <c r="O65" s="705"/>
      <c r="P65" s="706" t="s">
        <v>651</v>
      </c>
      <c r="Q65" s="705"/>
      <c r="R65" s="705"/>
      <c r="S65" s="705"/>
      <c r="T65" s="705"/>
      <c r="U65" s="705"/>
      <c r="V65" s="705"/>
      <c r="W65" s="705"/>
      <c r="X65" s="707"/>
      <c r="Y65" s="708"/>
      <c r="Z65" s="709"/>
      <c r="AA65" s="710"/>
      <c r="AB65" s="642" t="s">
        <v>11</v>
      </c>
      <c r="AC65" s="642"/>
      <c r="AD65" s="642"/>
      <c r="AE65" s="131" t="s">
        <v>496</v>
      </c>
      <c r="AF65" s="711"/>
      <c r="AG65" s="711"/>
      <c r="AH65" s="712"/>
      <c r="AI65" s="131" t="s">
        <v>648</v>
      </c>
      <c r="AJ65" s="711"/>
      <c r="AK65" s="711"/>
      <c r="AL65" s="712"/>
      <c r="AM65" s="131" t="s">
        <v>464</v>
      </c>
      <c r="AN65" s="711"/>
      <c r="AO65" s="711"/>
      <c r="AP65" s="712"/>
      <c r="AQ65" s="639" t="s">
        <v>495</v>
      </c>
      <c r="AR65" s="640"/>
      <c r="AS65" s="640"/>
      <c r="AT65" s="641"/>
      <c r="AU65" s="639" t="s">
        <v>671</v>
      </c>
      <c r="AV65" s="640"/>
      <c r="AW65" s="640"/>
      <c r="AX65" s="650"/>
      <c r="AY65">
        <f>COUNTA($G$66)</f>
        <v>1</v>
      </c>
    </row>
    <row r="66" spans="1:51" ht="23.25" customHeight="1" x14ac:dyDescent="0.15">
      <c r="A66" s="664"/>
      <c r="B66" s="168"/>
      <c r="C66" s="168"/>
      <c r="D66" s="168"/>
      <c r="E66" s="168"/>
      <c r="F66" s="169"/>
      <c r="G66" s="651" t="s">
        <v>761</v>
      </c>
      <c r="H66" s="652"/>
      <c r="I66" s="652"/>
      <c r="J66" s="652"/>
      <c r="K66" s="652"/>
      <c r="L66" s="652"/>
      <c r="M66" s="652"/>
      <c r="N66" s="652"/>
      <c r="O66" s="652"/>
      <c r="P66" s="400" t="s">
        <v>701</v>
      </c>
      <c r="Q66" s="655"/>
      <c r="R66" s="655"/>
      <c r="S66" s="655"/>
      <c r="T66" s="655"/>
      <c r="U66" s="655"/>
      <c r="V66" s="655"/>
      <c r="W66" s="655"/>
      <c r="X66" s="656"/>
      <c r="Y66" s="660" t="s">
        <v>52</v>
      </c>
      <c r="Z66" s="661"/>
      <c r="AA66" s="662"/>
      <c r="AB66" s="663" t="s">
        <v>702</v>
      </c>
      <c r="AC66" s="663"/>
      <c r="AD66" s="663"/>
      <c r="AE66" s="632">
        <v>105</v>
      </c>
      <c r="AF66" s="632"/>
      <c r="AG66" s="632"/>
      <c r="AH66" s="632"/>
      <c r="AI66" s="632">
        <v>107</v>
      </c>
      <c r="AJ66" s="632"/>
      <c r="AK66" s="632"/>
      <c r="AL66" s="632"/>
      <c r="AM66" s="649">
        <v>100</v>
      </c>
      <c r="AN66" s="632"/>
      <c r="AO66" s="632"/>
      <c r="AP66" s="632"/>
      <c r="AQ66" s="649" t="s">
        <v>363</v>
      </c>
      <c r="AR66" s="632"/>
      <c r="AS66" s="632"/>
      <c r="AT66" s="632"/>
      <c r="AU66" s="108" t="s">
        <v>818</v>
      </c>
      <c r="AV66" s="634"/>
      <c r="AW66" s="634"/>
      <c r="AX66" s="635"/>
      <c r="AY66">
        <f>$AY$65</f>
        <v>1</v>
      </c>
    </row>
    <row r="67" spans="1:51" ht="23.25" customHeight="1" x14ac:dyDescent="0.15">
      <c r="A67" s="203"/>
      <c r="B67" s="173"/>
      <c r="C67" s="173"/>
      <c r="D67" s="173"/>
      <c r="E67" s="173"/>
      <c r="F67" s="174"/>
      <c r="G67" s="653"/>
      <c r="H67" s="654"/>
      <c r="I67" s="654"/>
      <c r="J67" s="654"/>
      <c r="K67" s="654"/>
      <c r="L67" s="654"/>
      <c r="M67" s="654"/>
      <c r="N67" s="654"/>
      <c r="O67" s="654"/>
      <c r="P67" s="657"/>
      <c r="Q67" s="658"/>
      <c r="R67" s="658"/>
      <c r="S67" s="658"/>
      <c r="T67" s="658"/>
      <c r="U67" s="658"/>
      <c r="V67" s="658"/>
      <c r="W67" s="658"/>
      <c r="X67" s="659"/>
      <c r="Y67" s="636" t="s">
        <v>53</v>
      </c>
      <c r="Z67" s="637"/>
      <c r="AA67" s="638"/>
      <c r="AB67" s="663" t="s">
        <v>702</v>
      </c>
      <c r="AC67" s="663"/>
      <c r="AD67" s="663"/>
      <c r="AE67" s="632">
        <v>112</v>
      </c>
      <c r="AF67" s="632"/>
      <c r="AG67" s="632"/>
      <c r="AH67" s="632"/>
      <c r="AI67" s="632">
        <v>112</v>
      </c>
      <c r="AJ67" s="632"/>
      <c r="AK67" s="632"/>
      <c r="AL67" s="632"/>
      <c r="AM67" s="632">
        <v>112</v>
      </c>
      <c r="AN67" s="632"/>
      <c r="AO67" s="632"/>
      <c r="AP67" s="632"/>
      <c r="AQ67" s="649">
        <v>112</v>
      </c>
      <c r="AR67" s="632"/>
      <c r="AS67" s="632"/>
      <c r="AT67" s="632"/>
      <c r="AU67" s="108" t="s">
        <v>818</v>
      </c>
      <c r="AV67" s="634"/>
      <c r="AW67" s="634"/>
      <c r="AX67" s="635"/>
      <c r="AY67">
        <f>$AY$65</f>
        <v>1</v>
      </c>
    </row>
    <row r="68" spans="1:51" ht="23.25" customHeight="1" x14ac:dyDescent="0.15">
      <c r="A68" s="695" t="s">
        <v>661</v>
      </c>
      <c r="B68" s="696"/>
      <c r="C68" s="696"/>
      <c r="D68" s="696"/>
      <c r="E68" s="696"/>
      <c r="F68" s="697"/>
      <c r="G68" s="191" t="s">
        <v>662</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496</v>
      </c>
      <c r="AF68" s="134"/>
      <c r="AG68" s="134"/>
      <c r="AH68" s="134"/>
      <c r="AI68" s="134" t="s">
        <v>648</v>
      </c>
      <c r="AJ68" s="134"/>
      <c r="AK68" s="134"/>
      <c r="AL68" s="134"/>
      <c r="AM68" s="134" t="s">
        <v>464</v>
      </c>
      <c r="AN68" s="134"/>
      <c r="AO68" s="134"/>
      <c r="AP68" s="134"/>
      <c r="AQ68" s="643" t="s">
        <v>672</v>
      </c>
      <c r="AR68" s="644"/>
      <c r="AS68" s="644"/>
      <c r="AT68" s="644"/>
      <c r="AU68" s="644"/>
      <c r="AV68" s="644"/>
      <c r="AW68" s="644"/>
      <c r="AX68" s="645"/>
      <c r="AY68">
        <f>IF(SUBSTITUTE(SUBSTITUTE($G$69,"／",""),"　","")="",0,1)</f>
        <v>1</v>
      </c>
    </row>
    <row r="69" spans="1:51" ht="23.25" customHeight="1" x14ac:dyDescent="0.15">
      <c r="A69" s="698"/>
      <c r="B69" s="699"/>
      <c r="C69" s="699"/>
      <c r="D69" s="699"/>
      <c r="E69" s="699"/>
      <c r="F69" s="700"/>
      <c r="G69" s="668" t="s">
        <v>705</v>
      </c>
      <c r="H69" s="669"/>
      <c r="I69" s="669"/>
      <c r="J69" s="669"/>
      <c r="K69" s="669"/>
      <c r="L69" s="669"/>
      <c r="M69" s="669"/>
      <c r="N69" s="669"/>
      <c r="O69" s="669"/>
      <c r="P69" s="669"/>
      <c r="Q69" s="669"/>
      <c r="R69" s="669"/>
      <c r="S69" s="669"/>
      <c r="T69" s="669"/>
      <c r="U69" s="669"/>
      <c r="V69" s="669"/>
      <c r="W69" s="669"/>
      <c r="X69" s="669"/>
      <c r="Y69" s="672" t="s">
        <v>661</v>
      </c>
      <c r="Z69" s="673"/>
      <c r="AA69" s="674"/>
      <c r="AB69" s="675" t="s">
        <v>707</v>
      </c>
      <c r="AC69" s="676"/>
      <c r="AD69" s="677"/>
      <c r="AE69" s="649">
        <v>48</v>
      </c>
      <c r="AF69" s="649"/>
      <c r="AG69" s="649"/>
      <c r="AH69" s="649"/>
      <c r="AI69" s="649">
        <v>51</v>
      </c>
      <c r="AJ69" s="649"/>
      <c r="AK69" s="649"/>
      <c r="AL69" s="649"/>
      <c r="AM69" s="649">
        <v>70</v>
      </c>
      <c r="AN69" s="649"/>
      <c r="AO69" s="649"/>
      <c r="AP69" s="649"/>
      <c r="AQ69" s="108" t="s">
        <v>819</v>
      </c>
      <c r="AR69" s="102"/>
      <c r="AS69" s="102"/>
      <c r="AT69" s="102"/>
      <c r="AU69" s="102"/>
      <c r="AV69" s="102"/>
      <c r="AW69" s="102"/>
      <c r="AX69" s="103"/>
      <c r="AY69">
        <f>$AY$68</f>
        <v>1</v>
      </c>
    </row>
    <row r="70" spans="1:51" ht="147" customHeight="1" thickBot="1" x14ac:dyDescent="0.2">
      <c r="A70" s="701"/>
      <c r="B70" s="702"/>
      <c r="C70" s="702"/>
      <c r="D70" s="702"/>
      <c r="E70" s="702"/>
      <c r="F70" s="703"/>
      <c r="G70" s="670"/>
      <c r="H70" s="671"/>
      <c r="I70" s="671"/>
      <c r="J70" s="671"/>
      <c r="K70" s="671"/>
      <c r="L70" s="671"/>
      <c r="M70" s="671"/>
      <c r="N70" s="671"/>
      <c r="O70" s="671"/>
      <c r="P70" s="671"/>
      <c r="Q70" s="671"/>
      <c r="R70" s="671"/>
      <c r="S70" s="671"/>
      <c r="T70" s="671"/>
      <c r="U70" s="671"/>
      <c r="V70" s="671"/>
      <c r="W70" s="671"/>
      <c r="X70" s="671"/>
      <c r="Y70" s="234" t="s">
        <v>663</v>
      </c>
      <c r="Z70" s="665"/>
      <c r="AA70" s="666"/>
      <c r="AB70" s="627" t="s">
        <v>708</v>
      </c>
      <c r="AC70" s="628"/>
      <c r="AD70" s="629"/>
      <c r="AE70" s="630" t="s">
        <v>710</v>
      </c>
      <c r="AF70" s="631"/>
      <c r="AG70" s="631"/>
      <c r="AH70" s="631"/>
      <c r="AI70" s="630" t="s">
        <v>709</v>
      </c>
      <c r="AJ70" s="631"/>
      <c r="AK70" s="631"/>
      <c r="AL70" s="631"/>
      <c r="AM70" s="630" t="s">
        <v>762</v>
      </c>
      <c r="AN70" s="631"/>
      <c r="AO70" s="631"/>
      <c r="AP70" s="631"/>
      <c r="AQ70" s="631" t="s">
        <v>819</v>
      </c>
      <c r="AR70" s="631"/>
      <c r="AS70" s="631"/>
      <c r="AT70" s="631"/>
      <c r="AU70" s="631"/>
      <c r="AV70" s="631"/>
      <c r="AW70" s="631"/>
      <c r="AX70" s="667"/>
      <c r="AY70">
        <f>$AY$68</f>
        <v>1</v>
      </c>
    </row>
    <row r="71" spans="1:51" ht="18.75" hidden="1" customHeight="1" x14ac:dyDescent="0.15">
      <c r="A71" s="432" t="s">
        <v>312</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496</v>
      </c>
      <c r="AF71" s="134"/>
      <c r="AG71" s="134"/>
      <c r="AH71" s="134"/>
      <c r="AI71" s="134" t="s">
        <v>648</v>
      </c>
      <c r="AJ71" s="134"/>
      <c r="AK71" s="134"/>
      <c r="AL71" s="134"/>
      <c r="AM71" s="134" t="s">
        <v>464</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339</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653</v>
      </c>
      <c r="B78" s="167" t="s">
        <v>654</v>
      </c>
      <c r="C78" s="168"/>
      <c r="D78" s="168"/>
      <c r="E78" s="168"/>
      <c r="F78" s="169"/>
      <c r="G78" s="212" t="s">
        <v>655</v>
      </c>
      <c r="H78" s="212"/>
      <c r="I78" s="212"/>
      <c r="J78" s="212"/>
      <c r="K78" s="212"/>
      <c r="L78" s="212"/>
      <c r="M78" s="212"/>
      <c r="N78" s="212"/>
      <c r="O78" s="212"/>
      <c r="P78" s="212"/>
      <c r="Q78" s="212"/>
      <c r="R78" s="212"/>
      <c r="S78" s="212"/>
      <c r="T78" s="212"/>
      <c r="U78" s="212"/>
      <c r="V78" s="212"/>
      <c r="W78" s="212"/>
      <c r="X78" s="212"/>
      <c r="Y78" s="212"/>
      <c r="Z78" s="212"/>
      <c r="AA78" s="213"/>
      <c r="AB78" s="214" t="s">
        <v>673</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496</v>
      </c>
      <c r="AF83" s="134"/>
      <c r="AG83" s="134"/>
      <c r="AH83" s="134"/>
      <c r="AI83" s="134" t="s">
        <v>648</v>
      </c>
      <c r="AJ83" s="134"/>
      <c r="AK83" s="134"/>
      <c r="AL83" s="134"/>
      <c r="AM83" s="134" t="s">
        <v>464</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496</v>
      </c>
      <c r="AF88" s="134"/>
      <c r="AG88" s="134"/>
      <c r="AH88" s="134"/>
      <c r="AI88" s="134" t="s">
        <v>648</v>
      </c>
      <c r="AJ88" s="134"/>
      <c r="AK88" s="134"/>
      <c r="AL88" s="134"/>
      <c r="AM88" s="134" t="s">
        <v>464</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496</v>
      </c>
      <c r="AF93" s="134"/>
      <c r="AG93" s="134"/>
      <c r="AH93" s="134"/>
      <c r="AI93" s="134" t="s">
        <v>648</v>
      </c>
      <c r="AJ93" s="134"/>
      <c r="AK93" s="134"/>
      <c r="AL93" s="134"/>
      <c r="AM93" s="134" t="s">
        <v>464</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15">
      <c r="A98" s="728" t="s">
        <v>659</v>
      </c>
      <c r="B98" s="729"/>
      <c r="C98" s="729"/>
      <c r="D98" s="729"/>
      <c r="E98" s="729"/>
      <c r="F98" s="730"/>
      <c r="G98" s="731" t="s">
        <v>766</v>
      </c>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1</v>
      </c>
    </row>
    <row r="99" spans="1:60" ht="31.5" customHeight="1" x14ac:dyDescent="0.15">
      <c r="A99" s="664" t="s">
        <v>660</v>
      </c>
      <c r="B99" s="168"/>
      <c r="C99" s="168"/>
      <c r="D99" s="168"/>
      <c r="E99" s="168"/>
      <c r="F99" s="169"/>
      <c r="G99" s="704" t="s">
        <v>652</v>
      </c>
      <c r="H99" s="705"/>
      <c r="I99" s="705"/>
      <c r="J99" s="705"/>
      <c r="K99" s="705"/>
      <c r="L99" s="705"/>
      <c r="M99" s="705"/>
      <c r="N99" s="705"/>
      <c r="O99" s="705"/>
      <c r="P99" s="706" t="s">
        <v>651</v>
      </c>
      <c r="Q99" s="705"/>
      <c r="R99" s="705"/>
      <c r="S99" s="705"/>
      <c r="T99" s="705"/>
      <c r="U99" s="705"/>
      <c r="V99" s="705"/>
      <c r="W99" s="705"/>
      <c r="X99" s="707"/>
      <c r="Y99" s="708"/>
      <c r="Z99" s="709"/>
      <c r="AA99" s="710"/>
      <c r="AB99" s="642" t="s">
        <v>11</v>
      </c>
      <c r="AC99" s="642"/>
      <c r="AD99" s="642"/>
      <c r="AE99" s="134" t="s">
        <v>496</v>
      </c>
      <c r="AF99" s="134"/>
      <c r="AG99" s="134"/>
      <c r="AH99" s="134"/>
      <c r="AI99" s="134" t="s">
        <v>648</v>
      </c>
      <c r="AJ99" s="134"/>
      <c r="AK99" s="134"/>
      <c r="AL99" s="134"/>
      <c r="AM99" s="134" t="s">
        <v>464</v>
      </c>
      <c r="AN99" s="134"/>
      <c r="AO99" s="134"/>
      <c r="AP99" s="134"/>
      <c r="AQ99" s="639" t="s">
        <v>495</v>
      </c>
      <c r="AR99" s="640"/>
      <c r="AS99" s="640"/>
      <c r="AT99" s="641"/>
      <c r="AU99" s="639" t="s">
        <v>671</v>
      </c>
      <c r="AV99" s="640"/>
      <c r="AW99" s="640"/>
      <c r="AX99" s="650"/>
      <c r="AY99">
        <f>COUNTA($G$100)</f>
        <v>1</v>
      </c>
    </row>
    <row r="100" spans="1:60" ht="34.5" customHeight="1" x14ac:dyDescent="0.15">
      <c r="A100" s="664"/>
      <c r="B100" s="168"/>
      <c r="C100" s="168"/>
      <c r="D100" s="168"/>
      <c r="E100" s="168"/>
      <c r="F100" s="169"/>
      <c r="G100" s="651" t="s">
        <v>774</v>
      </c>
      <c r="H100" s="652"/>
      <c r="I100" s="652"/>
      <c r="J100" s="652"/>
      <c r="K100" s="652"/>
      <c r="L100" s="652"/>
      <c r="M100" s="652"/>
      <c r="N100" s="652"/>
      <c r="O100" s="652"/>
      <c r="P100" s="400" t="s">
        <v>773</v>
      </c>
      <c r="Q100" s="655"/>
      <c r="R100" s="655"/>
      <c r="S100" s="655"/>
      <c r="T100" s="655"/>
      <c r="U100" s="655"/>
      <c r="V100" s="655"/>
      <c r="W100" s="655"/>
      <c r="X100" s="656"/>
      <c r="Y100" s="660" t="s">
        <v>52</v>
      </c>
      <c r="Z100" s="661"/>
      <c r="AA100" s="662"/>
      <c r="AB100" s="163" t="s">
        <v>703</v>
      </c>
      <c r="AC100" s="663"/>
      <c r="AD100" s="663"/>
      <c r="AE100" s="632">
        <v>277</v>
      </c>
      <c r="AF100" s="632"/>
      <c r="AG100" s="632"/>
      <c r="AH100" s="632"/>
      <c r="AI100" s="632">
        <v>268</v>
      </c>
      <c r="AJ100" s="632"/>
      <c r="AK100" s="632"/>
      <c r="AL100" s="632"/>
      <c r="AM100" s="632">
        <v>264</v>
      </c>
      <c r="AN100" s="632"/>
      <c r="AO100" s="632"/>
      <c r="AP100" s="632"/>
      <c r="AQ100" s="649" t="s">
        <v>785</v>
      </c>
      <c r="AR100" s="632"/>
      <c r="AS100" s="632"/>
      <c r="AT100" s="632"/>
      <c r="AU100" s="108" t="s">
        <v>819</v>
      </c>
      <c r="AV100" s="634"/>
      <c r="AW100" s="634"/>
      <c r="AX100" s="635"/>
      <c r="AY100">
        <f>$AY$99</f>
        <v>1</v>
      </c>
    </row>
    <row r="101" spans="1:60" ht="34.5" customHeight="1" x14ac:dyDescent="0.15">
      <c r="A101" s="203"/>
      <c r="B101" s="173"/>
      <c r="C101" s="173"/>
      <c r="D101" s="173"/>
      <c r="E101" s="173"/>
      <c r="F101" s="174"/>
      <c r="G101" s="653"/>
      <c r="H101" s="654"/>
      <c r="I101" s="654"/>
      <c r="J101" s="654"/>
      <c r="K101" s="654"/>
      <c r="L101" s="654"/>
      <c r="M101" s="654"/>
      <c r="N101" s="654"/>
      <c r="O101" s="654"/>
      <c r="P101" s="657"/>
      <c r="Q101" s="658"/>
      <c r="R101" s="658"/>
      <c r="S101" s="658"/>
      <c r="T101" s="658"/>
      <c r="U101" s="658"/>
      <c r="V101" s="658"/>
      <c r="W101" s="658"/>
      <c r="X101" s="659"/>
      <c r="Y101" s="636" t="s">
        <v>53</v>
      </c>
      <c r="Z101" s="637"/>
      <c r="AA101" s="638"/>
      <c r="AB101" s="163" t="s">
        <v>703</v>
      </c>
      <c r="AC101" s="663"/>
      <c r="AD101" s="663"/>
      <c r="AE101" s="632">
        <v>266</v>
      </c>
      <c r="AF101" s="632"/>
      <c r="AG101" s="632"/>
      <c r="AH101" s="632"/>
      <c r="AI101" s="632">
        <v>266</v>
      </c>
      <c r="AJ101" s="632"/>
      <c r="AK101" s="632"/>
      <c r="AL101" s="632"/>
      <c r="AM101" s="632">
        <v>266</v>
      </c>
      <c r="AN101" s="632"/>
      <c r="AO101" s="632"/>
      <c r="AP101" s="632"/>
      <c r="AQ101" s="632">
        <v>266</v>
      </c>
      <c r="AR101" s="632"/>
      <c r="AS101" s="632"/>
      <c r="AT101" s="632"/>
      <c r="AU101" s="108" t="s">
        <v>819</v>
      </c>
      <c r="AV101" s="634"/>
      <c r="AW101" s="634"/>
      <c r="AX101" s="635"/>
      <c r="AY101">
        <f>$AY$99</f>
        <v>1</v>
      </c>
    </row>
    <row r="102" spans="1:60" ht="23.25" customHeight="1" x14ac:dyDescent="0.15">
      <c r="A102" s="202" t="s">
        <v>661</v>
      </c>
      <c r="B102" s="120"/>
      <c r="C102" s="120"/>
      <c r="D102" s="120"/>
      <c r="E102" s="120"/>
      <c r="F102" s="678"/>
      <c r="G102" s="191" t="s">
        <v>662</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496</v>
      </c>
      <c r="AF102" s="134"/>
      <c r="AG102" s="134"/>
      <c r="AH102" s="134"/>
      <c r="AI102" s="134" t="s">
        <v>648</v>
      </c>
      <c r="AJ102" s="134"/>
      <c r="AK102" s="134"/>
      <c r="AL102" s="134"/>
      <c r="AM102" s="134" t="s">
        <v>464</v>
      </c>
      <c r="AN102" s="134"/>
      <c r="AO102" s="134"/>
      <c r="AP102" s="134"/>
      <c r="AQ102" s="643" t="s">
        <v>672</v>
      </c>
      <c r="AR102" s="644"/>
      <c r="AS102" s="644"/>
      <c r="AT102" s="644"/>
      <c r="AU102" s="644"/>
      <c r="AV102" s="644"/>
      <c r="AW102" s="644"/>
      <c r="AX102" s="645"/>
      <c r="AY102">
        <f>IF(SUBSTITUTE(SUBSTITUTE($G$103,"／",""),"　","")="",0,1)</f>
        <v>1</v>
      </c>
    </row>
    <row r="103" spans="1:60" ht="23.25" customHeight="1" x14ac:dyDescent="0.15">
      <c r="A103" s="679"/>
      <c r="B103" s="212"/>
      <c r="C103" s="212"/>
      <c r="D103" s="212"/>
      <c r="E103" s="212"/>
      <c r="F103" s="680"/>
      <c r="G103" s="668" t="s">
        <v>706</v>
      </c>
      <c r="H103" s="669"/>
      <c r="I103" s="669"/>
      <c r="J103" s="669"/>
      <c r="K103" s="669"/>
      <c r="L103" s="669"/>
      <c r="M103" s="669"/>
      <c r="N103" s="669"/>
      <c r="O103" s="669"/>
      <c r="P103" s="669"/>
      <c r="Q103" s="669"/>
      <c r="R103" s="669"/>
      <c r="S103" s="669"/>
      <c r="T103" s="669"/>
      <c r="U103" s="669"/>
      <c r="V103" s="669"/>
      <c r="W103" s="669"/>
      <c r="X103" s="669"/>
      <c r="Y103" s="672" t="s">
        <v>661</v>
      </c>
      <c r="Z103" s="673"/>
      <c r="AA103" s="674"/>
      <c r="AB103" s="675" t="s">
        <v>707</v>
      </c>
      <c r="AC103" s="676"/>
      <c r="AD103" s="677"/>
      <c r="AE103" s="649">
        <v>4</v>
      </c>
      <c r="AF103" s="649"/>
      <c r="AG103" s="649"/>
      <c r="AH103" s="649"/>
      <c r="AI103" s="649">
        <v>7</v>
      </c>
      <c r="AJ103" s="649"/>
      <c r="AK103" s="649"/>
      <c r="AL103" s="649"/>
      <c r="AM103" s="649">
        <v>6</v>
      </c>
      <c r="AN103" s="649"/>
      <c r="AO103" s="649"/>
      <c r="AP103" s="649"/>
      <c r="AQ103" s="108" t="s">
        <v>819</v>
      </c>
      <c r="AR103" s="102"/>
      <c r="AS103" s="102"/>
      <c r="AT103" s="102"/>
      <c r="AU103" s="102"/>
      <c r="AV103" s="102"/>
      <c r="AW103" s="102"/>
      <c r="AX103" s="103"/>
      <c r="AY103">
        <f>$AY$102</f>
        <v>1</v>
      </c>
    </row>
    <row r="104" spans="1:60" ht="142.5" customHeight="1" thickBot="1" x14ac:dyDescent="0.2">
      <c r="A104" s="681"/>
      <c r="B104" s="123"/>
      <c r="C104" s="123"/>
      <c r="D104" s="123"/>
      <c r="E104" s="123"/>
      <c r="F104" s="682"/>
      <c r="G104" s="670"/>
      <c r="H104" s="671"/>
      <c r="I104" s="671"/>
      <c r="J104" s="671"/>
      <c r="K104" s="671"/>
      <c r="L104" s="671"/>
      <c r="M104" s="671"/>
      <c r="N104" s="671"/>
      <c r="O104" s="671"/>
      <c r="P104" s="671"/>
      <c r="Q104" s="671"/>
      <c r="R104" s="671"/>
      <c r="S104" s="671"/>
      <c r="T104" s="671"/>
      <c r="U104" s="671"/>
      <c r="V104" s="671"/>
      <c r="W104" s="671"/>
      <c r="X104" s="671"/>
      <c r="Y104" s="234" t="s">
        <v>663</v>
      </c>
      <c r="Z104" s="665"/>
      <c r="AA104" s="666"/>
      <c r="AB104" s="627" t="s">
        <v>708</v>
      </c>
      <c r="AC104" s="628"/>
      <c r="AD104" s="629"/>
      <c r="AE104" s="630" t="s">
        <v>786</v>
      </c>
      <c r="AF104" s="631"/>
      <c r="AG104" s="631"/>
      <c r="AH104" s="631"/>
      <c r="AI104" s="630" t="s">
        <v>787</v>
      </c>
      <c r="AJ104" s="631"/>
      <c r="AK104" s="631"/>
      <c r="AL104" s="631"/>
      <c r="AM104" s="630" t="s">
        <v>788</v>
      </c>
      <c r="AN104" s="631"/>
      <c r="AO104" s="631"/>
      <c r="AP104" s="631"/>
      <c r="AQ104" s="631" t="s">
        <v>819</v>
      </c>
      <c r="AR104" s="631"/>
      <c r="AS104" s="631"/>
      <c r="AT104" s="631"/>
      <c r="AU104" s="631"/>
      <c r="AV104" s="631"/>
      <c r="AW104" s="631"/>
      <c r="AX104" s="667"/>
      <c r="AY104">
        <f>$AY$102</f>
        <v>1</v>
      </c>
    </row>
    <row r="105" spans="1:60" ht="18.75" hidden="1" customHeight="1" x14ac:dyDescent="0.15">
      <c r="A105" s="432" t="s">
        <v>312</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496</v>
      </c>
      <c r="AF105" s="134"/>
      <c r="AG105" s="134"/>
      <c r="AH105" s="134"/>
      <c r="AI105" s="134" t="s">
        <v>648</v>
      </c>
      <c r="AJ105" s="134"/>
      <c r="AK105" s="134"/>
      <c r="AL105" s="134"/>
      <c r="AM105" s="134" t="s">
        <v>464</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339</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653</v>
      </c>
      <c r="B112" s="167" t="s">
        <v>654</v>
      </c>
      <c r="C112" s="168"/>
      <c r="D112" s="168"/>
      <c r="E112" s="168"/>
      <c r="F112" s="169"/>
      <c r="G112" s="212" t="s">
        <v>655</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673</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496</v>
      </c>
      <c r="AF117" s="134"/>
      <c r="AG117" s="134"/>
      <c r="AH117" s="134"/>
      <c r="AI117" s="134" t="s">
        <v>648</v>
      </c>
      <c r="AJ117" s="134"/>
      <c r="AK117" s="134"/>
      <c r="AL117" s="134"/>
      <c r="AM117" s="134" t="s">
        <v>464</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496</v>
      </c>
      <c r="AF122" s="134"/>
      <c r="AG122" s="134"/>
      <c r="AH122" s="134"/>
      <c r="AI122" s="134" t="s">
        <v>648</v>
      </c>
      <c r="AJ122" s="134"/>
      <c r="AK122" s="134"/>
      <c r="AL122" s="134"/>
      <c r="AM122" s="134" t="s">
        <v>464</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496</v>
      </c>
      <c r="AF127" s="134"/>
      <c r="AG127" s="134"/>
      <c r="AH127" s="134"/>
      <c r="AI127" s="134" t="s">
        <v>648</v>
      </c>
      <c r="AJ127" s="134"/>
      <c r="AK127" s="134"/>
      <c r="AL127" s="134"/>
      <c r="AM127" s="134" t="s">
        <v>464</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customHeight="1" x14ac:dyDescent="0.15">
      <c r="A132" s="728" t="s">
        <v>659</v>
      </c>
      <c r="B132" s="729"/>
      <c r="C132" s="729"/>
      <c r="D132" s="729"/>
      <c r="E132" s="729"/>
      <c r="F132" s="730"/>
      <c r="G132" s="731" t="s">
        <v>771</v>
      </c>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1</v>
      </c>
    </row>
    <row r="133" spans="1:60" ht="31.5" customHeight="1" x14ac:dyDescent="0.15">
      <c r="A133" s="664" t="s">
        <v>660</v>
      </c>
      <c r="B133" s="168"/>
      <c r="C133" s="168"/>
      <c r="D133" s="168"/>
      <c r="E133" s="168"/>
      <c r="F133" s="169"/>
      <c r="G133" s="704" t="s">
        <v>652</v>
      </c>
      <c r="H133" s="705"/>
      <c r="I133" s="705"/>
      <c r="J133" s="705"/>
      <c r="K133" s="705"/>
      <c r="L133" s="705"/>
      <c r="M133" s="705"/>
      <c r="N133" s="705"/>
      <c r="O133" s="705"/>
      <c r="P133" s="706" t="s">
        <v>651</v>
      </c>
      <c r="Q133" s="705"/>
      <c r="R133" s="705"/>
      <c r="S133" s="705"/>
      <c r="T133" s="705"/>
      <c r="U133" s="705"/>
      <c r="V133" s="705"/>
      <c r="W133" s="705"/>
      <c r="X133" s="707"/>
      <c r="Y133" s="708"/>
      <c r="Z133" s="709"/>
      <c r="AA133" s="710"/>
      <c r="AB133" s="642" t="s">
        <v>11</v>
      </c>
      <c r="AC133" s="642"/>
      <c r="AD133" s="642"/>
      <c r="AE133" s="134" t="s">
        <v>496</v>
      </c>
      <c r="AF133" s="134"/>
      <c r="AG133" s="134"/>
      <c r="AH133" s="134"/>
      <c r="AI133" s="134" t="s">
        <v>648</v>
      </c>
      <c r="AJ133" s="134"/>
      <c r="AK133" s="134"/>
      <c r="AL133" s="134"/>
      <c r="AM133" s="134" t="s">
        <v>464</v>
      </c>
      <c r="AN133" s="134"/>
      <c r="AO133" s="134"/>
      <c r="AP133" s="134"/>
      <c r="AQ133" s="639" t="s">
        <v>495</v>
      </c>
      <c r="AR133" s="640"/>
      <c r="AS133" s="640"/>
      <c r="AT133" s="641"/>
      <c r="AU133" s="639" t="s">
        <v>671</v>
      </c>
      <c r="AV133" s="640"/>
      <c r="AW133" s="640"/>
      <c r="AX133" s="650"/>
      <c r="AY133">
        <f>COUNTA($G$134)</f>
        <v>1</v>
      </c>
    </row>
    <row r="134" spans="1:60" ht="37.5" customHeight="1" x14ac:dyDescent="0.15">
      <c r="A134" s="664"/>
      <c r="B134" s="168"/>
      <c r="C134" s="168"/>
      <c r="D134" s="168"/>
      <c r="E134" s="168"/>
      <c r="F134" s="169"/>
      <c r="G134" s="651" t="s">
        <v>772</v>
      </c>
      <c r="H134" s="652"/>
      <c r="I134" s="652"/>
      <c r="J134" s="652"/>
      <c r="K134" s="652"/>
      <c r="L134" s="652"/>
      <c r="M134" s="652"/>
      <c r="N134" s="652"/>
      <c r="O134" s="652"/>
      <c r="P134" s="400" t="s">
        <v>767</v>
      </c>
      <c r="Q134" s="655"/>
      <c r="R134" s="655"/>
      <c r="S134" s="655"/>
      <c r="T134" s="655"/>
      <c r="U134" s="655"/>
      <c r="V134" s="655"/>
      <c r="W134" s="655"/>
      <c r="X134" s="656"/>
      <c r="Y134" s="660" t="s">
        <v>52</v>
      </c>
      <c r="Z134" s="661"/>
      <c r="AA134" s="662"/>
      <c r="AB134" s="163" t="s">
        <v>768</v>
      </c>
      <c r="AC134" s="663"/>
      <c r="AD134" s="663"/>
      <c r="AE134" s="649" t="s">
        <v>763</v>
      </c>
      <c r="AF134" s="632"/>
      <c r="AG134" s="632"/>
      <c r="AH134" s="632"/>
      <c r="AI134" s="649" t="s">
        <v>763</v>
      </c>
      <c r="AJ134" s="632"/>
      <c r="AK134" s="632"/>
      <c r="AL134" s="632"/>
      <c r="AM134" s="632">
        <v>83816</v>
      </c>
      <c r="AN134" s="632"/>
      <c r="AO134" s="632"/>
      <c r="AP134" s="632"/>
      <c r="AQ134" s="649" t="s">
        <v>819</v>
      </c>
      <c r="AR134" s="632"/>
      <c r="AS134" s="632"/>
      <c r="AT134" s="632"/>
      <c r="AU134" s="108" t="s">
        <v>819</v>
      </c>
      <c r="AV134" s="634"/>
      <c r="AW134" s="634"/>
      <c r="AX134" s="635"/>
      <c r="AY134">
        <f>$AY$133</f>
        <v>1</v>
      </c>
    </row>
    <row r="135" spans="1:60" ht="37.5" customHeight="1" x14ac:dyDescent="0.15">
      <c r="A135" s="203"/>
      <c r="B135" s="173"/>
      <c r="C135" s="173"/>
      <c r="D135" s="173"/>
      <c r="E135" s="173"/>
      <c r="F135" s="174"/>
      <c r="G135" s="653"/>
      <c r="H135" s="654"/>
      <c r="I135" s="654"/>
      <c r="J135" s="654"/>
      <c r="K135" s="654"/>
      <c r="L135" s="654"/>
      <c r="M135" s="654"/>
      <c r="N135" s="654"/>
      <c r="O135" s="654"/>
      <c r="P135" s="657"/>
      <c r="Q135" s="658"/>
      <c r="R135" s="658"/>
      <c r="S135" s="658"/>
      <c r="T135" s="658"/>
      <c r="U135" s="658"/>
      <c r="V135" s="658"/>
      <c r="W135" s="658"/>
      <c r="X135" s="659"/>
      <c r="Y135" s="636" t="s">
        <v>53</v>
      </c>
      <c r="Z135" s="637"/>
      <c r="AA135" s="638"/>
      <c r="AB135" s="163" t="s">
        <v>768</v>
      </c>
      <c r="AC135" s="663"/>
      <c r="AD135" s="663"/>
      <c r="AE135" s="649" t="s">
        <v>763</v>
      </c>
      <c r="AF135" s="632"/>
      <c r="AG135" s="632"/>
      <c r="AH135" s="632"/>
      <c r="AI135" s="649" t="s">
        <v>763</v>
      </c>
      <c r="AJ135" s="632"/>
      <c r="AK135" s="632"/>
      <c r="AL135" s="632"/>
      <c r="AM135" s="632">
        <v>34544</v>
      </c>
      <c r="AN135" s="632"/>
      <c r="AO135" s="632"/>
      <c r="AP135" s="632"/>
      <c r="AQ135" s="649" t="s">
        <v>819</v>
      </c>
      <c r="AR135" s="632"/>
      <c r="AS135" s="632"/>
      <c r="AT135" s="632"/>
      <c r="AU135" s="108" t="s">
        <v>819</v>
      </c>
      <c r="AV135" s="634"/>
      <c r="AW135" s="634"/>
      <c r="AX135" s="635"/>
      <c r="AY135">
        <f>$AY$133</f>
        <v>1</v>
      </c>
    </row>
    <row r="136" spans="1:60" ht="23.25" customHeight="1" x14ac:dyDescent="0.15">
      <c r="A136" s="202" t="s">
        <v>661</v>
      </c>
      <c r="B136" s="120"/>
      <c r="C136" s="120"/>
      <c r="D136" s="120"/>
      <c r="E136" s="120"/>
      <c r="F136" s="678"/>
      <c r="G136" s="191" t="s">
        <v>662</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496</v>
      </c>
      <c r="AF136" s="134"/>
      <c r="AG136" s="134"/>
      <c r="AH136" s="134"/>
      <c r="AI136" s="134" t="s">
        <v>648</v>
      </c>
      <c r="AJ136" s="134"/>
      <c r="AK136" s="134"/>
      <c r="AL136" s="134"/>
      <c r="AM136" s="134" t="s">
        <v>464</v>
      </c>
      <c r="AN136" s="134"/>
      <c r="AO136" s="134"/>
      <c r="AP136" s="134"/>
      <c r="AQ136" s="643" t="s">
        <v>672</v>
      </c>
      <c r="AR136" s="644"/>
      <c r="AS136" s="644"/>
      <c r="AT136" s="644"/>
      <c r="AU136" s="644"/>
      <c r="AV136" s="644"/>
      <c r="AW136" s="644"/>
      <c r="AX136" s="645"/>
      <c r="AY136">
        <f>IF(SUBSTITUTE(SUBSTITUTE($G$137,"／",""),"　","")="",0,1)</f>
        <v>1</v>
      </c>
    </row>
    <row r="137" spans="1:60" ht="23.25" customHeight="1" x14ac:dyDescent="0.15">
      <c r="A137" s="679"/>
      <c r="B137" s="212"/>
      <c r="C137" s="212"/>
      <c r="D137" s="212"/>
      <c r="E137" s="212"/>
      <c r="F137" s="680"/>
      <c r="G137" s="668" t="s">
        <v>769</v>
      </c>
      <c r="H137" s="669"/>
      <c r="I137" s="669"/>
      <c r="J137" s="669"/>
      <c r="K137" s="669"/>
      <c r="L137" s="669"/>
      <c r="M137" s="669"/>
      <c r="N137" s="669"/>
      <c r="O137" s="669"/>
      <c r="P137" s="669"/>
      <c r="Q137" s="669"/>
      <c r="R137" s="669"/>
      <c r="S137" s="669"/>
      <c r="T137" s="669"/>
      <c r="U137" s="669"/>
      <c r="V137" s="669"/>
      <c r="W137" s="669"/>
      <c r="X137" s="669"/>
      <c r="Y137" s="672" t="s">
        <v>661</v>
      </c>
      <c r="Z137" s="673"/>
      <c r="AA137" s="674"/>
      <c r="AB137" s="675" t="s">
        <v>707</v>
      </c>
      <c r="AC137" s="676"/>
      <c r="AD137" s="677"/>
      <c r="AE137" s="649" t="s">
        <v>819</v>
      </c>
      <c r="AF137" s="649"/>
      <c r="AG137" s="649"/>
      <c r="AH137" s="649"/>
      <c r="AI137" s="649" t="s">
        <v>819</v>
      </c>
      <c r="AJ137" s="649"/>
      <c r="AK137" s="649"/>
      <c r="AL137" s="649"/>
      <c r="AM137" s="649">
        <v>302</v>
      </c>
      <c r="AN137" s="649"/>
      <c r="AO137" s="649"/>
      <c r="AP137" s="649"/>
      <c r="AQ137" s="108" t="s">
        <v>819</v>
      </c>
      <c r="AR137" s="102"/>
      <c r="AS137" s="102"/>
      <c r="AT137" s="102"/>
      <c r="AU137" s="102"/>
      <c r="AV137" s="102"/>
      <c r="AW137" s="102"/>
      <c r="AX137" s="103"/>
      <c r="AY137">
        <f>$AY$136</f>
        <v>1</v>
      </c>
    </row>
    <row r="138" spans="1:60" ht="150" customHeight="1" x14ac:dyDescent="0.15">
      <c r="A138" s="681"/>
      <c r="B138" s="123"/>
      <c r="C138" s="123"/>
      <c r="D138" s="123"/>
      <c r="E138" s="123"/>
      <c r="F138" s="682"/>
      <c r="G138" s="670"/>
      <c r="H138" s="671"/>
      <c r="I138" s="671"/>
      <c r="J138" s="671"/>
      <c r="K138" s="671"/>
      <c r="L138" s="671"/>
      <c r="M138" s="671"/>
      <c r="N138" s="671"/>
      <c r="O138" s="671"/>
      <c r="P138" s="671"/>
      <c r="Q138" s="671"/>
      <c r="R138" s="671"/>
      <c r="S138" s="671"/>
      <c r="T138" s="671"/>
      <c r="U138" s="671"/>
      <c r="V138" s="671"/>
      <c r="W138" s="671"/>
      <c r="X138" s="671"/>
      <c r="Y138" s="234" t="s">
        <v>663</v>
      </c>
      <c r="Z138" s="665"/>
      <c r="AA138" s="666"/>
      <c r="AB138" s="627" t="s">
        <v>708</v>
      </c>
      <c r="AC138" s="628"/>
      <c r="AD138" s="629"/>
      <c r="AE138" s="630" t="s">
        <v>363</v>
      </c>
      <c r="AF138" s="631"/>
      <c r="AG138" s="631"/>
      <c r="AH138" s="631"/>
      <c r="AI138" s="630" t="s">
        <v>363</v>
      </c>
      <c r="AJ138" s="631"/>
      <c r="AK138" s="631"/>
      <c r="AL138" s="631"/>
      <c r="AM138" s="630" t="s">
        <v>770</v>
      </c>
      <c r="AN138" s="631"/>
      <c r="AO138" s="631"/>
      <c r="AP138" s="631"/>
      <c r="AQ138" s="631" t="s">
        <v>819</v>
      </c>
      <c r="AR138" s="631"/>
      <c r="AS138" s="631"/>
      <c r="AT138" s="631"/>
      <c r="AU138" s="631"/>
      <c r="AV138" s="631"/>
      <c r="AW138" s="631"/>
      <c r="AX138" s="667"/>
      <c r="AY138">
        <f>$AY$136</f>
        <v>1</v>
      </c>
    </row>
    <row r="139" spans="1:60" ht="18.75" hidden="1" customHeight="1" x14ac:dyDescent="0.15">
      <c r="A139" s="432" t="s">
        <v>312</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496</v>
      </c>
      <c r="AF139" s="134"/>
      <c r="AG139" s="134"/>
      <c r="AH139" s="134"/>
      <c r="AI139" s="134" t="s">
        <v>648</v>
      </c>
      <c r="AJ139" s="134"/>
      <c r="AK139" s="134"/>
      <c r="AL139" s="134"/>
      <c r="AM139" s="134" t="s">
        <v>464</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339</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653</v>
      </c>
      <c r="B146" s="167" t="s">
        <v>654</v>
      </c>
      <c r="C146" s="168"/>
      <c r="D146" s="168"/>
      <c r="E146" s="168"/>
      <c r="F146" s="169"/>
      <c r="G146" s="212" t="s">
        <v>655</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673</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496</v>
      </c>
      <c r="AF151" s="134"/>
      <c r="AG151" s="134"/>
      <c r="AH151" s="134"/>
      <c r="AI151" s="134" t="s">
        <v>648</v>
      </c>
      <c r="AJ151" s="134"/>
      <c r="AK151" s="134"/>
      <c r="AL151" s="134"/>
      <c r="AM151" s="134" t="s">
        <v>464</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496</v>
      </c>
      <c r="AF156" s="134"/>
      <c r="AG156" s="134"/>
      <c r="AH156" s="134"/>
      <c r="AI156" s="134" t="s">
        <v>648</v>
      </c>
      <c r="AJ156" s="134"/>
      <c r="AK156" s="134"/>
      <c r="AL156" s="134"/>
      <c r="AM156" s="134" t="s">
        <v>464</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496</v>
      </c>
      <c r="AF161" s="134"/>
      <c r="AG161" s="134"/>
      <c r="AH161" s="134"/>
      <c r="AI161" s="134" t="s">
        <v>648</v>
      </c>
      <c r="AJ161" s="134"/>
      <c r="AK161" s="134"/>
      <c r="AL161" s="134"/>
      <c r="AM161" s="134" t="s">
        <v>464</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659</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4" t="s">
        <v>660</v>
      </c>
      <c r="B167" s="168"/>
      <c r="C167" s="168"/>
      <c r="D167" s="168"/>
      <c r="E167" s="168"/>
      <c r="F167" s="169"/>
      <c r="G167" s="704" t="s">
        <v>652</v>
      </c>
      <c r="H167" s="705"/>
      <c r="I167" s="705"/>
      <c r="J167" s="705"/>
      <c r="K167" s="705"/>
      <c r="L167" s="705"/>
      <c r="M167" s="705"/>
      <c r="N167" s="705"/>
      <c r="O167" s="705"/>
      <c r="P167" s="706" t="s">
        <v>651</v>
      </c>
      <c r="Q167" s="705"/>
      <c r="R167" s="705"/>
      <c r="S167" s="705"/>
      <c r="T167" s="705"/>
      <c r="U167" s="705"/>
      <c r="V167" s="705"/>
      <c r="W167" s="705"/>
      <c r="X167" s="707"/>
      <c r="Y167" s="708"/>
      <c r="Z167" s="709"/>
      <c r="AA167" s="710"/>
      <c r="AB167" s="642" t="s">
        <v>11</v>
      </c>
      <c r="AC167" s="642"/>
      <c r="AD167" s="642"/>
      <c r="AE167" s="134" t="s">
        <v>496</v>
      </c>
      <c r="AF167" s="134"/>
      <c r="AG167" s="134"/>
      <c r="AH167" s="134"/>
      <c r="AI167" s="134" t="s">
        <v>648</v>
      </c>
      <c r="AJ167" s="134"/>
      <c r="AK167" s="134"/>
      <c r="AL167" s="134"/>
      <c r="AM167" s="134" t="s">
        <v>464</v>
      </c>
      <c r="AN167" s="134"/>
      <c r="AO167" s="134"/>
      <c r="AP167" s="134"/>
      <c r="AQ167" s="639" t="s">
        <v>495</v>
      </c>
      <c r="AR167" s="640"/>
      <c r="AS167" s="640"/>
      <c r="AT167" s="641"/>
      <c r="AU167" s="639" t="s">
        <v>671</v>
      </c>
      <c r="AV167" s="640"/>
      <c r="AW167" s="640"/>
      <c r="AX167" s="650"/>
      <c r="AY167">
        <f>COUNTA($G$168)</f>
        <v>0</v>
      </c>
    </row>
    <row r="168" spans="1:60" ht="38.25" hidden="1" customHeight="1" x14ac:dyDescent="0.15">
      <c r="A168" s="664"/>
      <c r="B168" s="168"/>
      <c r="C168" s="168"/>
      <c r="D168" s="168"/>
      <c r="E168" s="168"/>
      <c r="F168" s="169"/>
      <c r="G168" s="651"/>
      <c r="H168" s="652"/>
      <c r="I168" s="652"/>
      <c r="J168" s="652"/>
      <c r="K168" s="652"/>
      <c r="L168" s="652"/>
      <c r="M168" s="652"/>
      <c r="N168" s="652"/>
      <c r="O168" s="652"/>
      <c r="P168" s="400"/>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38.25" hidden="1" customHeight="1" x14ac:dyDescent="0.15">
      <c r="A169" s="203"/>
      <c r="B169" s="173"/>
      <c r="C169" s="173"/>
      <c r="D169" s="173"/>
      <c r="E169" s="173"/>
      <c r="F169" s="174"/>
      <c r="G169" s="653"/>
      <c r="H169" s="654"/>
      <c r="I169" s="654"/>
      <c r="J169" s="654"/>
      <c r="K169" s="654"/>
      <c r="L169" s="654"/>
      <c r="M169" s="654"/>
      <c r="N169" s="654"/>
      <c r="O169" s="654"/>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202" t="s">
        <v>661</v>
      </c>
      <c r="B170" s="120"/>
      <c r="C170" s="120"/>
      <c r="D170" s="120"/>
      <c r="E170" s="120"/>
      <c r="F170" s="678"/>
      <c r="G170" s="191" t="s">
        <v>662</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496</v>
      </c>
      <c r="AF170" s="134"/>
      <c r="AG170" s="134"/>
      <c r="AH170" s="134"/>
      <c r="AI170" s="134" t="s">
        <v>648</v>
      </c>
      <c r="AJ170" s="134"/>
      <c r="AK170" s="134"/>
      <c r="AL170" s="134"/>
      <c r="AM170" s="134" t="s">
        <v>464</v>
      </c>
      <c r="AN170" s="134"/>
      <c r="AO170" s="134"/>
      <c r="AP170" s="134"/>
      <c r="AQ170" s="643" t="s">
        <v>672</v>
      </c>
      <c r="AR170" s="644"/>
      <c r="AS170" s="644"/>
      <c r="AT170" s="644"/>
      <c r="AU170" s="644"/>
      <c r="AV170" s="644"/>
      <c r="AW170" s="644"/>
      <c r="AX170" s="645"/>
      <c r="AY170">
        <f>IF(SUBSTITUTE(SUBSTITUTE($G$171,"／",""),"　","")="",0,1)</f>
        <v>0</v>
      </c>
    </row>
    <row r="171" spans="1:60" ht="23.25" hidden="1" customHeight="1" x14ac:dyDescent="0.15">
      <c r="A171" s="679"/>
      <c r="B171" s="212"/>
      <c r="C171" s="212"/>
      <c r="D171" s="212"/>
      <c r="E171" s="212"/>
      <c r="F171" s="680"/>
      <c r="G171" s="668"/>
      <c r="H171" s="669"/>
      <c r="I171" s="669"/>
      <c r="J171" s="669"/>
      <c r="K171" s="669"/>
      <c r="L171" s="669"/>
      <c r="M171" s="669"/>
      <c r="N171" s="669"/>
      <c r="O171" s="669"/>
      <c r="P171" s="669"/>
      <c r="Q171" s="669"/>
      <c r="R171" s="669"/>
      <c r="S171" s="669"/>
      <c r="T171" s="669"/>
      <c r="U171" s="669"/>
      <c r="V171" s="669"/>
      <c r="W171" s="669"/>
      <c r="X171" s="669"/>
      <c r="Y171" s="672" t="s">
        <v>661</v>
      </c>
      <c r="Z171" s="673"/>
      <c r="AA171" s="674"/>
      <c r="AB171" s="675" t="s">
        <v>707</v>
      </c>
      <c r="AC171" s="676"/>
      <c r="AD171" s="677"/>
      <c r="AE171" s="649"/>
      <c r="AF171" s="649"/>
      <c r="AG171" s="649"/>
      <c r="AH171" s="649"/>
      <c r="AI171" s="649"/>
      <c r="AJ171" s="649"/>
      <c r="AK171" s="649"/>
      <c r="AL171" s="649"/>
      <c r="AM171" s="649"/>
      <c r="AN171" s="649"/>
      <c r="AO171" s="649"/>
      <c r="AP171" s="649"/>
      <c r="AQ171" s="108"/>
      <c r="AR171" s="102"/>
      <c r="AS171" s="102"/>
      <c r="AT171" s="102"/>
      <c r="AU171" s="102"/>
      <c r="AV171" s="102"/>
      <c r="AW171" s="102"/>
      <c r="AX171" s="103"/>
      <c r="AY171">
        <f>$AY$170</f>
        <v>0</v>
      </c>
    </row>
    <row r="172" spans="1:60" ht="141" hidden="1" customHeight="1" x14ac:dyDescent="0.15">
      <c r="A172" s="681"/>
      <c r="B172" s="123"/>
      <c r="C172" s="123"/>
      <c r="D172" s="123"/>
      <c r="E172" s="123"/>
      <c r="F172" s="682"/>
      <c r="G172" s="670"/>
      <c r="H172" s="671"/>
      <c r="I172" s="671"/>
      <c r="J172" s="671"/>
      <c r="K172" s="671"/>
      <c r="L172" s="671"/>
      <c r="M172" s="671"/>
      <c r="N172" s="671"/>
      <c r="O172" s="671"/>
      <c r="P172" s="671"/>
      <c r="Q172" s="671"/>
      <c r="R172" s="671"/>
      <c r="S172" s="671"/>
      <c r="T172" s="671"/>
      <c r="U172" s="671"/>
      <c r="V172" s="671"/>
      <c r="W172" s="671"/>
      <c r="X172" s="671"/>
      <c r="Y172" s="234" t="s">
        <v>663</v>
      </c>
      <c r="Z172" s="665"/>
      <c r="AA172" s="666"/>
      <c r="AB172" s="627" t="s">
        <v>708</v>
      </c>
      <c r="AC172" s="628"/>
      <c r="AD172" s="629"/>
      <c r="AE172" s="630"/>
      <c r="AF172" s="631"/>
      <c r="AG172" s="631"/>
      <c r="AH172" s="631"/>
      <c r="AI172" s="630"/>
      <c r="AJ172" s="631"/>
      <c r="AK172" s="631"/>
      <c r="AL172" s="631"/>
      <c r="AM172" s="631"/>
      <c r="AN172" s="631"/>
      <c r="AO172" s="631"/>
      <c r="AP172" s="631"/>
      <c r="AQ172" s="631"/>
      <c r="AR172" s="631"/>
      <c r="AS172" s="631"/>
      <c r="AT172" s="631"/>
      <c r="AU172" s="631"/>
      <c r="AV172" s="631"/>
      <c r="AW172" s="631"/>
      <c r="AX172" s="667"/>
      <c r="AY172">
        <f>$AY$170</f>
        <v>0</v>
      </c>
    </row>
    <row r="173" spans="1:60" ht="18.75" customHeight="1" x14ac:dyDescent="0.15">
      <c r="A173" s="432" t="s">
        <v>312</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496</v>
      </c>
      <c r="AF173" s="134"/>
      <c r="AG173" s="134"/>
      <c r="AH173" s="134"/>
      <c r="AI173" s="134" t="s">
        <v>648</v>
      </c>
      <c r="AJ173" s="134"/>
      <c r="AK173" s="134"/>
      <c r="AL173" s="134"/>
      <c r="AM173" s="134" t="s">
        <v>464</v>
      </c>
      <c r="AN173" s="134"/>
      <c r="AO173" s="134"/>
      <c r="AP173" s="134"/>
      <c r="AQ173" s="231" t="s">
        <v>223</v>
      </c>
      <c r="AR173" s="232"/>
      <c r="AS173" s="232"/>
      <c r="AT173" s="233"/>
      <c r="AU173" s="212" t="s">
        <v>129</v>
      </c>
      <c r="AV173" s="212"/>
      <c r="AW173" s="212"/>
      <c r="AX173" s="215"/>
      <c r="AY173">
        <f>COUNTA($G$175)</f>
        <v>1</v>
      </c>
    </row>
    <row r="174" spans="1:60" ht="18.75"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t="s">
        <v>691</v>
      </c>
      <c r="AR174" s="523"/>
      <c r="AS174" s="142" t="s">
        <v>224</v>
      </c>
      <c r="AT174" s="143"/>
      <c r="AU174" s="141" t="s">
        <v>691</v>
      </c>
      <c r="AV174" s="141"/>
      <c r="AW174" s="123" t="s">
        <v>170</v>
      </c>
      <c r="AX174" s="144"/>
      <c r="AY174">
        <f t="shared" ref="AY174:AY179" si="7">$AY$173</f>
        <v>1</v>
      </c>
    </row>
    <row r="175" spans="1:60" ht="23.25" customHeight="1" x14ac:dyDescent="0.15">
      <c r="A175" s="613"/>
      <c r="B175" s="611"/>
      <c r="C175" s="611"/>
      <c r="D175" s="611"/>
      <c r="E175" s="611"/>
      <c r="F175" s="612"/>
      <c r="G175" s="193" t="s">
        <v>691</v>
      </c>
      <c r="H175" s="194"/>
      <c r="I175" s="194"/>
      <c r="J175" s="194"/>
      <c r="K175" s="194"/>
      <c r="L175" s="194"/>
      <c r="M175" s="194"/>
      <c r="N175" s="194"/>
      <c r="O175" s="195"/>
      <c r="P175" s="146" t="s">
        <v>691</v>
      </c>
      <c r="Q175" s="146"/>
      <c r="R175" s="146"/>
      <c r="S175" s="146"/>
      <c r="T175" s="146"/>
      <c r="U175" s="146"/>
      <c r="V175" s="146"/>
      <c r="W175" s="146"/>
      <c r="X175" s="147"/>
      <c r="Y175" s="234" t="s">
        <v>12</v>
      </c>
      <c r="Z175" s="235"/>
      <c r="AA175" s="236"/>
      <c r="AB175" s="163" t="s">
        <v>691</v>
      </c>
      <c r="AC175" s="163"/>
      <c r="AD175" s="163"/>
      <c r="AE175" s="108" t="s">
        <v>691</v>
      </c>
      <c r="AF175" s="102"/>
      <c r="AG175" s="102"/>
      <c r="AH175" s="102"/>
      <c r="AI175" s="108" t="s">
        <v>691</v>
      </c>
      <c r="AJ175" s="102"/>
      <c r="AK175" s="102"/>
      <c r="AL175" s="102"/>
      <c r="AM175" s="108" t="s">
        <v>691</v>
      </c>
      <c r="AN175" s="102"/>
      <c r="AO175" s="102"/>
      <c r="AP175" s="102"/>
      <c r="AQ175" s="109" t="s">
        <v>691</v>
      </c>
      <c r="AR175" s="110"/>
      <c r="AS175" s="110"/>
      <c r="AT175" s="111"/>
      <c r="AU175" s="102" t="s">
        <v>691</v>
      </c>
      <c r="AV175" s="102"/>
      <c r="AW175" s="102"/>
      <c r="AX175" s="103"/>
      <c r="AY175">
        <f t="shared" si="7"/>
        <v>1</v>
      </c>
    </row>
    <row r="176" spans="1:60" ht="23.25"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691</v>
      </c>
      <c r="AC176" s="107"/>
      <c r="AD176" s="107"/>
      <c r="AE176" s="108" t="s">
        <v>691</v>
      </c>
      <c r="AF176" s="102"/>
      <c r="AG176" s="102"/>
      <c r="AH176" s="102"/>
      <c r="AI176" s="108" t="s">
        <v>691</v>
      </c>
      <c r="AJ176" s="102"/>
      <c r="AK176" s="102"/>
      <c r="AL176" s="102"/>
      <c r="AM176" s="108" t="s">
        <v>691</v>
      </c>
      <c r="AN176" s="102"/>
      <c r="AO176" s="102"/>
      <c r="AP176" s="102"/>
      <c r="AQ176" s="109" t="s">
        <v>691</v>
      </c>
      <c r="AR176" s="110"/>
      <c r="AS176" s="110"/>
      <c r="AT176" s="111"/>
      <c r="AU176" s="102" t="s">
        <v>691</v>
      </c>
      <c r="AV176" s="102"/>
      <c r="AW176" s="102"/>
      <c r="AX176" s="103"/>
      <c r="AY176">
        <f t="shared" si="7"/>
        <v>1</v>
      </c>
    </row>
    <row r="177" spans="1:60" ht="23.25"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t="s">
        <v>691</v>
      </c>
      <c r="AF177" s="102"/>
      <c r="AG177" s="102"/>
      <c r="AH177" s="102"/>
      <c r="AI177" s="108" t="s">
        <v>691</v>
      </c>
      <c r="AJ177" s="102"/>
      <c r="AK177" s="102"/>
      <c r="AL177" s="102"/>
      <c r="AM177" s="108" t="s">
        <v>691</v>
      </c>
      <c r="AN177" s="102"/>
      <c r="AO177" s="102"/>
      <c r="AP177" s="102"/>
      <c r="AQ177" s="109" t="s">
        <v>691</v>
      </c>
      <c r="AR177" s="110"/>
      <c r="AS177" s="110"/>
      <c r="AT177" s="111"/>
      <c r="AU177" s="102" t="s">
        <v>691</v>
      </c>
      <c r="AV177" s="102"/>
      <c r="AW177" s="102"/>
      <c r="AX177" s="103"/>
      <c r="AY177">
        <f t="shared" si="7"/>
        <v>1</v>
      </c>
    </row>
    <row r="178" spans="1:60" ht="23.25" customHeight="1" x14ac:dyDescent="0.15">
      <c r="A178" s="202" t="s">
        <v>339</v>
      </c>
      <c r="B178" s="165"/>
      <c r="C178" s="165"/>
      <c r="D178" s="165"/>
      <c r="E178" s="165"/>
      <c r="F178" s="166"/>
      <c r="G178" s="204" t="s">
        <v>691</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1</v>
      </c>
    </row>
    <row r="179" spans="1:60" ht="23.25"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1</v>
      </c>
    </row>
    <row r="180" spans="1:60" ht="18.75" customHeight="1" x14ac:dyDescent="0.15">
      <c r="A180" s="210" t="s">
        <v>653</v>
      </c>
      <c r="B180" s="167" t="s">
        <v>654</v>
      </c>
      <c r="C180" s="168"/>
      <c r="D180" s="168"/>
      <c r="E180" s="168"/>
      <c r="F180" s="169"/>
      <c r="G180" s="212" t="s">
        <v>655</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673</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1</v>
      </c>
    </row>
    <row r="181" spans="1:60" ht="22.5"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1</v>
      </c>
    </row>
    <row r="182" spans="1:60" ht="22.5" customHeight="1" x14ac:dyDescent="0.15">
      <c r="A182" s="210"/>
      <c r="B182" s="167"/>
      <c r="C182" s="168"/>
      <c r="D182" s="168"/>
      <c r="E182" s="168"/>
      <c r="F182" s="169"/>
      <c r="G182" s="216" t="s">
        <v>695</v>
      </c>
      <c r="H182" s="216"/>
      <c r="I182" s="216"/>
      <c r="J182" s="216"/>
      <c r="K182" s="216"/>
      <c r="L182" s="216"/>
      <c r="M182" s="216"/>
      <c r="N182" s="216"/>
      <c r="O182" s="216"/>
      <c r="P182" s="216"/>
      <c r="Q182" s="216"/>
      <c r="R182" s="216"/>
      <c r="S182" s="216"/>
      <c r="T182" s="216"/>
      <c r="U182" s="216"/>
      <c r="V182" s="216"/>
      <c r="W182" s="216"/>
      <c r="X182" s="216"/>
      <c r="Y182" s="216"/>
      <c r="Z182" s="216"/>
      <c r="AA182" s="217"/>
      <c r="AB182" s="222" t="s">
        <v>696</v>
      </c>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1</v>
      </c>
    </row>
    <row r="183" spans="1:60" ht="22.5"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1</v>
      </c>
    </row>
    <row r="184" spans="1:60" ht="19.5"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1</v>
      </c>
    </row>
    <row r="185" spans="1:60" ht="18.75"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496</v>
      </c>
      <c r="AF185" s="134"/>
      <c r="AG185" s="134"/>
      <c r="AH185" s="134"/>
      <c r="AI185" s="134" t="s">
        <v>648</v>
      </c>
      <c r="AJ185" s="134"/>
      <c r="AK185" s="134"/>
      <c r="AL185" s="134"/>
      <c r="AM185" s="134" t="s">
        <v>464</v>
      </c>
      <c r="AN185" s="134"/>
      <c r="AO185" s="134"/>
      <c r="AP185" s="134"/>
      <c r="AQ185" s="135" t="s">
        <v>223</v>
      </c>
      <c r="AR185" s="136"/>
      <c r="AS185" s="136"/>
      <c r="AT185" s="137"/>
      <c r="AU185" s="138" t="s">
        <v>129</v>
      </c>
      <c r="AV185" s="138"/>
      <c r="AW185" s="138"/>
      <c r="AX185" s="139"/>
      <c r="AY185">
        <f t="shared" si="8"/>
        <v>1</v>
      </c>
      <c r="AZ185" s="10"/>
      <c r="BA185" s="10"/>
      <c r="BB185" s="10"/>
      <c r="BC185" s="10"/>
    </row>
    <row r="186" spans="1:60" ht="18.75"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t="s">
        <v>819</v>
      </c>
      <c r="AR186" s="141"/>
      <c r="AS186" s="142" t="s">
        <v>224</v>
      </c>
      <c r="AT186" s="143"/>
      <c r="AU186" s="141" t="s">
        <v>819</v>
      </c>
      <c r="AV186" s="141"/>
      <c r="AW186" s="123" t="s">
        <v>170</v>
      </c>
      <c r="AX186" s="144"/>
      <c r="AY186">
        <f t="shared" si="8"/>
        <v>1</v>
      </c>
      <c r="AZ186" s="10"/>
      <c r="BA186" s="10"/>
      <c r="BB186" s="10"/>
      <c r="BC186" s="10"/>
      <c r="BD186" s="10"/>
      <c r="BE186" s="10"/>
      <c r="BF186" s="10"/>
      <c r="BG186" s="10"/>
      <c r="BH186" s="10"/>
    </row>
    <row r="187" spans="1:60" ht="23.25" customHeight="1" x14ac:dyDescent="0.15">
      <c r="A187" s="210"/>
      <c r="B187" s="167"/>
      <c r="C187" s="168"/>
      <c r="D187" s="168"/>
      <c r="E187" s="168"/>
      <c r="F187" s="169"/>
      <c r="G187" s="145" t="s">
        <v>697</v>
      </c>
      <c r="H187" s="146"/>
      <c r="I187" s="146"/>
      <c r="J187" s="146"/>
      <c r="K187" s="146"/>
      <c r="L187" s="146"/>
      <c r="M187" s="146"/>
      <c r="N187" s="146"/>
      <c r="O187" s="147"/>
      <c r="P187" s="146" t="s">
        <v>698</v>
      </c>
      <c r="Q187" s="154"/>
      <c r="R187" s="154"/>
      <c r="S187" s="154"/>
      <c r="T187" s="154"/>
      <c r="U187" s="154"/>
      <c r="V187" s="154"/>
      <c r="W187" s="154"/>
      <c r="X187" s="155"/>
      <c r="Y187" s="160" t="s">
        <v>58</v>
      </c>
      <c r="Z187" s="161"/>
      <c r="AA187" s="162"/>
      <c r="AB187" s="163" t="s">
        <v>699</v>
      </c>
      <c r="AC187" s="163"/>
      <c r="AD187" s="163"/>
      <c r="AE187" s="108">
        <v>3773</v>
      </c>
      <c r="AF187" s="102"/>
      <c r="AG187" s="102"/>
      <c r="AH187" s="102"/>
      <c r="AI187" s="108">
        <v>4625</v>
      </c>
      <c r="AJ187" s="102"/>
      <c r="AK187" s="102"/>
      <c r="AL187" s="102"/>
      <c r="AM187" s="108"/>
      <c r="AN187" s="102"/>
      <c r="AO187" s="102"/>
      <c r="AP187" s="102"/>
      <c r="AQ187" s="109" t="s">
        <v>819</v>
      </c>
      <c r="AR187" s="110"/>
      <c r="AS187" s="110"/>
      <c r="AT187" s="111"/>
      <c r="AU187" s="102" t="s">
        <v>819</v>
      </c>
      <c r="AV187" s="102"/>
      <c r="AW187" s="102"/>
      <c r="AX187" s="103"/>
      <c r="AY187">
        <f t="shared" si="8"/>
        <v>1</v>
      </c>
    </row>
    <row r="188" spans="1:60" ht="23.25"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t="s">
        <v>699</v>
      </c>
      <c r="AC188" s="107"/>
      <c r="AD188" s="107"/>
      <c r="AE188" s="108" t="s">
        <v>690</v>
      </c>
      <c r="AF188" s="102"/>
      <c r="AG188" s="102"/>
      <c r="AH188" s="102"/>
      <c r="AI188" s="108" t="s">
        <v>690</v>
      </c>
      <c r="AJ188" s="102"/>
      <c r="AK188" s="102"/>
      <c r="AL188" s="102"/>
      <c r="AM188" s="108" t="s">
        <v>785</v>
      </c>
      <c r="AN188" s="102"/>
      <c r="AO188" s="102"/>
      <c r="AP188" s="102"/>
      <c r="AQ188" s="109" t="s">
        <v>785</v>
      </c>
      <c r="AR188" s="110"/>
      <c r="AS188" s="110"/>
      <c r="AT188" s="111"/>
      <c r="AU188" s="102" t="s">
        <v>785</v>
      </c>
      <c r="AV188" s="102"/>
      <c r="AW188" s="102"/>
      <c r="AX188" s="103"/>
      <c r="AY188">
        <f t="shared" si="8"/>
        <v>1</v>
      </c>
      <c r="AZ188" s="10"/>
      <c r="BA188" s="10"/>
      <c r="BB188" s="10"/>
      <c r="BC188" s="10"/>
    </row>
    <row r="189" spans="1:60" ht="23.25" customHeight="1" thickBo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t="s">
        <v>690</v>
      </c>
      <c r="AF189" s="114"/>
      <c r="AG189" s="114"/>
      <c r="AH189" s="114"/>
      <c r="AI189" s="113" t="s">
        <v>690</v>
      </c>
      <c r="AJ189" s="114"/>
      <c r="AK189" s="114"/>
      <c r="AL189" s="114"/>
      <c r="AM189" s="113" t="s">
        <v>785</v>
      </c>
      <c r="AN189" s="114"/>
      <c r="AO189" s="114"/>
      <c r="AP189" s="114"/>
      <c r="AQ189" s="109" t="s">
        <v>785</v>
      </c>
      <c r="AR189" s="110"/>
      <c r="AS189" s="110"/>
      <c r="AT189" s="111"/>
      <c r="AU189" s="102" t="s">
        <v>785</v>
      </c>
      <c r="AV189" s="102"/>
      <c r="AW189" s="102"/>
      <c r="AX189" s="103"/>
      <c r="AY189">
        <f t="shared" si="8"/>
        <v>1</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496</v>
      </c>
      <c r="AF190" s="134"/>
      <c r="AG190" s="134"/>
      <c r="AH190" s="134"/>
      <c r="AI190" s="134" t="s">
        <v>648</v>
      </c>
      <c r="AJ190" s="134"/>
      <c r="AK190" s="134"/>
      <c r="AL190" s="134"/>
      <c r="AM190" s="134" t="s">
        <v>464</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496</v>
      </c>
      <c r="AF195" s="134"/>
      <c r="AG195" s="134"/>
      <c r="AH195" s="134"/>
      <c r="AI195" s="134" t="s">
        <v>648</v>
      </c>
      <c r="AJ195" s="134"/>
      <c r="AK195" s="134"/>
      <c r="AL195" s="134"/>
      <c r="AM195" s="134" t="s">
        <v>464</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313</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309</v>
      </c>
      <c r="X200" s="600"/>
      <c r="Y200" s="603"/>
      <c r="Z200" s="603"/>
      <c r="AA200" s="604"/>
      <c r="AB200" s="597" t="s">
        <v>11</v>
      </c>
      <c r="AC200" s="594"/>
      <c r="AD200" s="595"/>
      <c r="AE200" s="134" t="s">
        <v>496</v>
      </c>
      <c r="AF200" s="134"/>
      <c r="AG200" s="134"/>
      <c r="AH200" s="134"/>
      <c r="AI200" s="134" t="s">
        <v>648</v>
      </c>
      <c r="AJ200" s="134"/>
      <c r="AK200" s="134"/>
      <c r="AL200" s="134"/>
      <c r="AM200" s="134" t="s">
        <v>464</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329</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329</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330</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317</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328</v>
      </c>
      <c r="X205" s="558"/>
      <c r="Y205" s="563" t="s">
        <v>12</v>
      </c>
      <c r="Z205" s="563"/>
      <c r="AA205" s="564"/>
      <c r="AB205" s="573" t="s">
        <v>329</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329</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330</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313</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496</v>
      </c>
      <c r="AF208" s="271"/>
      <c r="AG208" s="271"/>
      <c r="AH208" s="271"/>
      <c r="AI208" s="134" t="s">
        <v>648</v>
      </c>
      <c r="AJ208" s="134"/>
      <c r="AK208" s="134"/>
      <c r="AL208" s="134"/>
      <c r="AM208" s="134" t="s">
        <v>464</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342</v>
      </c>
      <c r="B213" s="512"/>
      <c r="C213" s="512"/>
      <c r="D213" s="512"/>
      <c r="E213" s="513" t="s">
        <v>301</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656</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308</v>
      </c>
      <c r="AP214" s="435"/>
      <c r="AQ214" s="435"/>
      <c r="AR214" s="96"/>
      <c r="AS214" s="434"/>
      <c r="AT214" s="435"/>
      <c r="AU214" s="435"/>
      <c r="AV214" s="435"/>
      <c r="AW214" s="435"/>
      <c r="AX214" s="436"/>
      <c r="AY214">
        <f>COUNTIF($AR$214,"☑")</f>
        <v>0</v>
      </c>
    </row>
    <row r="215" spans="1:51" ht="45" customHeight="1" x14ac:dyDescent="0.15">
      <c r="A215" s="421" t="s">
        <v>362</v>
      </c>
      <c r="B215" s="422"/>
      <c r="C215" s="425" t="s">
        <v>227</v>
      </c>
      <c r="D215" s="422"/>
      <c r="E215" s="427" t="s">
        <v>243</v>
      </c>
      <c r="F215" s="428"/>
      <c r="G215" s="429" t="s">
        <v>713</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714</v>
      </c>
      <c r="H216" s="146"/>
      <c r="I216" s="146"/>
      <c r="J216" s="146"/>
      <c r="K216" s="146"/>
      <c r="L216" s="146"/>
      <c r="M216" s="146"/>
      <c r="N216" s="146"/>
      <c r="O216" s="146"/>
      <c r="P216" s="146"/>
      <c r="Q216" s="146"/>
      <c r="R216" s="146"/>
      <c r="S216" s="146"/>
      <c r="T216" s="146"/>
      <c r="U216" s="146"/>
      <c r="V216" s="147"/>
      <c r="W216" s="497" t="s">
        <v>664</v>
      </c>
      <c r="X216" s="498"/>
      <c r="Y216" s="498"/>
      <c r="Z216" s="498"/>
      <c r="AA216" s="499"/>
      <c r="AB216" s="500" t="s">
        <v>715</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665</v>
      </c>
      <c r="X217" s="504"/>
      <c r="Y217" s="504"/>
      <c r="Z217" s="504"/>
      <c r="AA217" s="505"/>
      <c r="AB217" s="500" t="s">
        <v>716</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677</v>
      </c>
      <c r="D218" s="507"/>
      <c r="E218" s="164" t="s">
        <v>358</v>
      </c>
      <c r="F218" s="166"/>
      <c r="G218" s="487" t="s">
        <v>230</v>
      </c>
      <c r="H218" s="488"/>
      <c r="I218" s="488"/>
      <c r="J218" s="508" t="s">
        <v>690</v>
      </c>
      <c r="K218" s="509"/>
      <c r="L218" s="509"/>
      <c r="M218" s="509"/>
      <c r="N218" s="509"/>
      <c r="O218" s="509"/>
      <c r="P218" s="509"/>
      <c r="Q218" s="509"/>
      <c r="R218" s="509"/>
      <c r="S218" s="509"/>
      <c r="T218" s="510"/>
      <c r="U218" s="485" t="s">
        <v>691</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678</v>
      </c>
      <c r="H219" s="488"/>
      <c r="I219" s="488"/>
      <c r="J219" s="488"/>
      <c r="K219" s="488"/>
      <c r="L219" s="488"/>
      <c r="M219" s="488"/>
      <c r="N219" s="488"/>
      <c r="O219" s="488"/>
      <c r="P219" s="488"/>
      <c r="Q219" s="488"/>
      <c r="R219" s="488"/>
      <c r="S219" s="488"/>
      <c r="T219" s="488"/>
      <c r="U219" s="484" t="s">
        <v>691</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665</v>
      </c>
      <c r="H220" s="488"/>
      <c r="I220" s="488"/>
      <c r="J220" s="488"/>
      <c r="K220" s="488"/>
      <c r="L220" s="488"/>
      <c r="M220" s="488"/>
      <c r="N220" s="488"/>
      <c r="O220" s="488"/>
      <c r="P220" s="488"/>
      <c r="Q220" s="488"/>
      <c r="R220" s="488"/>
      <c r="S220" s="488"/>
      <c r="T220" s="488"/>
      <c r="U220" s="823" t="s">
        <v>691</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49.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689</v>
      </c>
      <c r="AE223" s="467"/>
      <c r="AF223" s="467"/>
      <c r="AG223" s="468" t="s">
        <v>789</v>
      </c>
      <c r="AH223" s="469"/>
      <c r="AI223" s="469"/>
      <c r="AJ223" s="469"/>
      <c r="AK223" s="469"/>
      <c r="AL223" s="469"/>
      <c r="AM223" s="469"/>
      <c r="AN223" s="469"/>
      <c r="AO223" s="469"/>
      <c r="AP223" s="469"/>
      <c r="AQ223" s="469"/>
      <c r="AR223" s="469"/>
      <c r="AS223" s="469"/>
      <c r="AT223" s="469"/>
      <c r="AU223" s="469"/>
      <c r="AV223" s="469"/>
      <c r="AW223" s="469"/>
      <c r="AX223" s="470"/>
    </row>
    <row r="224" spans="1:51" ht="79.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689</v>
      </c>
      <c r="AE224" s="380"/>
      <c r="AF224" s="380"/>
      <c r="AG224" s="374" t="s">
        <v>790</v>
      </c>
      <c r="AH224" s="375"/>
      <c r="AI224" s="375"/>
      <c r="AJ224" s="375"/>
      <c r="AK224" s="375"/>
      <c r="AL224" s="375"/>
      <c r="AM224" s="375"/>
      <c r="AN224" s="375"/>
      <c r="AO224" s="375"/>
      <c r="AP224" s="375"/>
      <c r="AQ224" s="375"/>
      <c r="AR224" s="375"/>
      <c r="AS224" s="375"/>
      <c r="AT224" s="375"/>
      <c r="AU224" s="375"/>
      <c r="AV224" s="375"/>
      <c r="AW224" s="375"/>
      <c r="AX224" s="376"/>
    </row>
    <row r="225" spans="1:50" ht="56.2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689</v>
      </c>
      <c r="AE225" s="417"/>
      <c r="AF225" s="417"/>
      <c r="AG225" s="402" t="s">
        <v>791</v>
      </c>
      <c r="AH225" s="149"/>
      <c r="AI225" s="149"/>
      <c r="AJ225" s="149"/>
      <c r="AK225" s="149"/>
      <c r="AL225" s="149"/>
      <c r="AM225" s="149"/>
      <c r="AN225" s="149"/>
      <c r="AO225" s="149"/>
      <c r="AP225" s="149"/>
      <c r="AQ225" s="149"/>
      <c r="AR225" s="149"/>
      <c r="AS225" s="149"/>
      <c r="AT225" s="149"/>
      <c r="AU225" s="149"/>
      <c r="AV225" s="149"/>
      <c r="AW225" s="149"/>
      <c r="AX225" s="403"/>
    </row>
    <row r="226" spans="1:50" ht="39.75"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689</v>
      </c>
      <c r="AE226" s="398"/>
      <c r="AF226" s="398"/>
      <c r="AG226" s="400" t="s">
        <v>800</v>
      </c>
      <c r="AH226" s="146"/>
      <c r="AI226" s="146"/>
      <c r="AJ226" s="146"/>
      <c r="AK226" s="146"/>
      <c r="AL226" s="146"/>
      <c r="AM226" s="146"/>
      <c r="AN226" s="146"/>
      <c r="AO226" s="146"/>
      <c r="AP226" s="146"/>
      <c r="AQ226" s="146"/>
      <c r="AR226" s="146"/>
      <c r="AS226" s="146"/>
      <c r="AT226" s="146"/>
      <c r="AU226" s="146"/>
      <c r="AV226" s="146"/>
      <c r="AW226" s="146"/>
      <c r="AX226" s="401"/>
    </row>
    <row r="227" spans="1:50" ht="39.75" customHeight="1" x14ac:dyDescent="0.15">
      <c r="A227" s="356"/>
      <c r="B227" s="438"/>
      <c r="C227" s="442"/>
      <c r="D227" s="443"/>
      <c r="E227" s="446" t="s">
        <v>340</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792</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63.7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793</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794</v>
      </c>
      <c r="AE229" s="364"/>
      <c r="AF229" s="364"/>
      <c r="AG229" s="366" t="s">
        <v>363</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689</v>
      </c>
      <c r="AE230" s="380"/>
      <c r="AF230" s="380"/>
      <c r="AG230" s="374" t="s">
        <v>795</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689</v>
      </c>
      <c r="AE231" s="380"/>
      <c r="AF231" s="380"/>
      <c r="AG231" s="374" t="s">
        <v>796</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689</v>
      </c>
      <c r="AE232" s="380"/>
      <c r="AF232" s="380"/>
      <c r="AG232" s="374" t="s">
        <v>795</v>
      </c>
      <c r="AH232" s="375"/>
      <c r="AI232" s="375"/>
      <c r="AJ232" s="375"/>
      <c r="AK232" s="375"/>
      <c r="AL232" s="375"/>
      <c r="AM232" s="375"/>
      <c r="AN232" s="375"/>
      <c r="AO232" s="375"/>
      <c r="AP232" s="375"/>
      <c r="AQ232" s="375"/>
      <c r="AR232" s="375"/>
      <c r="AS232" s="375"/>
      <c r="AT232" s="375"/>
      <c r="AU232" s="375"/>
      <c r="AV232" s="375"/>
      <c r="AW232" s="375"/>
      <c r="AX232" s="376"/>
    </row>
    <row r="233" spans="1:50" ht="71.25" customHeight="1" x14ac:dyDescent="0.15">
      <c r="A233" s="356"/>
      <c r="B233" s="357"/>
      <c r="C233" s="377" t="s">
        <v>310</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794</v>
      </c>
      <c r="AE233" s="417"/>
      <c r="AF233" s="417"/>
      <c r="AG233" s="418" t="s">
        <v>363</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311</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794</v>
      </c>
      <c r="AE234" s="380"/>
      <c r="AF234" s="449"/>
      <c r="AG234" s="374" t="s">
        <v>363</v>
      </c>
      <c r="AH234" s="375"/>
      <c r="AI234" s="375"/>
      <c r="AJ234" s="375"/>
      <c r="AK234" s="375"/>
      <c r="AL234" s="375"/>
      <c r="AM234" s="375"/>
      <c r="AN234" s="375"/>
      <c r="AO234" s="375"/>
      <c r="AP234" s="375"/>
      <c r="AQ234" s="375"/>
      <c r="AR234" s="375"/>
      <c r="AS234" s="375"/>
      <c r="AT234" s="375"/>
      <c r="AU234" s="375"/>
      <c r="AV234" s="375"/>
      <c r="AW234" s="375"/>
      <c r="AX234" s="376"/>
    </row>
    <row r="235" spans="1:50" ht="44.25" customHeight="1" x14ac:dyDescent="0.15">
      <c r="A235" s="358"/>
      <c r="B235" s="359"/>
      <c r="C235" s="479" t="s">
        <v>298</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689</v>
      </c>
      <c r="AE235" s="410"/>
      <c r="AF235" s="411"/>
      <c r="AG235" s="412" t="s">
        <v>797</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299</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794</v>
      </c>
      <c r="AE236" s="364"/>
      <c r="AF236" s="365"/>
      <c r="AG236" s="366" t="s">
        <v>363</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794</v>
      </c>
      <c r="AE237" s="373"/>
      <c r="AF237" s="373"/>
      <c r="AG237" s="374" t="s">
        <v>363</v>
      </c>
      <c r="AH237" s="375"/>
      <c r="AI237" s="375"/>
      <c r="AJ237" s="375"/>
      <c r="AK237" s="375"/>
      <c r="AL237" s="375"/>
      <c r="AM237" s="375"/>
      <c r="AN237" s="375"/>
      <c r="AO237" s="375"/>
      <c r="AP237" s="375"/>
      <c r="AQ237" s="375"/>
      <c r="AR237" s="375"/>
      <c r="AS237" s="375"/>
      <c r="AT237" s="375"/>
      <c r="AU237" s="375"/>
      <c r="AV237" s="375"/>
      <c r="AW237" s="375"/>
      <c r="AX237" s="376"/>
    </row>
    <row r="238" spans="1:50" ht="4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689</v>
      </c>
      <c r="AE238" s="380"/>
      <c r="AF238" s="380"/>
      <c r="AG238" s="374" t="s">
        <v>798</v>
      </c>
      <c r="AH238" s="375"/>
      <c r="AI238" s="375"/>
      <c r="AJ238" s="375"/>
      <c r="AK238" s="375"/>
      <c r="AL238" s="375"/>
      <c r="AM238" s="375"/>
      <c r="AN238" s="375"/>
      <c r="AO238" s="375"/>
      <c r="AP238" s="375"/>
      <c r="AQ238" s="375"/>
      <c r="AR238" s="375"/>
      <c r="AS238" s="375"/>
      <c r="AT238" s="375"/>
      <c r="AU238" s="375"/>
      <c r="AV238" s="375"/>
      <c r="AW238" s="375"/>
      <c r="AX238" s="376"/>
    </row>
    <row r="239" spans="1:50" ht="45.7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689</v>
      </c>
      <c r="AE239" s="380"/>
      <c r="AF239" s="380"/>
      <c r="AG239" s="404" t="s">
        <v>799</v>
      </c>
      <c r="AH239" s="152"/>
      <c r="AI239" s="152"/>
      <c r="AJ239" s="152"/>
      <c r="AK239" s="152"/>
      <c r="AL239" s="152"/>
      <c r="AM239" s="152"/>
      <c r="AN239" s="152"/>
      <c r="AO239" s="152"/>
      <c r="AP239" s="152"/>
      <c r="AQ239" s="152"/>
      <c r="AR239" s="152"/>
      <c r="AS239" s="152"/>
      <c r="AT239" s="152"/>
      <c r="AU239" s="152"/>
      <c r="AV239" s="152"/>
      <c r="AW239" s="152"/>
      <c r="AX239" s="405"/>
    </row>
    <row r="240" spans="1:50" ht="118.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689</v>
      </c>
      <c r="AE240" s="398"/>
      <c r="AF240" s="399"/>
      <c r="AG240" s="400" t="s">
        <v>803</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2" t="s">
        <v>0</v>
      </c>
      <c r="D241" s="903"/>
      <c r="E241" s="903"/>
      <c r="F241" s="903"/>
      <c r="G241" s="903"/>
      <c r="H241" s="903"/>
      <c r="I241" s="903"/>
      <c r="J241" s="903"/>
      <c r="K241" s="903"/>
      <c r="L241" s="903"/>
      <c r="M241" s="903"/>
      <c r="N241" s="903"/>
      <c r="O241" s="899" t="s">
        <v>683</v>
      </c>
      <c r="P241" s="900"/>
      <c r="Q241" s="900"/>
      <c r="R241" s="900"/>
      <c r="S241" s="900"/>
      <c r="T241" s="900"/>
      <c r="U241" s="900"/>
      <c r="V241" s="900"/>
      <c r="W241" s="900"/>
      <c r="X241" s="900"/>
      <c r="Y241" s="900"/>
      <c r="Z241" s="900"/>
      <c r="AA241" s="900"/>
      <c r="AB241" s="900"/>
      <c r="AC241" s="900"/>
      <c r="AD241" s="900"/>
      <c r="AE241" s="900"/>
      <c r="AF241" s="901"/>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6">
        <v>2022</v>
      </c>
      <c r="D242" s="887"/>
      <c r="E242" s="383" t="s">
        <v>717</v>
      </c>
      <c r="F242" s="383"/>
      <c r="G242" s="383"/>
      <c r="H242" s="384">
        <v>21</v>
      </c>
      <c r="I242" s="384"/>
      <c r="J242" s="888">
        <v>450</v>
      </c>
      <c r="K242" s="888"/>
      <c r="L242" s="888"/>
      <c r="M242" s="384"/>
      <c r="N242" s="889"/>
      <c r="O242" s="890" t="s">
        <v>718</v>
      </c>
      <c r="P242" s="891"/>
      <c r="Q242" s="891"/>
      <c r="R242" s="891"/>
      <c r="S242" s="891"/>
      <c r="T242" s="891"/>
      <c r="U242" s="891"/>
      <c r="V242" s="891"/>
      <c r="W242" s="891"/>
      <c r="X242" s="891"/>
      <c r="Y242" s="891"/>
      <c r="Z242" s="891"/>
      <c r="AA242" s="891"/>
      <c r="AB242" s="891"/>
      <c r="AC242" s="891"/>
      <c r="AD242" s="891"/>
      <c r="AE242" s="891"/>
      <c r="AF242" s="892"/>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v>2022</v>
      </c>
      <c r="D243" s="382"/>
      <c r="E243" s="383" t="s">
        <v>717</v>
      </c>
      <c r="F243" s="383"/>
      <c r="G243" s="383"/>
      <c r="H243" s="384">
        <v>21</v>
      </c>
      <c r="I243" s="384"/>
      <c r="J243" s="385">
        <v>451</v>
      </c>
      <c r="K243" s="385"/>
      <c r="L243" s="385"/>
      <c r="M243" s="386"/>
      <c r="N243" s="387"/>
      <c r="O243" s="893" t="s">
        <v>719</v>
      </c>
      <c r="P243" s="894"/>
      <c r="Q243" s="894"/>
      <c r="R243" s="894"/>
      <c r="S243" s="894"/>
      <c r="T243" s="894"/>
      <c r="U243" s="894"/>
      <c r="V243" s="894"/>
      <c r="W243" s="894"/>
      <c r="X243" s="894"/>
      <c r="Y243" s="894"/>
      <c r="Z243" s="894"/>
      <c r="AA243" s="894"/>
      <c r="AB243" s="894"/>
      <c r="AC243" s="894"/>
      <c r="AD243" s="894"/>
      <c r="AE243" s="894"/>
      <c r="AF243" s="895"/>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3"/>
      <c r="P244" s="894"/>
      <c r="Q244" s="894"/>
      <c r="R244" s="894"/>
      <c r="S244" s="894"/>
      <c r="T244" s="894"/>
      <c r="U244" s="894"/>
      <c r="V244" s="894"/>
      <c r="W244" s="894"/>
      <c r="X244" s="894"/>
      <c r="Y244" s="894"/>
      <c r="Z244" s="894"/>
      <c r="AA244" s="894"/>
      <c r="AB244" s="894"/>
      <c r="AC244" s="894"/>
      <c r="AD244" s="894"/>
      <c r="AE244" s="894"/>
      <c r="AF244" s="895"/>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3"/>
      <c r="P245" s="894"/>
      <c r="Q245" s="894"/>
      <c r="R245" s="894"/>
      <c r="S245" s="894"/>
      <c r="T245" s="894"/>
      <c r="U245" s="894"/>
      <c r="V245" s="894"/>
      <c r="W245" s="894"/>
      <c r="X245" s="894"/>
      <c r="Y245" s="894"/>
      <c r="Z245" s="894"/>
      <c r="AA245" s="894"/>
      <c r="AB245" s="894"/>
      <c r="AC245" s="894"/>
      <c r="AD245" s="894"/>
      <c r="AE245" s="894"/>
      <c r="AF245" s="895"/>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4"/>
      <c r="N246" s="885"/>
      <c r="O246" s="896"/>
      <c r="P246" s="897"/>
      <c r="Q246" s="897"/>
      <c r="R246" s="897"/>
      <c r="S246" s="897"/>
      <c r="T246" s="897"/>
      <c r="U246" s="897"/>
      <c r="V246" s="897"/>
      <c r="W246" s="897"/>
      <c r="X246" s="897"/>
      <c r="Y246" s="897"/>
      <c r="Z246" s="897"/>
      <c r="AA246" s="897"/>
      <c r="AB246" s="897"/>
      <c r="AC246" s="897"/>
      <c r="AD246" s="897"/>
      <c r="AE246" s="897"/>
      <c r="AF246" s="898"/>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4"/>
      <c r="C247" s="313" t="s">
        <v>50</v>
      </c>
      <c r="D247" s="734"/>
      <c r="E247" s="734"/>
      <c r="F247" s="735"/>
      <c r="G247" s="917" t="s">
        <v>802</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54</v>
      </c>
      <c r="D248" s="920"/>
      <c r="E248" s="920"/>
      <c r="F248" s="921"/>
      <c r="G248" s="922" t="s">
        <v>801</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67.5" customHeight="1" thickBot="1" x14ac:dyDescent="0.2">
      <c r="A250" s="907" t="s">
        <v>821</v>
      </c>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67.5" customHeight="1" thickBot="1" x14ac:dyDescent="0.2">
      <c r="A252" s="338" t="s">
        <v>133</v>
      </c>
      <c r="B252" s="339"/>
      <c r="C252" s="339"/>
      <c r="D252" s="339"/>
      <c r="E252" s="340"/>
      <c r="F252" s="913" t="s">
        <v>820</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66" customHeight="1" thickBot="1" x14ac:dyDescent="0.2">
      <c r="A254" s="338" t="s">
        <v>133</v>
      </c>
      <c r="B254" s="339"/>
      <c r="C254" s="339"/>
      <c r="D254" s="339"/>
      <c r="E254" s="340"/>
      <c r="F254" s="341" t="s">
        <v>822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314</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356</v>
      </c>
      <c r="B258" s="105"/>
      <c r="C258" s="105"/>
      <c r="D258" s="106"/>
      <c r="E258" s="334" t="s">
        <v>720</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355</v>
      </c>
      <c r="B259" s="271"/>
      <c r="C259" s="271"/>
      <c r="D259" s="271"/>
      <c r="E259" s="334" t="s">
        <v>721</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354</v>
      </c>
      <c r="B260" s="271"/>
      <c r="C260" s="271"/>
      <c r="D260" s="271"/>
      <c r="E260" s="334" t="s">
        <v>722</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353</v>
      </c>
      <c r="B261" s="271"/>
      <c r="C261" s="271"/>
      <c r="D261" s="271"/>
      <c r="E261" s="334" t="s">
        <v>723</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352</v>
      </c>
      <c r="B262" s="271"/>
      <c r="C262" s="271"/>
      <c r="D262" s="271"/>
      <c r="E262" s="334" t="s">
        <v>724</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351</v>
      </c>
      <c r="B263" s="271"/>
      <c r="C263" s="271"/>
      <c r="D263" s="271"/>
      <c r="E263" s="334" t="s">
        <v>725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350</v>
      </c>
      <c r="B264" s="271"/>
      <c r="C264" s="271"/>
      <c r="D264" s="271"/>
      <c r="E264" s="334" t="s">
        <v>726</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349</v>
      </c>
      <c r="B265" s="271"/>
      <c r="C265" s="271"/>
      <c r="D265" s="271"/>
      <c r="E265" s="334" t="s">
        <v>727</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496</v>
      </c>
      <c r="B266" s="271"/>
      <c r="C266" s="271"/>
      <c r="D266" s="271"/>
      <c r="E266" s="115" t="s">
        <v>728</v>
      </c>
      <c r="F266" s="101"/>
      <c r="G266" s="101"/>
      <c r="H266" s="92" t="str">
        <f>IF(E266="","","-")</f>
        <v>-</v>
      </c>
      <c r="I266" s="101"/>
      <c r="J266" s="101"/>
      <c r="K266" s="92" t="str">
        <f>IF(I266="","","-")</f>
        <v/>
      </c>
      <c r="L266" s="116">
        <v>378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674</v>
      </c>
      <c r="B267" s="271"/>
      <c r="C267" s="271"/>
      <c r="D267" s="271"/>
      <c r="E267" s="115" t="s">
        <v>728</v>
      </c>
      <c r="F267" s="101"/>
      <c r="G267" s="101"/>
      <c r="H267" s="92"/>
      <c r="I267" s="101"/>
      <c r="J267" s="101"/>
      <c r="K267" s="92"/>
      <c r="L267" s="116">
        <v>384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464</v>
      </c>
      <c r="B268" s="271"/>
      <c r="C268" s="271"/>
      <c r="D268" s="271"/>
      <c r="E268" s="99">
        <v>2021</v>
      </c>
      <c r="F268" s="100"/>
      <c r="G268" s="101" t="s">
        <v>717</v>
      </c>
      <c r="H268" s="101"/>
      <c r="I268" s="101"/>
      <c r="J268" s="100">
        <v>20</v>
      </c>
      <c r="K268" s="100"/>
      <c r="L268" s="116">
        <v>443</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343</v>
      </c>
      <c r="B269" s="323"/>
      <c r="C269" s="323"/>
      <c r="D269" s="323"/>
      <c r="E269" s="323"/>
      <c r="F269" s="324"/>
      <c r="G269" s="78" t="s">
        <v>676</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345</v>
      </c>
      <c r="B308" s="329"/>
      <c r="C308" s="329"/>
      <c r="D308" s="329"/>
      <c r="E308" s="329"/>
      <c r="F308" s="330"/>
      <c r="G308" s="309" t="s">
        <v>729</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734</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730</v>
      </c>
      <c r="H310" s="300"/>
      <c r="I310" s="300"/>
      <c r="J310" s="300"/>
      <c r="K310" s="301"/>
      <c r="L310" s="302" t="s">
        <v>731</v>
      </c>
      <c r="M310" s="303"/>
      <c r="N310" s="303"/>
      <c r="O310" s="303"/>
      <c r="P310" s="303"/>
      <c r="Q310" s="303"/>
      <c r="R310" s="303"/>
      <c r="S310" s="303"/>
      <c r="T310" s="303"/>
      <c r="U310" s="303"/>
      <c r="V310" s="303"/>
      <c r="W310" s="303"/>
      <c r="X310" s="304"/>
      <c r="Y310" s="305">
        <v>50.6</v>
      </c>
      <c r="Z310" s="306"/>
      <c r="AA310" s="306"/>
      <c r="AB310" s="307"/>
      <c r="AC310" s="299" t="s">
        <v>730</v>
      </c>
      <c r="AD310" s="300"/>
      <c r="AE310" s="300"/>
      <c r="AF310" s="300"/>
      <c r="AG310" s="301"/>
      <c r="AH310" s="302" t="s">
        <v>732</v>
      </c>
      <c r="AI310" s="303"/>
      <c r="AJ310" s="303"/>
      <c r="AK310" s="303"/>
      <c r="AL310" s="303"/>
      <c r="AM310" s="303"/>
      <c r="AN310" s="303"/>
      <c r="AO310" s="303"/>
      <c r="AP310" s="303"/>
      <c r="AQ310" s="303"/>
      <c r="AR310" s="303"/>
      <c r="AS310" s="303"/>
      <c r="AT310" s="304"/>
      <c r="AU310" s="305">
        <v>3.6</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50.6</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3.6</v>
      </c>
      <c r="AV320" s="286"/>
      <c r="AW320" s="286"/>
      <c r="AX320" s="288"/>
    </row>
    <row r="321" spans="1:51" ht="24.75" customHeight="1" x14ac:dyDescent="0.15">
      <c r="A321" s="331"/>
      <c r="B321" s="332"/>
      <c r="C321" s="332"/>
      <c r="D321" s="332"/>
      <c r="E321" s="332"/>
      <c r="F321" s="333"/>
      <c r="G321" s="309" t="s">
        <v>775</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733</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x14ac:dyDescent="0.15">
      <c r="A323" s="331"/>
      <c r="B323" s="332"/>
      <c r="C323" s="332"/>
      <c r="D323" s="332"/>
      <c r="E323" s="332"/>
      <c r="F323" s="333"/>
      <c r="G323" s="299" t="s">
        <v>746</v>
      </c>
      <c r="H323" s="300"/>
      <c r="I323" s="300"/>
      <c r="J323" s="300"/>
      <c r="K323" s="301"/>
      <c r="L323" s="302" t="s">
        <v>777</v>
      </c>
      <c r="M323" s="303"/>
      <c r="N323" s="303"/>
      <c r="O323" s="303"/>
      <c r="P323" s="303"/>
      <c r="Q323" s="303"/>
      <c r="R323" s="303"/>
      <c r="S323" s="303"/>
      <c r="T323" s="303"/>
      <c r="U323" s="303"/>
      <c r="V323" s="303"/>
      <c r="W323" s="303"/>
      <c r="X323" s="304"/>
      <c r="Y323" s="305">
        <v>5.4</v>
      </c>
      <c r="Z323" s="306"/>
      <c r="AA323" s="306"/>
      <c r="AB323" s="307"/>
      <c r="AC323" s="299" t="s">
        <v>736</v>
      </c>
      <c r="AD323" s="300"/>
      <c r="AE323" s="300"/>
      <c r="AF323" s="300"/>
      <c r="AG323" s="301"/>
      <c r="AH323" s="302" t="s">
        <v>735</v>
      </c>
      <c r="AI323" s="303"/>
      <c r="AJ323" s="303"/>
      <c r="AK323" s="303"/>
      <c r="AL323" s="303"/>
      <c r="AM323" s="303"/>
      <c r="AN323" s="303"/>
      <c r="AO323" s="303"/>
      <c r="AP323" s="303"/>
      <c r="AQ323" s="303"/>
      <c r="AR323" s="303"/>
      <c r="AS323" s="303"/>
      <c r="AT323" s="304"/>
      <c r="AU323" s="305">
        <v>2.5</v>
      </c>
      <c r="AV323" s="306"/>
      <c r="AW323" s="306"/>
      <c r="AX323" s="308"/>
      <c r="AY323">
        <f t="shared" si="11"/>
        <v>2</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5.4</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2.5</v>
      </c>
      <c r="AV333" s="286"/>
      <c r="AW333" s="286"/>
      <c r="AX333" s="288"/>
      <c r="AY333">
        <f t="shared" si="11"/>
        <v>2</v>
      </c>
    </row>
    <row r="334" spans="1:51" ht="24.75" customHeight="1" x14ac:dyDescent="0.15">
      <c r="A334" s="331"/>
      <c r="B334" s="332"/>
      <c r="C334" s="332"/>
      <c r="D334" s="332"/>
      <c r="E334" s="332"/>
      <c r="F334" s="333"/>
      <c r="G334" s="309" t="s">
        <v>747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778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2</v>
      </c>
    </row>
    <row r="335" spans="1:51" ht="24.75"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2</v>
      </c>
    </row>
    <row r="336" spans="1:51" ht="24.75" customHeight="1" x14ac:dyDescent="0.15">
      <c r="A336" s="331"/>
      <c r="B336" s="332"/>
      <c r="C336" s="332"/>
      <c r="D336" s="332"/>
      <c r="E336" s="332"/>
      <c r="F336" s="333"/>
      <c r="G336" s="299" t="s">
        <v>730</v>
      </c>
      <c r="H336" s="300"/>
      <c r="I336" s="300"/>
      <c r="J336" s="300"/>
      <c r="K336" s="301"/>
      <c r="L336" s="302" t="s">
        <v>748</v>
      </c>
      <c r="M336" s="303"/>
      <c r="N336" s="303"/>
      <c r="O336" s="303"/>
      <c r="P336" s="303"/>
      <c r="Q336" s="303"/>
      <c r="R336" s="303"/>
      <c r="S336" s="303"/>
      <c r="T336" s="303"/>
      <c r="U336" s="303"/>
      <c r="V336" s="303"/>
      <c r="W336" s="303"/>
      <c r="X336" s="304"/>
      <c r="Y336" s="305">
        <v>0.4</v>
      </c>
      <c r="Z336" s="306"/>
      <c r="AA336" s="306"/>
      <c r="AB336" s="307"/>
      <c r="AC336" s="299" t="s">
        <v>730</v>
      </c>
      <c r="AD336" s="300"/>
      <c r="AE336" s="300"/>
      <c r="AF336" s="300"/>
      <c r="AG336" s="301"/>
      <c r="AH336" s="302" t="s">
        <v>776</v>
      </c>
      <c r="AI336" s="303"/>
      <c r="AJ336" s="303"/>
      <c r="AK336" s="303"/>
      <c r="AL336" s="303"/>
      <c r="AM336" s="303"/>
      <c r="AN336" s="303"/>
      <c r="AO336" s="303"/>
      <c r="AP336" s="303"/>
      <c r="AQ336" s="303"/>
      <c r="AR336" s="303"/>
      <c r="AS336" s="303"/>
      <c r="AT336" s="304"/>
      <c r="AU336" s="305">
        <v>25.3</v>
      </c>
      <c r="AV336" s="306"/>
      <c r="AW336" s="306"/>
      <c r="AX336" s="308"/>
      <c r="AY336">
        <f t="shared" si="12"/>
        <v>2</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2</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2</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2</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2</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2</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2</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2</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2</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2</v>
      </c>
    </row>
    <row r="346" spans="1:51" ht="24.75" customHeight="1" x14ac:dyDescent="0.1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0.4</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25.3</v>
      </c>
      <c r="AV346" s="286"/>
      <c r="AW346" s="286"/>
      <c r="AX346" s="288"/>
      <c r="AY346">
        <f t="shared" si="13"/>
        <v>2</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657</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308</v>
      </c>
      <c r="AM360" s="279"/>
      <c r="AN360" s="279"/>
      <c r="AO360" s="94" t="s">
        <v>307</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306</v>
      </c>
      <c r="AD365" s="256"/>
      <c r="AE365" s="256"/>
      <c r="AF365" s="256"/>
      <c r="AG365" s="256"/>
      <c r="AH365" s="272" t="s">
        <v>326</v>
      </c>
      <c r="AI365" s="270"/>
      <c r="AJ365" s="270"/>
      <c r="AK365" s="270"/>
      <c r="AL365" s="270" t="s">
        <v>19</v>
      </c>
      <c r="AM365" s="270"/>
      <c r="AN365" s="270"/>
      <c r="AO365" s="274"/>
      <c r="AP365" s="259" t="s">
        <v>275</v>
      </c>
      <c r="AQ365" s="259"/>
      <c r="AR365" s="259"/>
      <c r="AS365" s="259"/>
      <c r="AT365" s="259"/>
      <c r="AU365" s="259"/>
      <c r="AV365" s="259"/>
      <c r="AW365" s="259"/>
      <c r="AX365" s="259"/>
    </row>
    <row r="366" spans="1:51" ht="37.5" customHeight="1" x14ac:dyDescent="0.15">
      <c r="A366" s="245">
        <v>1</v>
      </c>
      <c r="B366" s="245">
        <v>1</v>
      </c>
      <c r="C366" s="267" t="s">
        <v>756</v>
      </c>
      <c r="D366" s="266"/>
      <c r="E366" s="266"/>
      <c r="F366" s="266"/>
      <c r="G366" s="266"/>
      <c r="H366" s="266"/>
      <c r="I366" s="266"/>
      <c r="J366" s="248">
        <v>9010001018924</v>
      </c>
      <c r="K366" s="249"/>
      <c r="L366" s="249"/>
      <c r="M366" s="249"/>
      <c r="N366" s="249"/>
      <c r="O366" s="249"/>
      <c r="P366" s="260" t="s">
        <v>743</v>
      </c>
      <c r="Q366" s="250"/>
      <c r="R366" s="250"/>
      <c r="S366" s="250"/>
      <c r="T366" s="250"/>
      <c r="U366" s="250"/>
      <c r="V366" s="250"/>
      <c r="W366" s="250"/>
      <c r="X366" s="250"/>
      <c r="Y366" s="251">
        <v>50.6</v>
      </c>
      <c r="Z366" s="252"/>
      <c r="AA366" s="252"/>
      <c r="AB366" s="253"/>
      <c r="AC366" s="237" t="s">
        <v>745</v>
      </c>
      <c r="AD366" s="238"/>
      <c r="AE366" s="238"/>
      <c r="AF366" s="238"/>
      <c r="AG366" s="238"/>
      <c r="AH366" s="268">
        <v>1</v>
      </c>
      <c r="AI366" s="269"/>
      <c r="AJ366" s="269"/>
      <c r="AK366" s="269"/>
      <c r="AL366" s="241">
        <v>96.8</v>
      </c>
      <c r="AM366" s="242"/>
      <c r="AN366" s="242"/>
      <c r="AO366" s="243"/>
      <c r="AP366" s="244" t="s">
        <v>763</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19.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306</v>
      </c>
      <c r="AD398" s="256"/>
      <c r="AE398" s="256"/>
      <c r="AF398" s="256"/>
      <c r="AG398" s="256"/>
      <c r="AH398" s="272" t="s">
        <v>326</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4.25" customHeight="1" x14ac:dyDescent="0.15">
      <c r="A399" s="245">
        <v>1</v>
      </c>
      <c r="B399" s="245">
        <v>1</v>
      </c>
      <c r="C399" s="267" t="s">
        <v>757</v>
      </c>
      <c r="D399" s="266"/>
      <c r="E399" s="266"/>
      <c r="F399" s="266"/>
      <c r="G399" s="266"/>
      <c r="H399" s="266"/>
      <c r="I399" s="266"/>
      <c r="J399" s="248">
        <v>9010001018924</v>
      </c>
      <c r="K399" s="249"/>
      <c r="L399" s="249"/>
      <c r="M399" s="249"/>
      <c r="N399" s="249"/>
      <c r="O399" s="249"/>
      <c r="P399" s="260" t="s">
        <v>744</v>
      </c>
      <c r="Q399" s="250"/>
      <c r="R399" s="250"/>
      <c r="S399" s="250"/>
      <c r="T399" s="250"/>
      <c r="U399" s="250"/>
      <c r="V399" s="250"/>
      <c r="W399" s="250"/>
      <c r="X399" s="250"/>
      <c r="Y399" s="251">
        <v>3.6</v>
      </c>
      <c r="Z399" s="252"/>
      <c r="AA399" s="252"/>
      <c r="AB399" s="253"/>
      <c r="AC399" s="237" t="s">
        <v>332</v>
      </c>
      <c r="AD399" s="238"/>
      <c r="AE399" s="238"/>
      <c r="AF399" s="238"/>
      <c r="AG399" s="238"/>
      <c r="AH399" s="268">
        <v>1</v>
      </c>
      <c r="AI399" s="269"/>
      <c r="AJ399" s="269"/>
      <c r="AK399" s="269"/>
      <c r="AL399" s="241">
        <v>96.8</v>
      </c>
      <c r="AM399" s="242"/>
      <c r="AN399" s="242"/>
      <c r="AO399" s="243"/>
      <c r="AP399" s="244" t="s">
        <v>763</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306</v>
      </c>
      <c r="AD431" s="256"/>
      <c r="AE431" s="256"/>
      <c r="AF431" s="256"/>
      <c r="AG431" s="256"/>
      <c r="AH431" s="272" t="s">
        <v>326</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53.25" customHeight="1" x14ac:dyDescent="0.15">
      <c r="A432" s="245">
        <v>1</v>
      </c>
      <c r="B432" s="245">
        <v>1</v>
      </c>
      <c r="C432" s="267" t="s">
        <v>782</v>
      </c>
      <c r="D432" s="266"/>
      <c r="E432" s="266"/>
      <c r="F432" s="266"/>
      <c r="G432" s="266"/>
      <c r="H432" s="266"/>
      <c r="I432" s="266"/>
      <c r="J432" s="248">
        <v>9010001072822</v>
      </c>
      <c r="K432" s="249"/>
      <c r="L432" s="249"/>
      <c r="M432" s="249"/>
      <c r="N432" s="249"/>
      <c r="O432" s="249"/>
      <c r="P432" s="260" t="s">
        <v>783</v>
      </c>
      <c r="Q432" s="250"/>
      <c r="R432" s="250"/>
      <c r="S432" s="250"/>
      <c r="T432" s="250"/>
      <c r="U432" s="250"/>
      <c r="V432" s="250"/>
      <c r="W432" s="250"/>
      <c r="X432" s="250"/>
      <c r="Y432" s="251">
        <v>5.4</v>
      </c>
      <c r="Z432" s="252"/>
      <c r="AA432" s="252"/>
      <c r="AB432" s="253"/>
      <c r="AC432" s="237" t="s">
        <v>331</v>
      </c>
      <c r="AD432" s="238"/>
      <c r="AE432" s="238"/>
      <c r="AF432" s="238"/>
      <c r="AG432" s="238"/>
      <c r="AH432" s="268">
        <v>9</v>
      </c>
      <c r="AI432" s="269"/>
      <c r="AJ432" s="269"/>
      <c r="AK432" s="269"/>
      <c r="AL432" s="241">
        <v>82.6</v>
      </c>
      <c r="AM432" s="242"/>
      <c r="AN432" s="242"/>
      <c r="AO432" s="243"/>
      <c r="AP432" s="244" t="s">
        <v>781</v>
      </c>
      <c r="AQ432" s="244"/>
      <c r="AR432" s="244"/>
      <c r="AS432" s="244"/>
      <c r="AT432" s="244"/>
      <c r="AU432" s="244"/>
      <c r="AV432" s="244"/>
      <c r="AW432" s="244"/>
      <c r="AX432" s="244"/>
      <c r="AY432">
        <f>$AY$429</f>
        <v>1</v>
      </c>
    </row>
    <row r="433" spans="1:51" ht="54" customHeight="1" x14ac:dyDescent="0.15">
      <c r="A433" s="245">
        <v>2</v>
      </c>
      <c r="B433" s="245">
        <v>1</v>
      </c>
      <c r="C433" s="267" t="s">
        <v>824</v>
      </c>
      <c r="D433" s="266"/>
      <c r="E433" s="266"/>
      <c r="F433" s="266"/>
      <c r="G433" s="266"/>
      <c r="H433" s="266"/>
      <c r="I433" s="266"/>
      <c r="J433" s="248">
        <v>5010601000566</v>
      </c>
      <c r="K433" s="249"/>
      <c r="L433" s="249"/>
      <c r="M433" s="249"/>
      <c r="N433" s="249"/>
      <c r="O433" s="249"/>
      <c r="P433" s="260" t="s">
        <v>804</v>
      </c>
      <c r="Q433" s="250"/>
      <c r="R433" s="250"/>
      <c r="S433" s="250"/>
      <c r="T433" s="250"/>
      <c r="U433" s="250"/>
      <c r="V433" s="250"/>
      <c r="W433" s="250"/>
      <c r="X433" s="250"/>
      <c r="Y433" s="251">
        <v>4.2</v>
      </c>
      <c r="Z433" s="252"/>
      <c r="AA433" s="252"/>
      <c r="AB433" s="253"/>
      <c r="AC433" s="237" t="s">
        <v>331</v>
      </c>
      <c r="AD433" s="238"/>
      <c r="AE433" s="238"/>
      <c r="AF433" s="238"/>
      <c r="AG433" s="238"/>
      <c r="AH433" s="268">
        <v>6</v>
      </c>
      <c r="AI433" s="269"/>
      <c r="AJ433" s="269"/>
      <c r="AK433" s="269"/>
      <c r="AL433" s="241">
        <v>73.3</v>
      </c>
      <c r="AM433" s="242"/>
      <c r="AN433" s="242"/>
      <c r="AO433" s="243"/>
      <c r="AP433" s="244" t="s">
        <v>817</v>
      </c>
      <c r="AQ433" s="244"/>
      <c r="AR433" s="244"/>
      <c r="AS433" s="244"/>
      <c r="AT433" s="244"/>
      <c r="AU433" s="244"/>
      <c r="AV433" s="244"/>
      <c r="AW433" s="244"/>
      <c r="AX433" s="244"/>
      <c r="AY433">
        <f>COUNTA($C$433)</f>
        <v>1</v>
      </c>
    </row>
    <row r="434" spans="1:51" ht="57" customHeight="1" x14ac:dyDescent="0.15">
      <c r="A434" s="245">
        <v>3</v>
      </c>
      <c r="B434" s="245">
        <v>1</v>
      </c>
      <c r="C434" s="267" t="s">
        <v>805</v>
      </c>
      <c r="D434" s="266"/>
      <c r="E434" s="266"/>
      <c r="F434" s="266"/>
      <c r="G434" s="266"/>
      <c r="H434" s="266"/>
      <c r="I434" s="266"/>
      <c r="J434" s="248">
        <v>6011205000217</v>
      </c>
      <c r="K434" s="249"/>
      <c r="L434" s="249"/>
      <c r="M434" s="249"/>
      <c r="N434" s="249"/>
      <c r="O434" s="249"/>
      <c r="P434" s="260" t="s">
        <v>806</v>
      </c>
      <c r="Q434" s="250"/>
      <c r="R434" s="250"/>
      <c r="S434" s="250"/>
      <c r="T434" s="250"/>
      <c r="U434" s="250"/>
      <c r="V434" s="250"/>
      <c r="W434" s="250"/>
      <c r="X434" s="250"/>
      <c r="Y434" s="251">
        <v>3.7</v>
      </c>
      <c r="Z434" s="252"/>
      <c r="AA434" s="252"/>
      <c r="AB434" s="253"/>
      <c r="AC434" s="237" t="s">
        <v>337</v>
      </c>
      <c r="AD434" s="238"/>
      <c r="AE434" s="238"/>
      <c r="AF434" s="238"/>
      <c r="AG434" s="238"/>
      <c r="AH434" s="239" t="s">
        <v>817</v>
      </c>
      <c r="AI434" s="240"/>
      <c r="AJ434" s="240"/>
      <c r="AK434" s="240"/>
      <c r="AL434" s="241" t="s">
        <v>817</v>
      </c>
      <c r="AM434" s="242"/>
      <c r="AN434" s="242"/>
      <c r="AO434" s="243"/>
      <c r="AP434" s="244" t="s">
        <v>817</v>
      </c>
      <c r="AQ434" s="244"/>
      <c r="AR434" s="244"/>
      <c r="AS434" s="244"/>
      <c r="AT434" s="244"/>
      <c r="AU434" s="244"/>
      <c r="AV434" s="244"/>
      <c r="AW434" s="244"/>
      <c r="AX434" s="244"/>
      <c r="AY434">
        <f>COUNTA($C$434)</f>
        <v>1</v>
      </c>
    </row>
    <row r="435" spans="1:51" ht="57.75" customHeight="1" x14ac:dyDescent="0.15">
      <c r="A435" s="245">
        <v>4</v>
      </c>
      <c r="B435" s="245">
        <v>1</v>
      </c>
      <c r="C435" s="267" t="s">
        <v>826</v>
      </c>
      <c r="D435" s="266"/>
      <c r="E435" s="266"/>
      <c r="F435" s="266"/>
      <c r="G435" s="266"/>
      <c r="H435" s="266"/>
      <c r="I435" s="266"/>
      <c r="J435" s="248">
        <v>6010001021699</v>
      </c>
      <c r="K435" s="249"/>
      <c r="L435" s="249"/>
      <c r="M435" s="249"/>
      <c r="N435" s="249"/>
      <c r="O435" s="249"/>
      <c r="P435" s="260" t="s">
        <v>808</v>
      </c>
      <c r="Q435" s="250"/>
      <c r="R435" s="250"/>
      <c r="S435" s="250"/>
      <c r="T435" s="250"/>
      <c r="U435" s="250"/>
      <c r="V435" s="250"/>
      <c r="W435" s="250"/>
      <c r="X435" s="250"/>
      <c r="Y435" s="251">
        <v>2.4</v>
      </c>
      <c r="Z435" s="252"/>
      <c r="AA435" s="252"/>
      <c r="AB435" s="253"/>
      <c r="AC435" s="237" t="s">
        <v>337</v>
      </c>
      <c r="AD435" s="238"/>
      <c r="AE435" s="238"/>
      <c r="AF435" s="238"/>
      <c r="AG435" s="238"/>
      <c r="AH435" s="239" t="s">
        <v>817</v>
      </c>
      <c r="AI435" s="240"/>
      <c r="AJ435" s="240"/>
      <c r="AK435" s="240"/>
      <c r="AL435" s="241" t="s">
        <v>817</v>
      </c>
      <c r="AM435" s="242"/>
      <c r="AN435" s="242"/>
      <c r="AO435" s="243"/>
      <c r="AP435" s="244" t="s">
        <v>817</v>
      </c>
      <c r="AQ435" s="244"/>
      <c r="AR435" s="244"/>
      <c r="AS435" s="244"/>
      <c r="AT435" s="244"/>
      <c r="AU435" s="244"/>
      <c r="AV435" s="244"/>
      <c r="AW435" s="244"/>
      <c r="AX435" s="244"/>
      <c r="AY435">
        <f>COUNTA($C$435)</f>
        <v>1</v>
      </c>
    </row>
    <row r="436" spans="1:51" ht="49.5" customHeight="1" x14ac:dyDescent="0.15">
      <c r="A436" s="245">
        <v>5</v>
      </c>
      <c r="B436" s="245">
        <v>1</v>
      </c>
      <c r="C436" s="267" t="s">
        <v>809</v>
      </c>
      <c r="D436" s="266"/>
      <c r="E436" s="266"/>
      <c r="F436" s="266"/>
      <c r="G436" s="266"/>
      <c r="H436" s="266"/>
      <c r="I436" s="266"/>
      <c r="J436" s="248">
        <v>5010405010423</v>
      </c>
      <c r="K436" s="249"/>
      <c r="L436" s="249"/>
      <c r="M436" s="249"/>
      <c r="N436" s="249"/>
      <c r="O436" s="249"/>
      <c r="P436" s="260" t="s">
        <v>807</v>
      </c>
      <c r="Q436" s="250"/>
      <c r="R436" s="250"/>
      <c r="S436" s="250"/>
      <c r="T436" s="250"/>
      <c r="U436" s="250"/>
      <c r="V436" s="250"/>
      <c r="W436" s="250"/>
      <c r="X436" s="250"/>
      <c r="Y436" s="251">
        <v>1.4</v>
      </c>
      <c r="Z436" s="252"/>
      <c r="AA436" s="252"/>
      <c r="AB436" s="253"/>
      <c r="AC436" s="237" t="s">
        <v>337</v>
      </c>
      <c r="AD436" s="238"/>
      <c r="AE436" s="238"/>
      <c r="AF436" s="238"/>
      <c r="AG436" s="238"/>
      <c r="AH436" s="239" t="s">
        <v>817</v>
      </c>
      <c r="AI436" s="240"/>
      <c r="AJ436" s="240"/>
      <c r="AK436" s="240"/>
      <c r="AL436" s="241" t="s">
        <v>817</v>
      </c>
      <c r="AM436" s="242"/>
      <c r="AN436" s="242"/>
      <c r="AO436" s="243"/>
      <c r="AP436" s="244" t="s">
        <v>817</v>
      </c>
      <c r="AQ436" s="244"/>
      <c r="AR436" s="244"/>
      <c r="AS436" s="244"/>
      <c r="AT436" s="244"/>
      <c r="AU436" s="244"/>
      <c r="AV436" s="244"/>
      <c r="AW436" s="244"/>
      <c r="AX436" s="244"/>
      <c r="AY436">
        <f>COUNTA($C$436)</f>
        <v>1</v>
      </c>
    </row>
    <row r="437" spans="1:51" ht="45.75" customHeight="1" x14ac:dyDescent="0.15">
      <c r="A437" s="245">
        <v>6</v>
      </c>
      <c r="B437" s="245">
        <v>1</v>
      </c>
      <c r="C437" s="267" t="s">
        <v>810</v>
      </c>
      <c r="D437" s="266"/>
      <c r="E437" s="266"/>
      <c r="F437" s="266"/>
      <c r="G437" s="266"/>
      <c r="H437" s="266"/>
      <c r="I437" s="266"/>
      <c r="J437" s="248">
        <v>1012301009957</v>
      </c>
      <c r="K437" s="249"/>
      <c r="L437" s="249"/>
      <c r="M437" s="249"/>
      <c r="N437" s="249"/>
      <c r="O437" s="249"/>
      <c r="P437" s="260" t="s">
        <v>811</v>
      </c>
      <c r="Q437" s="250"/>
      <c r="R437" s="250"/>
      <c r="S437" s="250"/>
      <c r="T437" s="250"/>
      <c r="U437" s="250"/>
      <c r="V437" s="250"/>
      <c r="W437" s="250"/>
      <c r="X437" s="250"/>
      <c r="Y437" s="251">
        <v>1</v>
      </c>
      <c r="Z437" s="252"/>
      <c r="AA437" s="252"/>
      <c r="AB437" s="253"/>
      <c r="AC437" s="237" t="s">
        <v>337</v>
      </c>
      <c r="AD437" s="238"/>
      <c r="AE437" s="238"/>
      <c r="AF437" s="238"/>
      <c r="AG437" s="238"/>
      <c r="AH437" s="239" t="s">
        <v>817</v>
      </c>
      <c r="AI437" s="240"/>
      <c r="AJ437" s="240"/>
      <c r="AK437" s="240"/>
      <c r="AL437" s="241" t="s">
        <v>817</v>
      </c>
      <c r="AM437" s="242"/>
      <c r="AN437" s="242"/>
      <c r="AO437" s="243"/>
      <c r="AP437" s="244" t="s">
        <v>363</v>
      </c>
      <c r="AQ437" s="244"/>
      <c r="AR437" s="244"/>
      <c r="AS437" s="244"/>
      <c r="AT437" s="244"/>
      <c r="AU437" s="244"/>
      <c r="AV437" s="244"/>
      <c r="AW437" s="244"/>
      <c r="AX437" s="244"/>
      <c r="AY437">
        <f>COUNTA($C$437)</f>
        <v>1</v>
      </c>
    </row>
    <row r="438" spans="1:51" ht="45.75" customHeight="1" x14ac:dyDescent="0.15">
      <c r="A438" s="245">
        <v>7</v>
      </c>
      <c r="B438" s="245">
        <v>1</v>
      </c>
      <c r="C438" s="267" t="s">
        <v>812</v>
      </c>
      <c r="D438" s="266"/>
      <c r="E438" s="266"/>
      <c r="F438" s="266"/>
      <c r="G438" s="266"/>
      <c r="H438" s="266"/>
      <c r="I438" s="266"/>
      <c r="J438" s="248">
        <v>9010001018924</v>
      </c>
      <c r="K438" s="249"/>
      <c r="L438" s="249"/>
      <c r="M438" s="249"/>
      <c r="N438" s="249"/>
      <c r="O438" s="249"/>
      <c r="P438" s="260" t="s">
        <v>813</v>
      </c>
      <c r="Q438" s="250"/>
      <c r="R438" s="250"/>
      <c r="S438" s="250"/>
      <c r="T438" s="250"/>
      <c r="U438" s="250"/>
      <c r="V438" s="250"/>
      <c r="W438" s="250"/>
      <c r="X438" s="250"/>
      <c r="Y438" s="251">
        <v>0.8</v>
      </c>
      <c r="Z438" s="252"/>
      <c r="AA438" s="252"/>
      <c r="AB438" s="253"/>
      <c r="AC438" s="237" t="s">
        <v>337</v>
      </c>
      <c r="AD438" s="238"/>
      <c r="AE438" s="238"/>
      <c r="AF438" s="238"/>
      <c r="AG438" s="238"/>
      <c r="AH438" s="239" t="s">
        <v>817</v>
      </c>
      <c r="AI438" s="240"/>
      <c r="AJ438" s="240"/>
      <c r="AK438" s="240"/>
      <c r="AL438" s="241" t="s">
        <v>817</v>
      </c>
      <c r="AM438" s="242"/>
      <c r="AN438" s="242"/>
      <c r="AO438" s="243"/>
      <c r="AP438" s="244" t="s">
        <v>817</v>
      </c>
      <c r="AQ438" s="244"/>
      <c r="AR438" s="244"/>
      <c r="AS438" s="244"/>
      <c r="AT438" s="244"/>
      <c r="AU438" s="244"/>
      <c r="AV438" s="244"/>
      <c r="AW438" s="244"/>
      <c r="AX438" s="244"/>
      <c r="AY438">
        <f>COUNTA($C$438)</f>
        <v>1</v>
      </c>
    </row>
    <row r="439" spans="1:51" ht="45.75" customHeight="1" x14ac:dyDescent="0.15">
      <c r="A439" s="245">
        <v>8</v>
      </c>
      <c r="B439" s="245">
        <v>1</v>
      </c>
      <c r="C439" s="267" t="s">
        <v>825</v>
      </c>
      <c r="D439" s="266"/>
      <c r="E439" s="266"/>
      <c r="F439" s="266"/>
      <c r="G439" s="266"/>
      <c r="H439" s="266"/>
      <c r="I439" s="266"/>
      <c r="J439" s="248">
        <v>2010001035026</v>
      </c>
      <c r="K439" s="249"/>
      <c r="L439" s="249"/>
      <c r="M439" s="249"/>
      <c r="N439" s="249"/>
      <c r="O439" s="249"/>
      <c r="P439" s="260" t="s">
        <v>814</v>
      </c>
      <c r="Q439" s="250"/>
      <c r="R439" s="250"/>
      <c r="S439" s="250"/>
      <c r="T439" s="250"/>
      <c r="U439" s="250"/>
      <c r="V439" s="250"/>
      <c r="W439" s="250"/>
      <c r="X439" s="250"/>
      <c r="Y439" s="251">
        <v>0.7</v>
      </c>
      <c r="Z439" s="252"/>
      <c r="AA439" s="252"/>
      <c r="AB439" s="253"/>
      <c r="AC439" s="237" t="s">
        <v>337</v>
      </c>
      <c r="AD439" s="238"/>
      <c r="AE439" s="238"/>
      <c r="AF439" s="238"/>
      <c r="AG439" s="238"/>
      <c r="AH439" s="239" t="s">
        <v>817</v>
      </c>
      <c r="AI439" s="240"/>
      <c r="AJ439" s="240"/>
      <c r="AK439" s="240"/>
      <c r="AL439" s="241" t="s">
        <v>817</v>
      </c>
      <c r="AM439" s="242"/>
      <c r="AN439" s="242"/>
      <c r="AO439" s="243"/>
      <c r="AP439" s="244" t="s">
        <v>817</v>
      </c>
      <c r="AQ439" s="244"/>
      <c r="AR439" s="244"/>
      <c r="AS439" s="244"/>
      <c r="AT439" s="244"/>
      <c r="AU439" s="244"/>
      <c r="AV439" s="244"/>
      <c r="AW439" s="244"/>
      <c r="AX439" s="244"/>
      <c r="AY439">
        <f>COUNTA($C$439)</f>
        <v>1</v>
      </c>
    </row>
    <row r="440" spans="1:51" ht="45.75" customHeight="1" x14ac:dyDescent="0.15">
      <c r="A440" s="245">
        <v>9</v>
      </c>
      <c r="B440" s="245">
        <v>1</v>
      </c>
      <c r="C440" s="267" t="s">
        <v>824</v>
      </c>
      <c r="D440" s="266"/>
      <c r="E440" s="266"/>
      <c r="F440" s="266"/>
      <c r="G440" s="266"/>
      <c r="H440" s="266"/>
      <c r="I440" s="266"/>
      <c r="J440" s="248">
        <v>5010601000566</v>
      </c>
      <c r="K440" s="249"/>
      <c r="L440" s="249"/>
      <c r="M440" s="249"/>
      <c r="N440" s="249"/>
      <c r="O440" s="249"/>
      <c r="P440" s="260" t="s">
        <v>815</v>
      </c>
      <c r="Q440" s="250"/>
      <c r="R440" s="250"/>
      <c r="S440" s="250"/>
      <c r="T440" s="250"/>
      <c r="U440" s="250"/>
      <c r="V440" s="250"/>
      <c r="W440" s="250"/>
      <c r="X440" s="250"/>
      <c r="Y440" s="251">
        <v>0.6</v>
      </c>
      <c r="Z440" s="252"/>
      <c r="AA440" s="252"/>
      <c r="AB440" s="253"/>
      <c r="AC440" s="237" t="s">
        <v>337</v>
      </c>
      <c r="AD440" s="238"/>
      <c r="AE440" s="238"/>
      <c r="AF440" s="238"/>
      <c r="AG440" s="238"/>
      <c r="AH440" s="239" t="s">
        <v>817</v>
      </c>
      <c r="AI440" s="240"/>
      <c r="AJ440" s="240"/>
      <c r="AK440" s="240"/>
      <c r="AL440" s="241" t="s">
        <v>817</v>
      </c>
      <c r="AM440" s="242"/>
      <c r="AN440" s="242"/>
      <c r="AO440" s="243"/>
      <c r="AP440" s="244" t="s">
        <v>817</v>
      </c>
      <c r="AQ440" s="244"/>
      <c r="AR440" s="244"/>
      <c r="AS440" s="244"/>
      <c r="AT440" s="244"/>
      <c r="AU440" s="244"/>
      <c r="AV440" s="244"/>
      <c r="AW440" s="244"/>
      <c r="AX440" s="244"/>
      <c r="AY440">
        <f>COUNTA($C$440)</f>
        <v>1</v>
      </c>
    </row>
    <row r="441" spans="1:51" ht="45.75" customHeight="1" x14ac:dyDescent="0.15">
      <c r="A441" s="245">
        <v>10</v>
      </c>
      <c r="B441" s="245">
        <v>1</v>
      </c>
      <c r="C441" s="267" t="s">
        <v>827</v>
      </c>
      <c r="D441" s="266"/>
      <c r="E441" s="266"/>
      <c r="F441" s="266"/>
      <c r="G441" s="266"/>
      <c r="H441" s="266"/>
      <c r="I441" s="266"/>
      <c r="J441" s="248">
        <v>7011001001905</v>
      </c>
      <c r="K441" s="249"/>
      <c r="L441" s="249"/>
      <c r="M441" s="249"/>
      <c r="N441" s="249"/>
      <c r="O441" s="249"/>
      <c r="P441" s="260" t="s">
        <v>816</v>
      </c>
      <c r="Q441" s="250"/>
      <c r="R441" s="250"/>
      <c r="S441" s="250"/>
      <c r="T441" s="250"/>
      <c r="U441" s="250"/>
      <c r="V441" s="250"/>
      <c r="W441" s="250"/>
      <c r="X441" s="250"/>
      <c r="Y441" s="251">
        <v>0.1</v>
      </c>
      <c r="Z441" s="252"/>
      <c r="AA441" s="252"/>
      <c r="AB441" s="253"/>
      <c r="AC441" s="237" t="s">
        <v>337</v>
      </c>
      <c r="AD441" s="238"/>
      <c r="AE441" s="238"/>
      <c r="AF441" s="238"/>
      <c r="AG441" s="238"/>
      <c r="AH441" s="239" t="s">
        <v>817</v>
      </c>
      <c r="AI441" s="240"/>
      <c r="AJ441" s="240"/>
      <c r="AK441" s="240"/>
      <c r="AL441" s="241" t="s">
        <v>817</v>
      </c>
      <c r="AM441" s="242"/>
      <c r="AN441" s="242"/>
      <c r="AO441" s="243"/>
      <c r="AP441" s="244" t="s">
        <v>817</v>
      </c>
      <c r="AQ441" s="244"/>
      <c r="AR441" s="244"/>
      <c r="AS441" s="244"/>
      <c r="AT441" s="244"/>
      <c r="AU441" s="244"/>
      <c r="AV441" s="244"/>
      <c r="AW441" s="244"/>
      <c r="AX441" s="244"/>
      <c r="AY441">
        <f>COUNTA($C$441)</f>
        <v>1</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41.25" hidden="1" customHeight="1" x14ac:dyDescent="0.15">
      <c r="A443" s="245">
        <v>12</v>
      </c>
      <c r="B443" s="245">
        <v>1</v>
      </c>
      <c r="C443" s="267"/>
      <c r="D443" s="266"/>
      <c r="E443" s="266"/>
      <c r="F443" s="266"/>
      <c r="G443" s="266"/>
      <c r="H443" s="266"/>
      <c r="I443" s="266"/>
      <c r="J443" s="248"/>
      <c r="K443" s="249"/>
      <c r="L443" s="249"/>
      <c r="M443" s="249"/>
      <c r="N443" s="249"/>
      <c r="O443" s="249"/>
      <c r="P443" s="26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7"/>
      <c r="D444" s="266"/>
      <c r="E444" s="266"/>
      <c r="F444" s="266"/>
      <c r="G444" s="266"/>
      <c r="H444" s="266"/>
      <c r="I444" s="266"/>
      <c r="J444" s="248"/>
      <c r="K444" s="249"/>
      <c r="L444" s="249"/>
      <c r="M444" s="249"/>
      <c r="N444" s="249"/>
      <c r="O444" s="249"/>
      <c r="P444" s="26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53.25" hidden="1" customHeight="1" x14ac:dyDescent="0.15">
      <c r="A445" s="245">
        <v>14</v>
      </c>
      <c r="B445" s="245">
        <v>1</v>
      </c>
      <c r="C445" s="267"/>
      <c r="D445" s="266"/>
      <c r="E445" s="266"/>
      <c r="F445" s="266"/>
      <c r="G445" s="266"/>
      <c r="H445" s="266"/>
      <c r="I445" s="266"/>
      <c r="J445" s="248"/>
      <c r="K445" s="249"/>
      <c r="L445" s="249"/>
      <c r="M445" s="249"/>
      <c r="N445" s="249"/>
      <c r="O445" s="249"/>
      <c r="P445" s="26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48" hidden="1" customHeight="1" x14ac:dyDescent="0.15">
      <c r="A446" s="245">
        <v>15</v>
      </c>
      <c r="B446" s="245">
        <v>1</v>
      </c>
      <c r="C446" s="267"/>
      <c r="D446" s="266"/>
      <c r="E446" s="266"/>
      <c r="F446" s="266"/>
      <c r="G446" s="266"/>
      <c r="H446" s="266"/>
      <c r="I446" s="266"/>
      <c r="J446" s="248"/>
      <c r="K446" s="249"/>
      <c r="L446" s="249"/>
      <c r="M446" s="249"/>
      <c r="N446" s="249"/>
      <c r="O446" s="249"/>
      <c r="P446" s="26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7"/>
      <c r="D447" s="266"/>
      <c r="E447" s="266"/>
      <c r="F447" s="266"/>
      <c r="G447" s="266"/>
      <c r="H447" s="266"/>
      <c r="I447" s="266"/>
      <c r="J447" s="248"/>
      <c r="K447" s="249"/>
      <c r="L447" s="249"/>
      <c r="M447" s="249"/>
      <c r="N447" s="249"/>
      <c r="O447" s="249"/>
      <c r="P447" s="26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7"/>
      <c r="D448" s="266"/>
      <c r="E448" s="266"/>
      <c r="F448" s="266"/>
      <c r="G448" s="266"/>
      <c r="H448" s="266"/>
      <c r="I448" s="266"/>
      <c r="J448" s="248"/>
      <c r="K448" s="249"/>
      <c r="L448" s="249"/>
      <c r="M448" s="249"/>
      <c r="N448" s="249"/>
      <c r="O448" s="249"/>
      <c r="P448" s="26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7"/>
      <c r="D449" s="266"/>
      <c r="E449" s="266"/>
      <c r="F449" s="266"/>
      <c r="G449" s="266"/>
      <c r="H449" s="266"/>
      <c r="I449" s="266"/>
      <c r="J449" s="248"/>
      <c r="K449" s="249"/>
      <c r="L449" s="249"/>
      <c r="M449" s="249"/>
      <c r="N449" s="249"/>
      <c r="O449" s="249"/>
      <c r="P449" s="26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7"/>
      <c r="D450" s="266"/>
      <c r="E450" s="266"/>
      <c r="F450" s="266"/>
      <c r="G450" s="266"/>
      <c r="H450" s="266"/>
      <c r="I450" s="266"/>
      <c r="J450" s="248"/>
      <c r="K450" s="249"/>
      <c r="L450" s="249"/>
      <c r="M450" s="249"/>
      <c r="N450" s="249"/>
      <c r="O450" s="249"/>
      <c r="P450" s="26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7"/>
      <c r="D451" s="266"/>
      <c r="E451" s="266"/>
      <c r="F451" s="266"/>
      <c r="G451" s="266"/>
      <c r="H451" s="266"/>
      <c r="I451" s="266"/>
      <c r="J451" s="248"/>
      <c r="K451" s="249"/>
      <c r="L451" s="249"/>
      <c r="M451" s="249"/>
      <c r="N451" s="249"/>
      <c r="O451" s="249"/>
      <c r="P451" s="26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306</v>
      </c>
      <c r="AD464" s="256"/>
      <c r="AE464" s="256"/>
      <c r="AF464" s="256"/>
      <c r="AG464" s="256"/>
      <c r="AH464" s="272" t="s">
        <v>326</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42" customHeight="1" x14ac:dyDescent="0.15">
      <c r="A465" s="245">
        <v>1</v>
      </c>
      <c r="B465" s="245">
        <v>1</v>
      </c>
      <c r="C465" s="267" t="s">
        <v>828</v>
      </c>
      <c r="D465" s="266"/>
      <c r="E465" s="266"/>
      <c r="F465" s="266"/>
      <c r="G465" s="266"/>
      <c r="H465" s="266"/>
      <c r="I465" s="266"/>
      <c r="J465" s="248">
        <v>6010001021699</v>
      </c>
      <c r="K465" s="249"/>
      <c r="L465" s="249"/>
      <c r="M465" s="249"/>
      <c r="N465" s="249"/>
      <c r="O465" s="249"/>
      <c r="P465" s="260" t="s">
        <v>738</v>
      </c>
      <c r="Q465" s="250"/>
      <c r="R465" s="250"/>
      <c r="S465" s="250"/>
      <c r="T465" s="250"/>
      <c r="U465" s="250"/>
      <c r="V465" s="250"/>
      <c r="W465" s="250"/>
      <c r="X465" s="250"/>
      <c r="Y465" s="251">
        <v>2.5</v>
      </c>
      <c r="Z465" s="252"/>
      <c r="AA465" s="252"/>
      <c r="AB465" s="253"/>
      <c r="AC465" s="237" t="s">
        <v>337</v>
      </c>
      <c r="AD465" s="238"/>
      <c r="AE465" s="238"/>
      <c r="AF465" s="238"/>
      <c r="AG465" s="238"/>
      <c r="AH465" s="268" t="s">
        <v>742</v>
      </c>
      <c r="AI465" s="269"/>
      <c r="AJ465" s="269"/>
      <c r="AK465" s="269"/>
      <c r="AL465" s="241" t="s">
        <v>781</v>
      </c>
      <c r="AM465" s="242"/>
      <c r="AN465" s="242"/>
      <c r="AO465" s="243"/>
      <c r="AP465" s="244" t="s">
        <v>781</v>
      </c>
      <c r="AQ465" s="244"/>
      <c r="AR465" s="244"/>
      <c r="AS465" s="244"/>
      <c r="AT465" s="244"/>
      <c r="AU465" s="244"/>
      <c r="AV465" s="244"/>
      <c r="AW465" s="244"/>
      <c r="AX465" s="244"/>
      <c r="AY465">
        <f>$AY$462</f>
        <v>1</v>
      </c>
    </row>
    <row r="466" spans="1:51" ht="48" customHeight="1" x14ac:dyDescent="0.15">
      <c r="A466" s="245">
        <v>2</v>
      </c>
      <c r="B466" s="245">
        <v>1</v>
      </c>
      <c r="C466" s="267" t="s">
        <v>737</v>
      </c>
      <c r="D466" s="266"/>
      <c r="E466" s="266"/>
      <c r="F466" s="266"/>
      <c r="G466" s="266"/>
      <c r="H466" s="266"/>
      <c r="I466" s="266"/>
      <c r="J466" s="248">
        <v>5010405010423</v>
      </c>
      <c r="K466" s="249"/>
      <c r="L466" s="249"/>
      <c r="M466" s="249"/>
      <c r="N466" s="249"/>
      <c r="O466" s="249"/>
      <c r="P466" s="260" t="s">
        <v>739</v>
      </c>
      <c r="Q466" s="250"/>
      <c r="R466" s="250"/>
      <c r="S466" s="250"/>
      <c r="T466" s="250"/>
      <c r="U466" s="250"/>
      <c r="V466" s="250"/>
      <c r="W466" s="250"/>
      <c r="X466" s="250"/>
      <c r="Y466" s="251">
        <v>1.5</v>
      </c>
      <c r="Z466" s="252"/>
      <c r="AA466" s="252"/>
      <c r="AB466" s="253"/>
      <c r="AC466" s="237" t="s">
        <v>337</v>
      </c>
      <c r="AD466" s="238"/>
      <c r="AE466" s="238"/>
      <c r="AF466" s="238"/>
      <c r="AG466" s="238"/>
      <c r="AH466" s="268" t="s">
        <v>742</v>
      </c>
      <c r="AI466" s="269"/>
      <c r="AJ466" s="269"/>
      <c r="AK466" s="269"/>
      <c r="AL466" s="241" t="s">
        <v>781</v>
      </c>
      <c r="AM466" s="242"/>
      <c r="AN466" s="242"/>
      <c r="AO466" s="243"/>
      <c r="AP466" s="244" t="s">
        <v>781</v>
      </c>
      <c r="AQ466" s="244"/>
      <c r="AR466" s="244"/>
      <c r="AS466" s="244"/>
      <c r="AT466" s="244"/>
      <c r="AU466" s="244"/>
      <c r="AV466" s="244"/>
      <c r="AW466" s="244"/>
      <c r="AX466" s="244"/>
      <c r="AY466">
        <f>COUNTA($C$466)</f>
        <v>1</v>
      </c>
    </row>
    <row r="467" spans="1:51" ht="45" customHeight="1" x14ac:dyDescent="0.15">
      <c r="A467" s="245">
        <v>3</v>
      </c>
      <c r="B467" s="245">
        <v>1</v>
      </c>
      <c r="C467" s="267" t="s">
        <v>829</v>
      </c>
      <c r="D467" s="266"/>
      <c r="E467" s="266"/>
      <c r="F467" s="266"/>
      <c r="G467" s="266"/>
      <c r="H467" s="266"/>
      <c r="I467" s="266"/>
      <c r="J467" s="248">
        <v>5010601000566</v>
      </c>
      <c r="K467" s="249"/>
      <c r="L467" s="249"/>
      <c r="M467" s="249"/>
      <c r="N467" s="249"/>
      <c r="O467" s="249"/>
      <c r="P467" s="260" t="s">
        <v>740</v>
      </c>
      <c r="Q467" s="250"/>
      <c r="R467" s="250"/>
      <c r="S467" s="250"/>
      <c r="T467" s="250"/>
      <c r="U467" s="250"/>
      <c r="V467" s="250"/>
      <c r="W467" s="250"/>
      <c r="X467" s="250"/>
      <c r="Y467" s="251">
        <v>0.5</v>
      </c>
      <c r="Z467" s="252"/>
      <c r="AA467" s="252"/>
      <c r="AB467" s="253"/>
      <c r="AC467" s="237" t="s">
        <v>337</v>
      </c>
      <c r="AD467" s="238"/>
      <c r="AE467" s="238"/>
      <c r="AF467" s="238"/>
      <c r="AG467" s="238"/>
      <c r="AH467" s="239" t="s">
        <v>742</v>
      </c>
      <c r="AI467" s="240"/>
      <c r="AJ467" s="240"/>
      <c r="AK467" s="240"/>
      <c r="AL467" s="241" t="s">
        <v>781</v>
      </c>
      <c r="AM467" s="242"/>
      <c r="AN467" s="242"/>
      <c r="AO467" s="243"/>
      <c r="AP467" s="244" t="s">
        <v>781</v>
      </c>
      <c r="AQ467" s="244"/>
      <c r="AR467" s="244"/>
      <c r="AS467" s="244"/>
      <c r="AT467" s="244"/>
      <c r="AU467" s="244"/>
      <c r="AV467" s="244"/>
      <c r="AW467" s="244"/>
      <c r="AX467" s="244"/>
      <c r="AY467">
        <f>COUNTA($C$467)</f>
        <v>1</v>
      </c>
    </row>
    <row r="468" spans="1:51" ht="57" customHeight="1" x14ac:dyDescent="0.15">
      <c r="A468" s="245">
        <v>4</v>
      </c>
      <c r="B468" s="245">
        <v>1</v>
      </c>
      <c r="C468" s="267" t="s">
        <v>737</v>
      </c>
      <c r="D468" s="266"/>
      <c r="E468" s="266"/>
      <c r="F468" s="266"/>
      <c r="G468" s="266"/>
      <c r="H468" s="266"/>
      <c r="I468" s="266"/>
      <c r="J468" s="248">
        <v>5010405010423</v>
      </c>
      <c r="K468" s="249"/>
      <c r="L468" s="249"/>
      <c r="M468" s="249"/>
      <c r="N468" s="249"/>
      <c r="O468" s="249"/>
      <c r="P468" s="260" t="s">
        <v>741</v>
      </c>
      <c r="Q468" s="250"/>
      <c r="R468" s="250"/>
      <c r="S468" s="250"/>
      <c r="T468" s="250"/>
      <c r="U468" s="250"/>
      <c r="V468" s="250"/>
      <c r="W468" s="250"/>
      <c r="X468" s="250"/>
      <c r="Y468" s="251">
        <v>0.3</v>
      </c>
      <c r="Z468" s="252"/>
      <c r="AA468" s="252"/>
      <c r="AB468" s="253"/>
      <c r="AC468" s="237" t="s">
        <v>337</v>
      </c>
      <c r="AD468" s="238"/>
      <c r="AE468" s="238"/>
      <c r="AF468" s="238"/>
      <c r="AG468" s="238"/>
      <c r="AH468" s="239" t="s">
        <v>742</v>
      </c>
      <c r="AI468" s="240"/>
      <c r="AJ468" s="240"/>
      <c r="AK468" s="240"/>
      <c r="AL468" s="241" t="s">
        <v>781</v>
      </c>
      <c r="AM468" s="242"/>
      <c r="AN468" s="242"/>
      <c r="AO468" s="243"/>
      <c r="AP468" s="244" t="s">
        <v>781</v>
      </c>
      <c r="AQ468" s="244"/>
      <c r="AR468" s="244"/>
      <c r="AS468" s="244"/>
      <c r="AT468" s="244"/>
      <c r="AU468" s="244"/>
      <c r="AV468" s="244"/>
      <c r="AW468" s="244"/>
      <c r="AX468" s="244"/>
      <c r="AY468">
        <f>COUNTA($C$468)</f>
        <v>1</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42.75"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306</v>
      </c>
      <c r="AD497" s="256"/>
      <c r="AE497" s="256"/>
      <c r="AF497" s="256"/>
      <c r="AG497" s="256"/>
      <c r="AH497" s="272" t="s">
        <v>326</v>
      </c>
      <c r="AI497" s="270"/>
      <c r="AJ497" s="270"/>
      <c r="AK497" s="270"/>
      <c r="AL497" s="270" t="s">
        <v>19</v>
      </c>
      <c r="AM497" s="270"/>
      <c r="AN497" s="270"/>
      <c r="AO497" s="274"/>
      <c r="AP497" s="259" t="s">
        <v>275</v>
      </c>
      <c r="AQ497" s="259"/>
      <c r="AR497" s="259"/>
      <c r="AS497" s="259"/>
      <c r="AT497" s="259"/>
      <c r="AU497" s="259"/>
      <c r="AV497" s="259"/>
      <c r="AW497" s="259"/>
      <c r="AX497" s="259"/>
      <c r="AY497">
        <f>$AY$495</f>
        <v>1</v>
      </c>
    </row>
    <row r="498" spans="1:51" ht="38.25" customHeight="1" x14ac:dyDescent="0.15">
      <c r="A498" s="245">
        <v>1</v>
      </c>
      <c r="B498" s="245">
        <v>1</v>
      </c>
      <c r="C498" s="267" t="s">
        <v>749</v>
      </c>
      <c r="D498" s="266"/>
      <c r="E498" s="266"/>
      <c r="F498" s="266"/>
      <c r="G498" s="266"/>
      <c r="H498" s="266"/>
      <c r="I498" s="266"/>
      <c r="J498" s="248">
        <v>2011105001632</v>
      </c>
      <c r="K498" s="249"/>
      <c r="L498" s="249"/>
      <c r="M498" s="249"/>
      <c r="N498" s="249"/>
      <c r="O498" s="249"/>
      <c r="P498" s="260" t="s">
        <v>748</v>
      </c>
      <c r="Q498" s="250"/>
      <c r="R498" s="250"/>
      <c r="S498" s="250"/>
      <c r="T498" s="250"/>
      <c r="U498" s="250"/>
      <c r="V498" s="250"/>
      <c r="W498" s="250"/>
      <c r="X498" s="250"/>
      <c r="Y498" s="251">
        <v>0.4</v>
      </c>
      <c r="Z498" s="252"/>
      <c r="AA498" s="252"/>
      <c r="AB498" s="253"/>
      <c r="AC498" s="237" t="s">
        <v>337</v>
      </c>
      <c r="AD498" s="238"/>
      <c r="AE498" s="238"/>
      <c r="AF498" s="238"/>
      <c r="AG498" s="238"/>
      <c r="AH498" s="268" t="s">
        <v>742</v>
      </c>
      <c r="AI498" s="269"/>
      <c r="AJ498" s="269"/>
      <c r="AK498" s="269"/>
      <c r="AL498" s="241" t="s">
        <v>742</v>
      </c>
      <c r="AM498" s="242"/>
      <c r="AN498" s="242"/>
      <c r="AO498" s="243"/>
      <c r="AP498" s="244" t="s">
        <v>742</v>
      </c>
      <c r="AQ498" s="244"/>
      <c r="AR498" s="244"/>
      <c r="AS498" s="244"/>
      <c r="AT498" s="244"/>
      <c r="AU498" s="244"/>
      <c r="AV498" s="244"/>
      <c r="AW498" s="244"/>
      <c r="AX498" s="244"/>
      <c r="AY498">
        <f>$AY$495</f>
        <v>1</v>
      </c>
    </row>
    <row r="499" spans="1:51" ht="38.25" customHeight="1" x14ac:dyDescent="0.15">
      <c r="A499" s="245">
        <v>2</v>
      </c>
      <c r="B499" s="245">
        <v>1</v>
      </c>
      <c r="C499" s="267" t="s">
        <v>830</v>
      </c>
      <c r="D499" s="266"/>
      <c r="E499" s="266"/>
      <c r="F499" s="266"/>
      <c r="G499" s="266"/>
      <c r="H499" s="266"/>
      <c r="I499" s="266"/>
      <c r="J499" s="248">
        <v>3010905000792</v>
      </c>
      <c r="K499" s="249"/>
      <c r="L499" s="249"/>
      <c r="M499" s="249"/>
      <c r="N499" s="249"/>
      <c r="O499" s="249"/>
      <c r="P499" s="260" t="s">
        <v>750</v>
      </c>
      <c r="Q499" s="250"/>
      <c r="R499" s="250"/>
      <c r="S499" s="250"/>
      <c r="T499" s="250"/>
      <c r="U499" s="250"/>
      <c r="V499" s="250"/>
      <c r="W499" s="250"/>
      <c r="X499" s="250"/>
      <c r="Y499" s="251">
        <v>0.1</v>
      </c>
      <c r="Z499" s="252"/>
      <c r="AA499" s="252"/>
      <c r="AB499" s="253"/>
      <c r="AC499" s="237" t="s">
        <v>337</v>
      </c>
      <c r="AD499" s="238"/>
      <c r="AE499" s="238"/>
      <c r="AF499" s="238"/>
      <c r="AG499" s="238"/>
      <c r="AH499" s="268" t="s">
        <v>742</v>
      </c>
      <c r="AI499" s="269"/>
      <c r="AJ499" s="269"/>
      <c r="AK499" s="269"/>
      <c r="AL499" s="241" t="s">
        <v>742</v>
      </c>
      <c r="AM499" s="242"/>
      <c r="AN499" s="242"/>
      <c r="AO499" s="243"/>
      <c r="AP499" s="244" t="s">
        <v>742</v>
      </c>
      <c r="AQ499" s="244"/>
      <c r="AR499" s="244"/>
      <c r="AS499" s="244"/>
      <c r="AT499" s="244"/>
      <c r="AU499" s="244"/>
      <c r="AV499" s="244"/>
      <c r="AW499" s="244"/>
      <c r="AX499" s="244"/>
      <c r="AY499">
        <f>COUNTA($C$499)</f>
        <v>1</v>
      </c>
    </row>
    <row r="500" spans="1:51" ht="38.25" customHeight="1" x14ac:dyDescent="0.15">
      <c r="A500" s="245">
        <v>3</v>
      </c>
      <c r="B500" s="245">
        <v>1</v>
      </c>
      <c r="C500" s="267" t="s">
        <v>829</v>
      </c>
      <c r="D500" s="266"/>
      <c r="E500" s="266"/>
      <c r="F500" s="266"/>
      <c r="G500" s="266"/>
      <c r="H500" s="266"/>
      <c r="I500" s="266"/>
      <c r="J500" s="248">
        <v>5010601000566</v>
      </c>
      <c r="K500" s="249"/>
      <c r="L500" s="249"/>
      <c r="M500" s="249"/>
      <c r="N500" s="249"/>
      <c r="O500" s="249"/>
      <c r="P500" s="260" t="s">
        <v>751</v>
      </c>
      <c r="Q500" s="250"/>
      <c r="R500" s="250"/>
      <c r="S500" s="250"/>
      <c r="T500" s="250"/>
      <c r="U500" s="250"/>
      <c r="V500" s="250"/>
      <c r="W500" s="250"/>
      <c r="X500" s="250"/>
      <c r="Y500" s="251">
        <v>0</v>
      </c>
      <c r="Z500" s="252"/>
      <c r="AA500" s="252"/>
      <c r="AB500" s="253"/>
      <c r="AC500" s="237" t="s">
        <v>337</v>
      </c>
      <c r="AD500" s="238"/>
      <c r="AE500" s="238"/>
      <c r="AF500" s="238"/>
      <c r="AG500" s="238"/>
      <c r="AH500" s="239" t="s">
        <v>742</v>
      </c>
      <c r="AI500" s="240"/>
      <c r="AJ500" s="240"/>
      <c r="AK500" s="240"/>
      <c r="AL500" s="241" t="s">
        <v>742</v>
      </c>
      <c r="AM500" s="242"/>
      <c r="AN500" s="242"/>
      <c r="AO500" s="243"/>
      <c r="AP500" s="244" t="s">
        <v>742</v>
      </c>
      <c r="AQ500" s="244"/>
      <c r="AR500" s="244"/>
      <c r="AS500" s="244"/>
      <c r="AT500" s="244"/>
      <c r="AU500" s="244"/>
      <c r="AV500" s="244"/>
      <c r="AW500" s="244"/>
      <c r="AX500" s="244"/>
      <c r="AY500">
        <f>COUNTA($C$500)</f>
        <v>1</v>
      </c>
    </row>
    <row r="501" spans="1:51" ht="38.25" customHeight="1" x14ac:dyDescent="0.15">
      <c r="A501" s="245">
        <v>4</v>
      </c>
      <c r="B501" s="245">
        <v>1</v>
      </c>
      <c r="C501" s="267" t="s">
        <v>749</v>
      </c>
      <c r="D501" s="266"/>
      <c r="E501" s="266"/>
      <c r="F501" s="266"/>
      <c r="G501" s="266"/>
      <c r="H501" s="266"/>
      <c r="I501" s="266"/>
      <c r="J501" s="248">
        <v>2011105001632</v>
      </c>
      <c r="K501" s="249"/>
      <c r="L501" s="249"/>
      <c r="M501" s="249"/>
      <c r="N501" s="249"/>
      <c r="O501" s="249"/>
      <c r="P501" s="260" t="s">
        <v>752</v>
      </c>
      <c r="Q501" s="250"/>
      <c r="R501" s="250"/>
      <c r="S501" s="250"/>
      <c r="T501" s="250"/>
      <c r="U501" s="250"/>
      <c r="V501" s="250"/>
      <c r="W501" s="250"/>
      <c r="X501" s="250"/>
      <c r="Y501" s="251">
        <v>0</v>
      </c>
      <c r="Z501" s="252"/>
      <c r="AA501" s="252"/>
      <c r="AB501" s="253"/>
      <c r="AC501" s="237" t="s">
        <v>337</v>
      </c>
      <c r="AD501" s="238"/>
      <c r="AE501" s="238"/>
      <c r="AF501" s="238"/>
      <c r="AG501" s="238"/>
      <c r="AH501" s="239" t="s">
        <v>742</v>
      </c>
      <c r="AI501" s="240"/>
      <c r="AJ501" s="240"/>
      <c r="AK501" s="240"/>
      <c r="AL501" s="241" t="s">
        <v>742</v>
      </c>
      <c r="AM501" s="242"/>
      <c r="AN501" s="242"/>
      <c r="AO501" s="243"/>
      <c r="AP501" s="244" t="s">
        <v>742</v>
      </c>
      <c r="AQ501" s="244"/>
      <c r="AR501" s="244"/>
      <c r="AS501" s="244"/>
      <c r="AT501" s="244"/>
      <c r="AU501" s="244"/>
      <c r="AV501" s="244"/>
      <c r="AW501" s="244"/>
      <c r="AX501" s="244"/>
      <c r="AY501">
        <f>COUNTA($C$501)</f>
        <v>1</v>
      </c>
    </row>
    <row r="502" spans="1:51" ht="38.25" customHeight="1" x14ac:dyDescent="0.15">
      <c r="A502" s="245">
        <v>5</v>
      </c>
      <c r="B502" s="245">
        <v>1</v>
      </c>
      <c r="C502" s="267" t="s">
        <v>831</v>
      </c>
      <c r="D502" s="266"/>
      <c r="E502" s="266"/>
      <c r="F502" s="266"/>
      <c r="G502" s="266"/>
      <c r="H502" s="266"/>
      <c r="I502" s="266"/>
      <c r="J502" s="248">
        <v>9010001027784</v>
      </c>
      <c r="K502" s="249"/>
      <c r="L502" s="249"/>
      <c r="M502" s="249"/>
      <c r="N502" s="249"/>
      <c r="O502" s="249"/>
      <c r="P502" s="260" t="s">
        <v>753</v>
      </c>
      <c r="Q502" s="250"/>
      <c r="R502" s="250"/>
      <c r="S502" s="250"/>
      <c r="T502" s="250"/>
      <c r="U502" s="250"/>
      <c r="V502" s="250"/>
      <c r="W502" s="250"/>
      <c r="X502" s="250"/>
      <c r="Y502" s="251">
        <v>0</v>
      </c>
      <c r="Z502" s="252"/>
      <c r="AA502" s="252"/>
      <c r="AB502" s="253"/>
      <c r="AC502" s="237" t="s">
        <v>337</v>
      </c>
      <c r="AD502" s="238"/>
      <c r="AE502" s="238"/>
      <c r="AF502" s="238"/>
      <c r="AG502" s="238"/>
      <c r="AH502" s="239" t="s">
        <v>742</v>
      </c>
      <c r="AI502" s="240"/>
      <c r="AJ502" s="240"/>
      <c r="AK502" s="240"/>
      <c r="AL502" s="241" t="s">
        <v>742</v>
      </c>
      <c r="AM502" s="242"/>
      <c r="AN502" s="242"/>
      <c r="AO502" s="243"/>
      <c r="AP502" s="244" t="s">
        <v>742</v>
      </c>
      <c r="AQ502" s="244"/>
      <c r="AR502" s="244"/>
      <c r="AS502" s="244"/>
      <c r="AT502" s="244"/>
      <c r="AU502" s="244"/>
      <c r="AV502" s="244"/>
      <c r="AW502" s="244"/>
      <c r="AX502" s="244"/>
      <c r="AY502">
        <f>COUNTA($C$502)</f>
        <v>1</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t="e">
        <f>-AL498</f>
        <v>#VALUE!</v>
      </c>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306</v>
      </c>
      <c r="AD530" s="256"/>
      <c r="AE530" s="256"/>
      <c r="AF530" s="256"/>
      <c r="AG530" s="256"/>
      <c r="AH530" s="272" t="s">
        <v>326</v>
      </c>
      <c r="AI530" s="270"/>
      <c r="AJ530" s="270"/>
      <c r="AK530" s="270"/>
      <c r="AL530" s="270" t="s">
        <v>19</v>
      </c>
      <c r="AM530" s="270"/>
      <c r="AN530" s="270"/>
      <c r="AO530" s="274"/>
      <c r="AP530" s="259" t="s">
        <v>275</v>
      </c>
      <c r="AQ530" s="259"/>
      <c r="AR530" s="259"/>
      <c r="AS530" s="259"/>
      <c r="AT530" s="259"/>
      <c r="AU530" s="259"/>
      <c r="AV530" s="259"/>
      <c r="AW530" s="259"/>
      <c r="AX530" s="259"/>
      <c r="AY530">
        <f>$AY$528</f>
        <v>1</v>
      </c>
    </row>
    <row r="531" spans="1:51" ht="30" customHeight="1" x14ac:dyDescent="0.15">
      <c r="A531" s="245">
        <v>1</v>
      </c>
      <c r="B531" s="245">
        <v>1</v>
      </c>
      <c r="C531" s="267" t="s">
        <v>779</v>
      </c>
      <c r="D531" s="266"/>
      <c r="E531" s="266"/>
      <c r="F531" s="266"/>
      <c r="G531" s="266"/>
      <c r="H531" s="266"/>
      <c r="I531" s="266"/>
      <c r="J531" s="248">
        <v>7010401001556</v>
      </c>
      <c r="K531" s="249"/>
      <c r="L531" s="249"/>
      <c r="M531" s="249"/>
      <c r="N531" s="249"/>
      <c r="O531" s="249"/>
      <c r="P531" s="260" t="s">
        <v>780</v>
      </c>
      <c r="Q531" s="250"/>
      <c r="R531" s="250"/>
      <c r="S531" s="250"/>
      <c r="T531" s="250"/>
      <c r="U531" s="250"/>
      <c r="V531" s="250"/>
      <c r="W531" s="250"/>
      <c r="X531" s="250"/>
      <c r="Y531" s="251">
        <v>25.3</v>
      </c>
      <c r="Z531" s="252"/>
      <c r="AA531" s="252"/>
      <c r="AB531" s="253"/>
      <c r="AC531" s="237" t="s">
        <v>332</v>
      </c>
      <c r="AD531" s="238"/>
      <c r="AE531" s="238"/>
      <c r="AF531" s="238"/>
      <c r="AG531" s="238"/>
      <c r="AH531" s="268">
        <v>4</v>
      </c>
      <c r="AI531" s="269"/>
      <c r="AJ531" s="269"/>
      <c r="AK531" s="269"/>
      <c r="AL531" s="241">
        <v>84.3</v>
      </c>
      <c r="AM531" s="242"/>
      <c r="AN531" s="242"/>
      <c r="AO531" s="243"/>
      <c r="AP531" s="244" t="s">
        <v>781</v>
      </c>
      <c r="AQ531" s="244"/>
      <c r="AR531" s="244"/>
      <c r="AS531" s="244"/>
      <c r="AT531" s="244"/>
      <c r="AU531" s="244"/>
      <c r="AV531" s="244"/>
      <c r="AW531" s="244"/>
      <c r="AX531" s="244"/>
      <c r="AY531">
        <f>$AY$528</f>
        <v>1</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306</v>
      </c>
      <c r="AD563" s="256"/>
      <c r="AE563" s="256"/>
      <c r="AF563" s="256"/>
      <c r="AG563" s="256"/>
      <c r="AH563" s="272" t="s">
        <v>326</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306</v>
      </c>
      <c r="AD596" s="256"/>
      <c r="AE596" s="256"/>
      <c r="AF596" s="256"/>
      <c r="AG596" s="256"/>
      <c r="AH596" s="272" t="s">
        <v>326</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5.25"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9.25"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3.75"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7"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4.75"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75"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9.25"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6"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30.75" hidden="1" customHeight="1" x14ac:dyDescent="0.15">
      <c r="A627" s="261" t="s">
        <v>658</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308</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302</v>
      </c>
      <c r="AQ630" s="259"/>
      <c r="AR630" s="259"/>
      <c r="AS630" s="259"/>
      <c r="AT630" s="259"/>
      <c r="AU630" s="259"/>
      <c r="AV630" s="259"/>
      <c r="AW630" s="259"/>
      <c r="AX630" s="259"/>
    </row>
    <row r="631" spans="1:51" ht="46.5" customHeight="1" x14ac:dyDescent="0.15">
      <c r="A631" s="245">
        <v>1</v>
      </c>
      <c r="B631" s="245">
        <v>1</v>
      </c>
      <c r="C631" s="246" t="s">
        <v>754</v>
      </c>
      <c r="D631" s="246"/>
      <c r="E631" s="255" t="s">
        <v>757</v>
      </c>
      <c r="F631" s="247"/>
      <c r="G631" s="247"/>
      <c r="H631" s="247"/>
      <c r="I631" s="247"/>
      <c r="J631" s="248">
        <v>9010001018924</v>
      </c>
      <c r="K631" s="249"/>
      <c r="L631" s="249"/>
      <c r="M631" s="249"/>
      <c r="N631" s="249"/>
      <c r="O631" s="249"/>
      <c r="P631" s="260" t="s">
        <v>755</v>
      </c>
      <c r="Q631" s="250"/>
      <c r="R631" s="250"/>
      <c r="S631" s="250"/>
      <c r="T631" s="250"/>
      <c r="U631" s="250"/>
      <c r="V631" s="250"/>
      <c r="W631" s="250"/>
      <c r="X631" s="250"/>
      <c r="Y631" s="251">
        <v>252</v>
      </c>
      <c r="Z631" s="252"/>
      <c r="AA631" s="252"/>
      <c r="AB631" s="253"/>
      <c r="AC631" s="237" t="s">
        <v>332</v>
      </c>
      <c r="AD631" s="238"/>
      <c r="AE631" s="238"/>
      <c r="AF631" s="238"/>
      <c r="AG631" s="238"/>
      <c r="AH631" s="239">
        <v>1</v>
      </c>
      <c r="AI631" s="240"/>
      <c r="AJ631" s="240"/>
      <c r="AK631" s="240"/>
      <c r="AL631" s="241">
        <v>96.8</v>
      </c>
      <c r="AM631" s="242"/>
      <c r="AN631" s="242"/>
      <c r="AO631" s="243"/>
      <c r="AP631" s="244" t="s">
        <v>785</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75"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75.75"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3" priority="939">
      <formula>IF(RIGHT(TEXT(P14,"0.#"),1)=".",FALSE,TRUE)</formula>
    </cfRule>
    <cfRule type="expression" dxfId="1512" priority="940">
      <formula>IF(RIGHT(TEXT(P14,"0.#"),1)=".",TRUE,FALSE)</formula>
    </cfRule>
  </conditionalFormatting>
  <conditionalFormatting sqref="P18:AX18">
    <cfRule type="expression" dxfId="1511" priority="937">
      <formula>IF(RIGHT(TEXT(P18,"0.#"),1)=".",FALSE,TRUE)</formula>
    </cfRule>
    <cfRule type="expression" dxfId="1510" priority="938">
      <formula>IF(RIGHT(TEXT(P18,"0.#"),1)=".",TRUE,FALSE)</formula>
    </cfRule>
  </conditionalFormatting>
  <conditionalFormatting sqref="Y311">
    <cfRule type="expression" dxfId="1509" priority="935">
      <formula>IF(RIGHT(TEXT(Y311,"0.#"),1)=".",FALSE,TRUE)</formula>
    </cfRule>
    <cfRule type="expression" dxfId="1508" priority="936">
      <formula>IF(RIGHT(TEXT(Y311,"0.#"),1)=".",TRUE,FALSE)</formula>
    </cfRule>
  </conditionalFormatting>
  <conditionalFormatting sqref="Y320">
    <cfRule type="expression" dxfId="1507" priority="933">
      <formula>IF(RIGHT(TEXT(Y320,"0.#"),1)=".",FALSE,TRUE)</formula>
    </cfRule>
    <cfRule type="expression" dxfId="1506" priority="934">
      <formula>IF(RIGHT(TEXT(Y320,"0.#"),1)=".",TRUE,FALSE)</formula>
    </cfRule>
  </conditionalFormatting>
  <conditionalFormatting sqref="Y351:Y358 Y349 Y338:Y345 Y336 Y325:Y332 Y323">
    <cfRule type="expression" dxfId="1505" priority="913">
      <formula>IF(RIGHT(TEXT(Y323,"0.#"),1)=".",FALSE,TRUE)</formula>
    </cfRule>
    <cfRule type="expression" dxfId="1504" priority="914">
      <formula>IF(RIGHT(TEXT(Y323,"0.#"),1)=".",TRUE,FALSE)</formula>
    </cfRule>
  </conditionalFormatting>
  <conditionalFormatting sqref="P16:AQ17 P15:AX15 P13:AX13">
    <cfRule type="expression" dxfId="1503" priority="931">
      <formula>IF(RIGHT(TEXT(P13,"0.#"),1)=".",FALSE,TRUE)</formula>
    </cfRule>
    <cfRule type="expression" dxfId="1502" priority="932">
      <formula>IF(RIGHT(TEXT(P13,"0.#"),1)=".",TRUE,FALSE)</formula>
    </cfRule>
  </conditionalFormatting>
  <conditionalFormatting sqref="P19:AJ19">
    <cfRule type="expression" dxfId="1501" priority="929">
      <formula>IF(RIGHT(TEXT(P19,"0.#"),1)=".",FALSE,TRUE)</formula>
    </cfRule>
    <cfRule type="expression" dxfId="1500" priority="930">
      <formula>IF(RIGHT(TEXT(P19,"0.#"),1)=".",TRUE,FALSE)</formula>
    </cfRule>
  </conditionalFormatting>
  <conditionalFormatting sqref="AE32">
    <cfRule type="expression" dxfId="1499" priority="927">
      <formula>IF(RIGHT(TEXT(AE32,"0.#"),1)=".",FALSE,TRUE)</formula>
    </cfRule>
    <cfRule type="expression" dxfId="1498" priority="928">
      <formula>IF(RIGHT(TEXT(AE32,"0.#"),1)=".",TRUE,FALSE)</formula>
    </cfRule>
  </conditionalFormatting>
  <conditionalFormatting sqref="Y312:Y319 Y310">
    <cfRule type="expression" dxfId="1497" priority="925">
      <formula>IF(RIGHT(TEXT(Y310,"0.#"),1)=".",FALSE,TRUE)</formula>
    </cfRule>
    <cfRule type="expression" dxfId="1496" priority="926">
      <formula>IF(RIGHT(TEXT(Y310,"0.#"),1)=".",TRUE,FALSE)</formula>
    </cfRule>
  </conditionalFormatting>
  <conditionalFormatting sqref="AU311">
    <cfRule type="expression" dxfId="1495" priority="923">
      <formula>IF(RIGHT(TEXT(AU311,"0.#"),1)=".",FALSE,TRUE)</formula>
    </cfRule>
    <cfRule type="expression" dxfId="1494" priority="924">
      <formula>IF(RIGHT(TEXT(AU311,"0.#"),1)=".",TRUE,FALSE)</formula>
    </cfRule>
  </conditionalFormatting>
  <conditionalFormatting sqref="AU320">
    <cfRule type="expression" dxfId="1493" priority="921">
      <formula>IF(RIGHT(TEXT(AU320,"0.#"),1)=".",FALSE,TRUE)</formula>
    </cfRule>
    <cfRule type="expression" dxfId="1492" priority="922">
      <formula>IF(RIGHT(TEXT(AU320,"0.#"),1)=".",TRUE,FALSE)</formula>
    </cfRule>
  </conditionalFormatting>
  <conditionalFormatting sqref="AU312:AU319 AU310">
    <cfRule type="expression" dxfId="1491" priority="919">
      <formula>IF(RIGHT(TEXT(AU310,"0.#"),1)=".",FALSE,TRUE)</formula>
    </cfRule>
    <cfRule type="expression" dxfId="1490" priority="920">
      <formula>IF(RIGHT(TEXT(AU310,"0.#"),1)=".",TRUE,FALSE)</formula>
    </cfRule>
  </conditionalFormatting>
  <conditionalFormatting sqref="Y350 Y337 Y324">
    <cfRule type="expression" dxfId="1489" priority="917">
      <formula>IF(RIGHT(TEXT(Y324,"0.#"),1)=".",FALSE,TRUE)</formula>
    </cfRule>
    <cfRule type="expression" dxfId="1488" priority="918">
      <formula>IF(RIGHT(TEXT(Y324,"0.#"),1)=".",TRUE,FALSE)</formula>
    </cfRule>
  </conditionalFormatting>
  <conditionalFormatting sqref="Y359 Y346 Y333">
    <cfRule type="expression" dxfId="1487" priority="915">
      <formula>IF(RIGHT(TEXT(Y333,"0.#"),1)=".",FALSE,TRUE)</formula>
    </cfRule>
    <cfRule type="expression" dxfId="1486" priority="916">
      <formula>IF(RIGHT(TEXT(Y333,"0.#"),1)=".",TRUE,FALSE)</formula>
    </cfRule>
  </conditionalFormatting>
  <conditionalFormatting sqref="AU350 AU337 AU324">
    <cfRule type="expression" dxfId="1485" priority="911">
      <formula>IF(RIGHT(TEXT(AU324,"0.#"),1)=".",FALSE,TRUE)</formula>
    </cfRule>
    <cfRule type="expression" dxfId="1484" priority="912">
      <formula>IF(RIGHT(TEXT(AU324,"0.#"),1)=".",TRUE,FALSE)</formula>
    </cfRule>
  </conditionalFormatting>
  <conditionalFormatting sqref="AU359 AU346 AU333">
    <cfRule type="expression" dxfId="1483" priority="909">
      <formula>IF(RIGHT(TEXT(AU333,"0.#"),1)=".",FALSE,TRUE)</formula>
    </cfRule>
    <cfRule type="expression" dxfId="1482" priority="910">
      <formula>IF(RIGHT(TEXT(AU333,"0.#"),1)=".",TRUE,FALSE)</formula>
    </cfRule>
  </conditionalFormatting>
  <conditionalFormatting sqref="AU351:AU358 AU349 AU338:AU345 AU336 AU325:AU332 AU323">
    <cfRule type="expression" dxfId="1481" priority="907">
      <formula>IF(RIGHT(TEXT(AU323,"0.#"),1)=".",FALSE,TRUE)</formula>
    </cfRule>
    <cfRule type="expression" dxfId="1480" priority="908">
      <formula>IF(RIGHT(TEXT(AU323,"0.#"),1)=".",TRUE,FALSE)</formula>
    </cfRule>
  </conditionalFormatting>
  <conditionalFormatting sqref="AI32">
    <cfRule type="expression" dxfId="1479" priority="905">
      <formula>IF(RIGHT(TEXT(AI32,"0.#"),1)=".",FALSE,TRUE)</formula>
    </cfRule>
    <cfRule type="expression" dxfId="1478" priority="906">
      <formula>IF(RIGHT(TEXT(AI32,"0.#"),1)=".",TRUE,FALSE)</formula>
    </cfRule>
  </conditionalFormatting>
  <conditionalFormatting sqref="AE33">
    <cfRule type="expression" dxfId="1477" priority="901">
      <formula>IF(RIGHT(TEXT(AE33,"0.#"),1)=".",FALSE,TRUE)</formula>
    </cfRule>
    <cfRule type="expression" dxfId="1476" priority="902">
      <formula>IF(RIGHT(TEXT(AE33,"0.#"),1)=".",TRUE,FALSE)</formula>
    </cfRule>
  </conditionalFormatting>
  <conditionalFormatting sqref="AI33">
    <cfRule type="expression" dxfId="1475" priority="899">
      <formula>IF(RIGHT(TEXT(AI33,"0.#"),1)=".",FALSE,TRUE)</formula>
    </cfRule>
    <cfRule type="expression" dxfId="1474" priority="900">
      <formula>IF(RIGHT(TEXT(AI33,"0.#"),1)=".",TRUE,FALSE)</formula>
    </cfRule>
  </conditionalFormatting>
  <conditionalFormatting sqref="AE210">
    <cfRule type="expression" dxfId="1473" priority="893">
      <formula>IF(RIGHT(TEXT(AE210,"0.#"),1)=".",FALSE,TRUE)</formula>
    </cfRule>
    <cfRule type="expression" dxfId="1472" priority="894">
      <formula>IF(RIGHT(TEXT(AE210,"0.#"),1)=".",TRUE,FALSE)</formula>
    </cfRule>
  </conditionalFormatting>
  <conditionalFormatting sqref="AE211">
    <cfRule type="expression" dxfId="1471" priority="891">
      <formula>IF(RIGHT(TEXT(AE211,"0.#"),1)=".",FALSE,TRUE)</formula>
    </cfRule>
    <cfRule type="expression" dxfId="1470" priority="892">
      <formula>IF(RIGHT(TEXT(AE211,"0.#"),1)=".",TRUE,FALSE)</formula>
    </cfRule>
  </conditionalFormatting>
  <conditionalFormatting sqref="AE212">
    <cfRule type="expression" dxfId="1469" priority="889">
      <formula>IF(RIGHT(TEXT(AE212,"0.#"),1)=".",FALSE,TRUE)</formula>
    </cfRule>
    <cfRule type="expression" dxfId="1468" priority="890">
      <formula>IF(RIGHT(TEXT(AE212,"0.#"),1)=".",TRUE,FALSE)</formula>
    </cfRule>
  </conditionalFormatting>
  <conditionalFormatting sqref="AI212">
    <cfRule type="expression" dxfId="1467" priority="887">
      <formula>IF(RIGHT(TEXT(AI212,"0.#"),1)=".",FALSE,TRUE)</formula>
    </cfRule>
    <cfRule type="expression" dxfId="1466" priority="888">
      <formula>IF(RIGHT(TEXT(AI212,"0.#"),1)=".",TRUE,FALSE)</formula>
    </cfRule>
  </conditionalFormatting>
  <conditionalFormatting sqref="AI211">
    <cfRule type="expression" dxfId="1465" priority="885">
      <formula>IF(RIGHT(TEXT(AI211,"0.#"),1)=".",FALSE,TRUE)</formula>
    </cfRule>
    <cfRule type="expression" dxfId="1464" priority="886">
      <formula>IF(RIGHT(TEXT(AI211,"0.#"),1)=".",TRUE,FALSE)</formula>
    </cfRule>
  </conditionalFormatting>
  <conditionalFormatting sqref="AI210">
    <cfRule type="expression" dxfId="1463" priority="883">
      <formula>IF(RIGHT(TEXT(AI210,"0.#"),1)=".",FALSE,TRUE)</formula>
    </cfRule>
    <cfRule type="expression" dxfId="1462" priority="884">
      <formula>IF(RIGHT(TEXT(AI210,"0.#"),1)=".",TRUE,FALSE)</formula>
    </cfRule>
  </conditionalFormatting>
  <conditionalFormatting sqref="AM210">
    <cfRule type="expression" dxfId="1461" priority="881">
      <formula>IF(RIGHT(TEXT(AM210,"0.#"),1)=".",FALSE,TRUE)</formula>
    </cfRule>
    <cfRule type="expression" dxfId="1460" priority="882">
      <formula>IF(RIGHT(TEXT(AM210,"0.#"),1)=".",TRUE,FALSE)</formula>
    </cfRule>
  </conditionalFormatting>
  <conditionalFormatting sqref="AM211">
    <cfRule type="expression" dxfId="1459" priority="879">
      <formula>IF(RIGHT(TEXT(AM211,"0.#"),1)=".",FALSE,TRUE)</formula>
    </cfRule>
    <cfRule type="expression" dxfId="1458" priority="880">
      <formula>IF(RIGHT(TEXT(AM211,"0.#"),1)=".",TRUE,FALSE)</formula>
    </cfRule>
  </conditionalFormatting>
  <conditionalFormatting sqref="AM212">
    <cfRule type="expression" dxfId="1457" priority="877">
      <formula>IF(RIGHT(TEXT(AM212,"0.#"),1)=".",FALSE,TRUE)</formula>
    </cfRule>
    <cfRule type="expression" dxfId="1456" priority="878">
      <formula>IF(RIGHT(TEXT(AM212,"0.#"),1)=".",TRUE,FALSE)</formula>
    </cfRule>
  </conditionalFormatting>
  <conditionalFormatting sqref="AL368:AO395">
    <cfRule type="expression" dxfId="1455" priority="873">
      <formula>IF(AND(AL368&gt;=0, RIGHT(TEXT(AL368,"0.#"),1)&lt;&gt;"."),TRUE,FALSE)</formula>
    </cfRule>
    <cfRule type="expression" dxfId="1454" priority="874">
      <formula>IF(AND(AL368&gt;=0, RIGHT(TEXT(AL368,"0.#"),1)="."),TRUE,FALSE)</formula>
    </cfRule>
    <cfRule type="expression" dxfId="1453" priority="875">
      <formula>IF(AND(AL368&lt;0, RIGHT(TEXT(AL368,"0.#"),1)&lt;&gt;"."),TRUE,FALSE)</formula>
    </cfRule>
    <cfRule type="expression" dxfId="1452" priority="876">
      <formula>IF(AND(AL368&lt;0, RIGHT(TEXT(AL368,"0.#"),1)="."),TRUE,FALSE)</formula>
    </cfRule>
  </conditionalFormatting>
  <conditionalFormatting sqref="AQ210:AQ212">
    <cfRule type="expression" dxfId="1451" priority="871">
      <formula>IF(RIGHT(TEXT(AQ210,"0.#"),1)=".",FALSE,TRUE)</formula>
    </cfRule>
    <cfRule type="expression" dxfId="1450" priority="872">
      <formula>IF(RIGHT(TEXT(AQ210,"0.#"),1)=".",TRUE,FALSE)</formula>
    </cfRule>
  </conditionalFormatting>
  <conditionalFormatting sqref="AU210:AU212">
    <cfRule type="expression" dxfId="1449" priority="869">
      <formula>IF(RIGHT(TEXT(AU210,"0.#"),1)=".",FALSE,TRUE)</formula>
    </cfRule>
    <cfRule type="expression" dxfId="1448" priority="870">
      <formula>IF(RIGHT(TEXT(AU210,"0.#"),1)=".",TRUE,FALSE)</formula>
    </cfRule>
  </conditionalFormatting>
  <conditionalFormatting sqref="Y368:Y395">
    <cfRule type="expression" dxfId="1447" priority="867">
      <formula>IF(RIGHT(TEXT(Y368,"0.#"),1)=".",FALSE,TRUE)</formula>
    </cfRule>
    <cfRule type="expression" dxfId="1446" priority="868">
      <formula>IF(RIGHT(TEXT(Y368,"0.#"),1)=".",TRUE,FALSE)</formula>
    </cfRule>
  </conditionalFormatting>
  <conditionalFormatting sqref="AL631:AO660">
    <cfRule type="expression" dxfId="1445" priority="863">
      <formula>IF(AND(AL631&gt;=0, RIGHT(TEXT(AL631,"0.#"),1)&lt;&gt;"."),TRUE,FALSE)</formula>
    </cfRule>
    <cfRule type="expression" dxfId="1444" priority="864">
      <formula>IF(AND(AL631&gt;=0, RIGHT(TEXT(AL631,"0.#"),1)="."),TRUE,FALSE)</formula>
    </cfRule>
    <cfRule type="expression" dxfId="1443" priority="865">
      <formula>IF(AND(AL631&lt;0, RIGHT(TEXT(AL631,"0.#"),1)&lt;&gt;"."),TRUE,FALSE)</formula>
    </cfRule>
    <cfRule type="expression" dxfId="1442" priority="866">
      <formula>IF(AND(AL631&lt;0, RIGHT(TEXT(AL631,"0.#"),1)="."),TRUE,FALSE)</formula>
    </cfRule>
  </conditionalFormatting>
  <conditionalFormatting sqref="Y631:Y660">
    <cfRule type="expression" dxfId="1441" priority="861">
      <formula>IF(RIGHT(TEXT(Y631,"0.#"),1)=".",FALSE,TRUE)</formula>
    </cfRule>
    <cfRule type="expression" dxfId="1440" priority="862">
      <formula>IF(RIGHT(TEXT(Y631,"0.#"),1)=".",TRUE,FALSE)</formula>
    </cfRule>
  </conditionalFormatting>
  <conditionalFormatting sqref="AL366:AO367">
    <cfRule type="expression" dxfId="1439" priority="857">
      <formula>IF(AND(AL366&gt;=0, RIGHT(TEXT(AL366,"0.#"),1)&lt;&gt;"."),TRUE,FALSE)</formula>
    </cfRule>
    <cfRule type="expression" dxfId="1438" priority="858">
      <formula>IF(AND(AL366&gt;=0, RIGHT(TEXT(AL366,"0.#"),1)="."),TRUE,FALSE)</formula>
    </cfRule>
    <cfRule type="expression" dxfId="1437" priority="859">
      <formula>IF(AND(AL366&lt;0, RIGHT(TEXT(AL366,"0.#"),1)&lt;&gt;"."),TRUE,FALSE)</formula>
    </cfRule>
    <cfRule type="expression" dxfId="1436" priority="860">
      <formula>IF(AND(AL366&lt;0, RIGHT(TEXT(AL366,"0.#"),1)="."),TRUE,FALSE)</formula>
    </cfRule>
  </conditionalFormatting>
  <conditionalFormatting sqref="Y366:Y367">
    <cfRule type="expression" dxfId="1435" priority="855">
      <formula>IF(RIGHT(TEXT(Y366,"0.#"),1)=".",FALSE,TRUE)</formula>
    </cfRule>
    <cfRule type="expression" dxfId="1434" priority="856">
      <formula>IF(RIGHT(TEXT(Y366,"0.#"),1)=".",TRUE,FALSE)</formula>
    </cfRule>
  </conditionalFormatting>
  <conditionalFormatting sqref="Y401:Y428">
    <cfRule type="expression" dxfId="1433" priority="793">
      <formula>IF(RIGHT(TEXT(Y401,"0.#"),1)=".",FALSE,TRUE)</formula>
    </cfRule>
    <cfRule type="expression" dxfId="1432" priority="794">
      <formula>IF(RIGHT(TEXT(Y401,"0.#"),1)=".",TRUE,FALSE)</formula>
    </cfRule>
  </conditionalFormatting>
  <conditionalFormatting sqref="Y399:Y400">
    <cfRule type="expression" dxfId="1431" priority="787">
      <formula>IF(RIGHT(TEXT(Y399,"0.#"),1)=".",FALSE,TRUE)</formula>
    </cfRule>
    <cfRule type="expression" dxfId="1430" priority="788">
      <formula>IF(RIGHT(TEXT(Y399,"0.#"),1)=".",TRUE,FALSE)</formula>
    </cfRule>
  </conditionalFormatting>
  <conditionalFormatting sqref="Y434:Y461">
    <cfRule type="expression" dxfId="1429" priority="781">
      <formula>IF(RIGHT(TEXT(Y434,"0.#"),1)=".",FALSE,TRUE)</formula>
    </cfRule>
    <cfRule type="expression" dxfId="1428" priority="782">
      <formula>IF(RIGHT(TEXT(Y434,"0.#"),1)=".",TRUE,FALSE)</formula>
    </cfRule>
  </conditionalFormatting>
  <conditionalFormatting sqref="Y432:Y433">
    <cfRule type="expression" dxfId="1427" priority="775">
      <formula>IF(RIGHT(TEXT(Y432,"0.#"),1)=".",FALSE,TRUE)</formula>
    </cfRule>
    <cfRule type="expression" dxfId="1426" priority="776">
      <formula>IF(RIGHT(TEXT(Y432,"0.#"),1)=".",TRUE,FALSE)</formula>
    </cfRule>
  </conditionalFormatting>
  <conditionalFormatting sqref="Y467:Y494">
    <cfRule type="expression" dxfId="1425" priority="769">
      <formula>IF(RIGHT(TEXT(Y467,"0.#"),1)=".",FALSE,TRUE)</formula>
    </cfRule>
    <cfRule type="expression" dxfId="1424" priority="770">
      <formula>IF(RIGHT(TEXT(Y467,"0.#"),1)=".",TRUE,FALSE)</formula>
    </cfRule>
  </conditionalFormatting>
  <conditionalFormatting sqref="Y465:Y466">
    <cfRule type="expression" dxfId="1423" priority="763">
      <formula>IF(RIGHT(TEXT(Y465,"0.#"),1)=".",FALSE,TRUE)</formula>
    </cfRule>
    <cfRule type="expression" dxfId="1422" priority="764">
      <formula>IF(RIGHT(TEXT(Y465,"0.#"),1)=".",TRUE,FALSE)</formula>
    </cfRule>
  </conditionalFormatting>
  <conditionalFormatting sqref="Y500:Y527">
    <cfRule type="expression" dxfId="1421" priority="757">
      <formula>IF(RIGHT(TEXT(Y500,"0.#"),1)=".",FALSE,TRUE)</formula>
    </cfRule>
    <cfRule type="expression" dxfId="1420" priority="758">
      <formula>IF(RIGHT(TEXT(Y500,"0.#"),1)=".",TRUE,FALSE)</formula>
    </cfRule>
  </conditionalFormatting>
  <conditionalFormatting sqref="Y498:Y499">
    <cfRule type="expression" dxfId="1419" priority="751">
      <formula>IF(RIGHT(TEXT(Y498,"0.#"),1)=".",FALSE,TRUE)</formula>
    </cfRule>
    <cfRule type="expression" dxfId="1418" priority="752">
      <formula>IF(RIGHT(TEXT(Y498,"0.#"),1)=".",TRUE,FALSE)</formula>
    </cfRule>
  </conditionalFormatting>
  <conditionalFormatting sqref="Y533:Y560">
    <cfRule type="expression" dxfId="1417" priority="745">
      <formula>IF(RIGHT(TEXT(Y533,"0.#"),1)=".",FALSE,TRUE)</formula>
    </cfRule>
    <cfRule type="expression" dxfId="1416" priority="746">
      <formula>IF(RIGHT(TEXT(Y533,"0.#"),1)=".",TRUE,FALSE)</formula>
    </cfRule>
  </conditionalFormatting>
  <conditionalFormatting sqref="W23">
    <cfRule type="expression" dxfId="1415" priority="853">
      <formula>IF(RIGHT(TEXT(W23,"0.#"),1)=".",FALSE,TRUE)</formula>
    </cfRule>
    <cfRule type="expression" dxfId="1414" priority="854">
      <formula>IF(RIGHT(TEXT(W23,"0.#"),1)=".",TRUE,FALSE)</formula>
    </cfRule>
  </conditionalFormatting>
  <conditionalFormatting sqref="W24:W27">
    <cfRule type="expression" dxfId="1413" priority="851">
      <formula>IF(RIGHT(TEXT(W24,"0.#"),1)=".",FALSE,TRUE)</formula>
    </cfRule>
    <cfRule type="expression" dxfId="1412" priority="852">
      <formula>IF(RIGHT(TEXT(W24,"0.#"),1)=".",TRUE,FALSE)</formula>
    </cfRule>
  </conditionalFormatting>
  <conditionalFormatting sqref="W28">
    <cfRule type="expression" dxfId="1411" priority="849">
      <formula>IF(RIGHT(TEXT(W28,"0.#"),1)=".",FALSE,TRUE)</formula>
    </cfRule>
    <cfRule type="expression" dxfId="1410" priority="850">
      <formula>IF(RIGHT(TEXT(W28,"0.#"),1)=".",TRUE,FALSE)</formula>
    </cfRule>
  </conditionalFormatting>
  <conditionalFormatting sqref="P23">
    <cfRule type="expression" dxfId="1409" priority="847">
      <formula>IF(RIGHT(TEXT(P23,"0.#"),1)=".",FALSE,TRUE)</formula>
    </cfRule>
    <cfRule type="expression" dxfId="1408" priority="848">
      <formula>IF(RIGHT(TEXT(P23,"0.#"),1)=".",TRUE,FALSE)</formula>
    </cfRule>
  </conditionalFormatting>
  <conditionalFormatting sqref="P24:P27">
    <cfRule type="expression" dxfId="1407" priority="845">
      <formula>IF(RIGHT(TEXT(P24,"0.#"),1)=".",FALSE,TRUE)</formula>
    </cfRule>
    <cfRule type="expression" dxfId="1406" priority="846">
      <formula>IF(RIGHT(TEXT(P24,"0.#"),1)=".",TRUE,FALSE)</formula>
    </cfRule>
  </conditionalFormatting>
  <conditionalFormatting sqref="P28">
    <cfRule type="expression" dxfId="1405" priority="843">
      <formula>IF(RIGHT(TEXT(P28,"0.#"),1)=".",FALSE,TRUE)</formula>
    </cfRule>
    <cfRule type="expression" dxfId="1404" priority="844">
      <formula>IF(RIGHT(TEXT(P28,"0.#"),1)=".",TRUE,FALSE)</formula>
    </cfRule>
  </conditionalFormatting>
  <conditionalFormatting sqref="AE202">
    <cfRule type="expression" dxfId="1403" priority="841">
      <formula>IF(RIGHT(TEXT(AE202,"0.#"),1)=".",FALSE,TRUE)</formula>
    </cfRule>
    <cfRule type="expression" dxfId="1402" priority="842">
      <formula>IF(RIGHT(TEXT(AE202,"0.#"),1)=".",TRUE,FALSE)</formula>
    </cfRule>
  </conditionalFormatting>
  <conditionalFormatting sqref="AE203">
    <cfRule type="expression" dxfId="1401" priority="839">
      <formula>IF(RIGHT(TEXT(AE203,"0.#"),1)=".",FALSE,TRUE)</formula>
    </cfRule>
    <cfRule type="expression" dxfId="1400" priority="840">
      <formula>IF(RIGHT(TEXT(AE203,"0.#"),1)=".",TRUE,FALSE)</formula>
    </cfRule>
  </conditionalFormatting>
  <conditionalFormatting sqref="AE204">
    <cfRule type="expression" dxfId="1399" priority="837">
      <formula>IF(RIGHT(TEXT(AE204,"0.#"),1)=".",FALSE,TRUE)</formula>
    </cfRule>
    <cfRule type="expression" dxfId="1398" priority="838">
      <formula>IF(RIGHT(TEXT(AE204,"0.#"),1)=".",TRUE,FALSE)</formula>
    </cfRule>
  </conditionalFormatting>
  <conditionalFormatting sqref="AI204">
    <cfRule type="expression" dxfId="1397" priority="835">
      <formula>IF(RIGHT(TEXT(AI204,"0.#"),1)=".",FALSE,TRUE)</formula>
    </cfRule>
    <cfRule type="expression" dxfId="1396" priority="836">
      <formula>IF(RIGHT(TEXT(AI204,"0.#"),1)=".",TRUE,FALSE)</formula>
    </cfRule>
  </conditionalFormatting>
  <conditionalFormatting sqref="AI203">
    <cfRule type="expression" dxfId="1395" priority="833">
      <formula>IF(RIGHT(TEXT(AI203,"0.#"),1)=".",FALSE,TRUE)</formula>
    </cfRule>
    <cfRule type="expression" dxfId="1394" priority="834">
      <formula>IF(RIGHT(TEXT(AI203,"0.#"),1)=".",TRUE,FALSE)</formula>
    </cfRule>
  </conditionalFormatting>
  <conditionalFormatting sqref="AI202">
    <cfRule type="expression" dxfId="1393" priority="831">
      <formula>IF(RIGHT(TEXT(AI202,"0.#"),1)=".",FALSE,TRUE)</formula>
    </cfRule>
    <cfRule type="expression" dxfId="1392" priority="832">
      <formula>IF(RIGHT(TEXT(AI202,"0.#"),1)=".",TRUE,FALSE)</formula>
    </cfRule>
  </conditionalFormatting>
  <conditionalFormatting sqref="AM202">
    <cfRule type="expression" dxfId="1391" priority="829">
      <formula>IF(RIGHT(TEXT(AM202,"0.#"),1)=".",FALSE,TRUE)</formula>
    </cfRule>
    <cfRule type="expression" dxfId="1390" priority="830">
      <formula>IF(RIGHT(TEXT(AM202,"0.#"),1)=".",TRUE,FALSE)</formula>
    </cfRule>
  </conditionalFormatting>
  <conditionalFormatting sqref="AM203">
    <cfRule type="expression" dxfId="1389" priority="827">
      <formula>IF(RIGHT(TEXT(AM203,"0.#"),1)=".",FALSE,TRUE)</formula>
    </cfRule>
    <cfRule type="expression" dxfId="1388" priority="828">
      <formula>IF(RIGHT(TEXT(AM203,"0.#"),1)=".",TRUE,FALSE)</formula>
    </cfRule>
  </conditionalFormatting>
  <conditionalFormatting sqref="AM204">
    <cfRule type="expression" dxfId="1387" priority="825">
      <formula>IF(RIGHT(TEXT(AM204,"0.#"),1)=".",FALSE,TRUE)</formula>
    </cfRule>
    <cfRule type="expression" dxfId="1386" priority="826">
      <formula>IF(RIGHT(TEXT(AM204,"0.#"),1)=".",TRUE,FALSE)</formula>
    </cfRule>
  </conditionalFormatting>
  <conditionalFormatting sqref="AQ202:AQ204">
    <cfRule type="expression" dxfId="1385" priority="823">
      <formula>IF(RIGHT(TEXT(AQ202,"0.#"),1)=".",FALSE,TRUE)</formula>
    </cfRule>
    <cfRule type="expression" dxfId="1384" priority="824">
      <formula>IF(RIGHT(TEXT(AQ202,"0.#"),1)=".",TRUE,FALSE)</formula>
    </cfRule>
  </conditionalFormatting>
  <conditionalFormatting sqref="AU202:AU204">
    <cfRule type="expression" dxfId="1383" priority="821">
      <formula>IF(RIGHT(TEXT(AU202,"0.#"),1)=".",FALSE,TRUE)</formula>
    </cfRule>
    <cfRule type="expression" dxfId="1382" priority="822">
      <formula>IF(RIGHT(TEXT(AU202,"0.#"),1)=".",TRUE,FALSE)</formula>
    </cfRule>
  </conditionalFormatting>
  <conditionalFormatting sqref="AE205">
    <cfRule type="expression" dxfId="1381" priority="819">
      <formula>IF(RIGHT(TEXT(AE205,"0.#"),1)=".",FALSE,TRUE)</formula>
    </cfRule>
    <cfRule type="expression" dxfId="1380" priority="820">
      <formula>IF(RIGHT(TEXT(AE205,"0.#"),1)=".",TRUE,FALSE)</formula>
    </cfRule>
  </conditionalFormatting>
  <conditionalFormatting sqref="AE206">
    <cfRule type="expression" dxfId="1379" priority="817">
      <formula>IF(RIGHT(TEXT(AE206,"0.#"),1)=".",FALSE,TRUE)</formula>
    </cfRule>
    <cfRule type="expression" dxfId="1378" priority="818">
      <formula>IF(RIGHT(TEXT(AE206,"0.#"),1)=".",TRUE,FALSE)</formula>
    </cfRule>
  </conditionalFormatting>
  <conditionalFormatting sqref="AE207">
    <cfRule type="expression" dxfId="1377" priority="815">
      <formula>IF(RIGHT(TEXT(AE207,"0.#"),1)=".",FALSE,TRUE)</formula>
    </cfRule>
    <cfRule type="expression" dxfId="1376" priority="816">
      <formula>IF(RIGHT(TEXT(AE207,"0.#"),1)=".",TRUE,FALSE)</formula>
    </cfRule>
  </conditionalFormatting>
  <conditionalFormatting sqref="AI207">
    <cfRule type="expression" dxfId="1375" priority="813">
      <formula>IF(RIGHT(TEXT(AI207,"0.#"),1)=".",FALSE,TRUE)</formula>
    </cfRule>
    <cfRule type="expression" dxfId="1374" priority="814">
      <formula>IF(RIGHT(TEXT(AI207,"0.#"),1)=".",TRUE,FALSE)</formula>
    </cfRule>
  </conditionalFormatting>
  <conditionalFormatting sqref="AI206">
    <cfRule type="expression" dxfId="1373" priority="811">
      <formula>IF(RIGHT(TEXT(AI206,"0.#"),1)=".",FALSE,TRUE)</formula>
    </cfRule>
    <cfRule type="expression" dxfId="1372" priority="812">
      <formula>IF(RIGHT(TEXT(AI206,"0.#"),1)=".",TRUE,FALSE)</formula>
    </cfRule>
  </conditionalFormatting>
  <conditionalFormatting sqref="AI205">
    <cfRule type="expression" dxfId="1371" priority="809">
      <formula>IF(RIGHT(TEXT(AI205,"0.#"),1)=".",FALSE,TRUE)</formula>
    </cfRule>
    <cfRule type="expression" dxfId="1370" priority="810">
      <formula>IF(RIGHT(TEXT(AI205,"0.#"),1)=".",TRUE,FALSE)</formula>
    </cfRule>
  </conditionalFormatting>
  <conditionalFormatting sqref="AM205">
    <cfRule type="expression" dxfId="1369" priority="807">
      <formula>IF(RIGHT(TEXT(AM205,"0.#"),1)=".",FALSE,TRUE)</formula>
    </cfRule>
    <cfRule type="expression" dxfId="1368" priority="808">
      <formula>IF(RIGHT(TEXT(AM205,"0.#"),1)=".",TRUE,FALSE)</formula>
    </cfRule>
  </conditionalFormatting>
  <conditionalFormatting sqref="AM206">
    <cfRule type="expression" dxfId="1367" priority="805">
      <formula>IF(RIGHT(TEXT(AM206,"0.#"),1)=".",FALSE,TRUE)</formula>
    </cfRule>
    <cfRule type="expression" dxfId="1366" priority="806">
      <formula>IF(RIGHT(TEXT(AM206,"0.#"),1)=".",TRUE,FALSE)</formula>
    </cfRule>
  </conditionalFormatting>
  <conditionalFormatting sqref="AM207">
    <cfRule type="expression" dxfId="1365" priority="803">
      <formula>IF(RIGHT(TEXT(AM207,"0.#"),1)=".",FALSE,TRUE)</formula>
    </cfRule>
    <cfRule type="expression" dxfId="1364" priority="804">
      <formula>IF(RIGHT(TEXT(AM207,"0.#"),1)=".",TRUE,FALSE)</formula>
    </cfRule>
  </conditionalFormatting>
  <conditionalFormatting sqref="AQ205:AQ207">
    <cfRule type="expression" dxfId="1363" priority="801">
      <formula>IF(RIGHT(TEXT(AQ205,"0.#"),1)=".",FALSE,TRUE)</formula>
    </cfRule>
    <cfRule type="expression" dxfId="1362" priority="802">
      <formula>IF(RIGHT(TEXT(AQ205,"0.#"),1)=".",TRUE,FALSE)</formula>
    </cfRule>
  </conditionalFormatting>
  <conditionalFormatting sqref="AU205:AU207">
    <cfRule type="expression" dxfId="1361" priority="799">
      <formula>IF(RIGHT(TEXT(AU205,"0.#"),1)=".",FALSE,TRUE)</formula>
    </cfRule>
    <cfRule type="expression" dxfId="1360" priority="800">
      <formula>IF(RIGHT(TEXT(AU205,"0.#"),1)=".",TRUE,FALSE)</formula>
    </cfRule>
  </conditionalFormatting>
  <conditionalFormatting sqref="AL401:AO428">
    <cfRule type="expression" dxfId="1359" priority="795">
      <formula>IF(AND(AL401&gt;=0, RIGHT(TEXT(AL401,"0.#"),1)&lt;&gt;"."),TRUE,FALSE)</formula>
    </cfRule>
    <cfRule type="expression" dxfId="1358" priority="796">
      <formula>IF(AND(AL401&gt;=0, RIGHT(TEXT(AL401,"0.#"),1)="."),TRUE,FALSE)</formula>
    </cfRule>
    <cfRule type="expression" dxfId="1357" priority="797">
      <formula>IF(AND(AL401&lt;0, RIGHT(TEXT(AL401,"0.#"),1)&lt;&gt;"."),TRUE,FALSE)</formula>
    </cfRule>
    <cfRule type="expression" dxfId="1356" priority="798">
      <formula>IF(AND(AL401&lt;0, RIGHT(TEXT(AL401,"0.#"),1)="."),TRUE,FALSE)</formula>
    </cfRule>
  </conditionalFormatting>
  <conditionalFormatting sqref="AL399:AO400">
    <cfRule type="expression" dxfId="1355" priority="789">
      <formula>IF(AND(AL399&gt;=0, RIGHT(TEXT(AL399,"0.#"),1)&lt;&gt;"."),TRUE,FALSE)</formula>
    </cfRule>
    <cfRule type="expression" dxfId="1354" priority="790">
      <formula>IF(AND(AL399&gt;=0, RIGHT(TEXT(AL399,"0.#"),1)="."),TRUE,FALSE)</formula>
    </cfRule>
    <cfRule type="expression" dxfId="1353" priority="791">
      <formula>IF(AND(AL399&lt;0, RIGHT(TEXT(AL399,"0.#"),1)&lt;&gt;"."),TRUE,FALSE)</formula>
    </cfRule>
    <cfRule type="expression" dxfId="1352" priority="792">
      <formula>IF(AND(AL399&lt;0, RIGHT(TEXT(AL399,"0.#"),1)="."),TRUE,FALSE)</formula>
    </cfRule>
  </conditionalFormatting>
  <conditionalFormatting sqref="AL434:AO461">
    <cfRule type="expression" dxfId="1351" priority="783">
      <formula>IF(AND(AL434&gt;=0, RIGHT(TEXT(AL434,"0.#"),1)&lt;&gt;"."),TRUE,FALSE)</formula>
    </cfRule>
    <cfRule type="expression" dxfId="1350" priority="784">
      <formula>IF(AND(AL434&gt;=0, RIGHT(TEXT(AL434,"0.#"),1)="."),TRUE,FALSE)</formula>
    </cfRule>
    <cfRule type="expression" dxfId="1349" priority="785">
      <formula>IF(AND(AL434&lt;0, RIGHT(TEXT(AL434,"0.#"),1)&lt;&gt;"."),TRUE,FALSE)</formula>
    </cfRule>
    <cfRule type="expression" dxfId="1348" priority="786">
      <formula>IF(AND(AL434&lt;0, RIGHT(TEXT(AL434,"0.#"),1)="."),TRUE,FALSE)</formula>
    </cfRule>
  </conditionalFormatting>
  <conditionalFormatting sqref="AL432:AO433">
    <cfRule type="expression" dxfId="1347" priority="777">
      <formula>IF(AND(AL432&gt;=0, RIGHT(TEXT(AL432,"0.#"),1)&lt;&gt;"."),TRUE,FALSE)</formula>
    </cfRule>
    <cfRule type="expression" dxfId="1346" priority="778">
      <formula>IF(AND(AL432&gt;=0, RIGHT(TEXT(AL432,"0.#"),1)="."),TRUE,FALSE)</formula>
    </cfRule>
    <cfRule type="expression" dxfId="1345" priority="779">
      <formula>IF(AND(AL432&lt;0, RIGHT(TEXT(AL432,"0.#"),1)&lt;&gt;"."),TRUE,FALSE)</formula>
    </cfRule>
    <cfRule type="expression" dxfId="1344" priority="780">
      <formula>IF(AND(AL432&lt;0, RIGHT(TEXT(AL432,"0.#"),1)="."),TRUE,FALSE)</formula>
    </cfRule>
  </conditionalFormatting>
  <conditionalFormatting sqref="AL467:AO494">
    <cfRule type="expression" dxfId="1343" priority="771">
      <formula>IF(AND(AL467&gt;=0, RIGHT(TEXT(AL467,"0.#"),1)&lt;&gt;"."),TRUE,FALSE)</formula>
    </cfRule>
    <cfRule type="expression" dxfId="1342" priority="772">
      <formula>IF(AND(AL467&gt;=0, RIGHT(TEXT(AL467,"0.#"),1)="."),TRUE,FALSE)</formula>
    </cfRule>
    <cfRule type="expression" dxfId="1341" priority="773">
      <formula>IF(AND(AL467&lt;0, RIGHT(TEXT(AL467,"0.#"),1)&lt;&gt;"."),TRUE,FALSE)</formula>
    </cfRule>
    <cfRule type="expression" dxfId="1340" priority="774">
      <formula>IF(AND(AL467&lt;0, RIGHT(TEXT(AL467,"0.#"),1)="."),TRUE,FALSE)</formula>
    </cfRule>
  </conditionalFormatting>
  <conditionalFormatting sqref="AL465:AO466">
    <cfRule type="expression" dxfId="1339" priority="765">
      <formula>IF(AND(AL465&gt;=0, RIGHT(TEXT(AL465,"0.#"),1)&lt;&gt;"."),TRUE,FALSE)</formula>
    </cfRule>
    <cfRule type="expression" dxfId="1338" priority="766">
      <formula>IF(AND(AL465&gt;=0, RIGHT(TEXT(AL465,"0.#"),1)="."),TRUE,FALSE)</formula>
    </cfRule>
    <cfRule type="expression" dxfId="1337" priority="767">
      <formula>IF(AND(AL465&lt;0, RIGHT(TEXT(AL465,"0.#"),1)&lt;&gt;"."),TRUE,FALSE)</formula>
    </cfRule>
    <cfRule type="expression" dxfId="1336" priority="768">
      <formula>IF(AND(AL465&lt;0, RIGHT(TEXT(AL465,"0.#"),1)="."),TRUE,FALSE)</formula>
    </cfRule>
  </conditionalFormatting>
  <conditionalFormatting sqref="AL500:AO527">
    <cfRule type="expression" dxfId="1335" priority="759">
      <formula>IF(AND(AL500&gt;=0, RIGHT(TEXT(AL500,"0.#"),1)&lt;&gt;"."),TRUE,FALSE)</formula>
    </cfRule>
    <cfRule type="expression" dxfId="1334" priority="760">
      <formula>IF(AND(AL500&gt;=0, RIGHT(TEXT(AL500,"0.#"),1)="."),TRUE,FALSE)</formula>
    </cfRule>
    <cfRule type="expression" dxfId="1333" priority="761">
      <formula>IF(AND(AL500&lt;0, RIGHT(TEXT(AL500,"0.#"),1)&lt;&gt;"."),TRUE,FALSE)</formula>
    </cfRule>
    <cfRule type="expression" dxfId="1332" priority="762">
      <formula>IF(AND(AL500&lt;0, RIGHT(TEXT(AL500,"0.#"),1)="."),TRUE,FALSE)</formula>
    </cfRule>
  </conditionalFormatting>
  <conditionalFormatting sqref="AL498:AO499">
    <cfRule type="expression" dxfId="1331" priority="753">
      <formula>IF(AND(AL498&gt;=0, RIGHT(TEXT(AL498,"0.#"),1)&lt;&gt;"."),TRUE,FALSE)</formula>
    </cfRule>
    <cfRule type="expression" dxfId="1330" priority="754">
      <formula>IF(AND(AL498&gt;=0, RIGHT(TEXT(AL498,"0.#"),1)="."),TRUE,FALSE)</formula>
    </cfRule>
    <cfRule type="expression" dxfId="1329" priority="755">
      <formula>IF(AND(AL498&lt;0, RIGHT(TEXT(AL498,"0.#"),1)&lt;&gt;"."),TRUE,FALSE)</formula>
    </cfRule>
    <cfRule type="expression" dxfId="1328" priority="756">
      <formula>IF(AND(AL498&lt;0, RIGHT(TEXT(AL498,"0.#"),1)="."),TRUE,FALSE)</formula>
    </cfRule>
  </conditionalFormatting>
  <conditionalFormatting sqref="AL533:AO560">
    <cfRule type="expression" dxfId="1327" priority="747">
      <formula>IF(AND(AL533&gt;=0, RIGHT(TEXT(AL533,"0.#"),1)&lt;&gt;"."),TRUE,FALSE)</formula>
    </cfRule>
    <cfRule type="expression" dxfId="1326" priority="748">
      <formula>IF(AND(AL533&gt;=0, RIGHT(TEXT(AL533,"0.#"),1)="."),TRUE,FALSE)</formula>
    </cfRule>
    <cfRule type="expression" dxfId="1325" priority="749">
      <formula>IF(AND(AL533&lt;0, RIGHT(TEXT(AL533,"0.#"),1)&lt;&gt;"."),TRUE,FALSE)</formula>
    </cfRule>
    <cfRule type="expression" dxfId="1324" priority="750">
      <formula>IF(AND(AL533&lt;0, RIGHT(TEXT(AL533,"0.#"),1)="."),TRUE,FALSE)</formula>
    </cfRule>
  </conditionalFormatting>
  <conditionalFormatting sqref="AL531:AO532">
    <cfRule type="expression" dxfId="1323" priority="741">
      <formula>IF(AND(AL531&gt;=0, RIGHT(TEXT(AL531,"0.#"),1)&lt;&gt;"."),TRUE,FALSE)</formula>
    </cfRule>
    <cfRule type="expression" dxfId="1322" priority="742">
      <formula>IF(AND(AL531&gt;=0, RIGHT(TEXT(AL531,"0.#"),1)="."),TRUE,FALSE)</formula>
    </cfRule>
    <cfRule type="expression" dxfId="1321" priority="743">
      <formula>IF(AND(AL531&lt;0, RIGHT(TEXT(AL531,"0.#"),1)&lt;&gt;"."),TRUE,FALSE)</formula>
    </cfRule>
    <cfRule type="expression" dxfId="1320" priority="744">
      <formula>IF(AND(AL531&lt;0, RIGHT(TEXT(AL531,"0.#"),1)="."),TRUE,FALSE)</formula>
    </cfRule>
  </conditionalFormatting>
  <conditionalFormatting sqref="Y531:Y532">
    <cfRule type="expression" dxfId="1319" priority="739">
      <formula>IF(RIGHT(TEXT(Y531,"0.#"),1)=".",FALSE,TRUE)</formula>
    </cfRule>
    <cfRule type="expression" dxfId="1318" priority="740">
      <formula>IF(RIGHT(TEXT(Y531,"0.#"),1)=".",TRUE,FALSE)</formula>
    </cfRule>
  </conditionalFormatting>
  <conditionalFormatting sqref="AL566:AO593">
    <cfRule type="expression" dxfId="1317" priority="735">
      <formula>IF(AND(AL566&gt;=0, RIGHT(TEXT(AL566,"0.#"),1)&lt;&gt;"."),TRUE,FALSE)</formula>
    </cfRule>
    <cfRule type="expression" dxfId="1316" priority="736">
      <formula>IF(AND(AL566&gt;=0, RIGHT(TEXT(AL566,"0.#"),1)="."),TRUE,FALSE)</formula>
    </cfRule>
    <cfRule type="expression" dxfId="1315" priority="737">
      <formula>IF(AND(AL566&lt;0, RIGHT(TEXT(AL566,"0.#"),1)&lt;&gt;"."),TRUE,FALSE)</formula>
    </cfRule>
    <cfRule type="expression" dxfId="1314" priority="738">
      <formula>IF(AND(AL566&lt;0, RIGHT(TEXT(AL566,"0.#"),1)="."),TRUE,FALSE)</formula>
    </cfRule>
  </conditionalFormatting>
  <conditionalFormatting sqref="Y566:Y593">
    <cfRule type="expression" dxfId="1313" priority="733">
      <formula>IF(RIGHT(TEXT(Y566,"0.#"),1)=".",FALSE,TRUE)</formula>
    </cfRule>
    <cfRule type="expression" dxfId="1312" priority="734">
      <formula>IF(RIGHT(TEXT(Y566,"0.#"),1)=".",TRUE,FALSE)</formula>
    </cfRule>
  </conditionalFormatting>
  <conditionalFormatting sqref="AL564:AO565">
    <cfRule type="expression" dxfId="1311" priority="729">
      <formula>IF(AND(AL564&gt;=0, RIGHT(TEXT(AL564,"0.#"),1)&lt;&gt;"."),TRUE,FALSE)</formula>
    </cfRule>
    <cfRule type="expression" dxfId="1310" priority="730">
      <formula>IF(AND(AL564&gt;=0, RIGHT(TEXT(AL564,"0.#"),1)="."),TRUE,FALSE)</formula>
    </cfRule>
    <cfRule type="expression" dxfId="1309" priority="731">
      <formula>IF(AND(AL564&lt;0, RIGHT(TEXT(AL564,"0.#"),1)&lt;&gt;"."),TRUE,FALSE)</formula>
    </cfRule>
    <cfRule type="expression" dxfId="1308" priority="732">
      <formula>IF(AND(AL564&lt;0, RIGHT(TEXT(AL564,"0.#"),1)="."),TRUE,FALSE)</formula>
    </cfRule>
  </conditionalFormatting>
  <conditionalFormatting sqref="Y564:Y565">
    <cfRule type="expression" dxfId="1307" priority="727">
      <formula>IF(RIGHT(TEXT(Y564,"0.#"),1)=".",FALSE,TRUE)</formula>
    </cfRule>
    <cfRule type="expression" dxfId="1306" priority="728">
      <formula>IF(RIGHT(TEXT(Y564,"0.#"),1)=".",TRUE,FALSE)</formula>
    </cfRule>
  </conditionalFormatting>
  <conditionalFormatting sqref="AL599:AO626">
    <cfRule type="expression" dxfId="1305" priority="723">
      <formula>IF(AND(AL599&gt;=0, RIGHT(TEXT(AL599,"0.#"),1)&lt;&gt;"."),TRUE,FALSE)</formula>
    </cfRule>
    <cfRule type="expression" dxfId="1304" priority="724">
      <formula>IF(AND(AL599&gt;=0, RIGHT(TEXT(AL599,"0.#"),1)="."),TRUE,FALSE)</formula>
    </cfRule>
    <cfRule type="expression" dxfId="1303" priority="725">
      <formula>IF(AND(AL599&lt;0, RIGHT(TEXT(AL599,"0.#"),1)&lt;&gt;"."),TRUE,FALSE)</formula>
    </cfRule>
    <cfRule type="expression" dxfId="1302" priority="726">
      <formula>IF(AND(AL599&lt;0, RIGHT(TEXT(AL599,"0.#"),1)="."),TRUE,FALSE)</formula>
    </cfRule>
  </conditionalFormatting>
  <conditionalFormatting sqref="Y599:Y626">
    <cfRule type="expression" dxfId="1301" priority="721">
      <formula>IF(RIGHT(TEXT(Y599,"0.#"),1)=".",FALSE,TRUE)</formula>
    </cfRule>
    <cfRule type="expression" dxfId="1300" priority="722">
      <formula>IF(RIGHT(TEXT(Y599,"0.#"),1)=".",TRUE,FALSE)</formula>
    </cfRule>
  </conditionalFormatting>
  <conditionalFormatting sqref="AL597:AO598">
    <cfRule type="expression" dxfId="1299" priority="717">
      <formula>IF(AND(AL597&gt;=0, RIGHT(TEXT(AL597,"0.#"),1)&lt;&gt;"."),TRUE,FALSE)</formula>
    </cfRule>
    <cfRule type="expression" dxfId="1298" priority="718">
      <formula>IF(AND(AL597&gt;=0, RIGHT(TEXT(AL597,"0.#"),1)="."),TRUE,FALSE)</formula>
    </cfRule>
    <cfRule type="expression" dxfId="1297" priority="719">
      <formula>IF(AND(AL597&lt;0, RIGHT(TEXT(AL597,"0.#"),1)&lt;&gt;"."),TRUE,FALSE)</formula>
    </cfRule>
    <cfRule type="expression" dxfId="1296" priority="720">
      <formula>IF(AND(AL597&lt;0, RIGHT(TEXT(AL597,"0.#"),1)="."),TRUE,FALSE)</formula>
    </cfRule>
  </conditionalFormatting>
  <conditionalFormatting sqref="Y597:Y598">
    <cfRule type="expression" dxfId="1295" priority="715">
      <formula>IF(RIGHT(TEXT(Y597,"0.#"),1)=".",FALSE,TRUE)</formula>
    </cfRule>
    <cfRule type="expression" dxfId="1294" priority="716">
      <formula>IF(RIGHT(TEXT(Y597,"0.#"),1)=".",TRUE,FALSE)</formula>
    </cfRule>
  </conditionalFormatting>
  <conditionalFormatting sqref="P29:AC29">
    <cfRule type="expression" dxfId="1293" priority="709">
      <formula>IF(RIGHT(TEXT(P29,"0.#"),1)=".",FALSE,TRUE)</formula>
    </cfRule>
    <cfRule type="expression" dxfId="1292" priority="710">
      <formula>IF(RIGHT(TEXT(P29,"0.#"),1)=".",TRUE,FALSE)</formula>
    </cfRule>
  </conditionalFormatting>
  <conditionalFormatting sqref="AM41">
    <cfRule type="expression" dxfId="1291" priority="691">
      <formula>IF(RIGHT(TEXT(AM41,"0.#"),1)=".",FALSE,TRUE)</formula>
    </cfRule>
    <cfRule type="expression" dxfId="1290" priority="692">
      <formula>IF(RIGHT(TEXT(AM41,"0.#"),1)=".",TRUE,FALSE)</formula>
    </cfRule>
  </conditionalFormatting>
  <conditionalFormatting sqref="AM40">
    <cfRule type="expression" dxfId="1289" priority="693">
      <formula>IF(RIGHT(TEXT(AM40,"0.#"),1)=".",FALSE,TRUE)</formula>
    </cfRule>
    <cfRule type="expression" dxfId="1288" priority="694">
      <formula>IF(RIGHT(TEXT(AM40,"0.#"),1)=".",TRUE,FALSE)</formula>
    </cfRule>
  </conditionalFormatting>
  <conditionalFormatting sqref="AE39">
    <cfRule type="expression" dxfId="1287" priority="707">
      <formula>IF(RIGHT(TEXT(AE39,"0.#"),1)=".",FALSE,TRUE)</formula>
    </cfRule>
    <cfRule type="expression" dxfId="1286" priority="708">
      <formula>IF(RIGHT(TEXT(AE39,"0.#"),1)=".",TRUE,FALSE)</formula>
    </cfRule>
  </conditionalFormatting>
  <conditionalFormatting sqref="AQ39:AQ41">
    <cfRule type="expression" dxfId="1285" priority="689">
      <formula>IF(RIGHT(TEXT(AQ39,"0.#"),1)=".",FALSE,TRUE)</formula>
    </cfRule>
    <cfRule type="expression" dxfId="1284" priority="690">
      <formula>IF(RIGHT(TEXT(AQ39,"0.#"),1)=".",TRUE,FALSE)</formula>
    </cfRule>
  </conditionalFormatting>
  <conditionalFormatting sqref="AU39:AU41">
    <cfRule type="expression" dxfId="1283" priority="687">
      <formula>IF(RIGHT(TEXT(AU39,"0.#"),1)=".",FALSE,TRUE)</formula>
    </cfRule>
    <cfRule type="expression" dxfId="1282" priority="688">
      <formula>IF(RIGHT(TEXT(AU39,"0.#"),1)=".",TRUE,FALSE)</formula>
    </cfRule>
  </conditionalFormatting>
  <conditionalFormatting sqref="AI41">
    <cfRule type="expression" dxfId="1281" priority="701">
      <formula>IF(RIGHT(TEXT(AI41,"0.#"),1)=".",FALSE,TRUE)</formula>
    </cfRule>
    <cfRule type="expression" dxfId="1280" priority="702">
      <formula>IF(RIGHT(TEXT(AI41,"0.#"),1)=".",TRUE,FALSE)</formula>
    </cfRule>
  </conditionalFormatting>
  <conditionalFormatting sqref="AE40">
    <cfRule type="expression" dxfId="1279" priority="705">
      <formula>IF(RIGHT(TEXT(AE40,"0.#"),1)=".",FALSE,TRUE)</formula>
    </cfRule>
    <cfRule type="expression" dxfId="1278" priority="706">
      <formula>IF(RIGHT(TEXT(AE40,"0.#"),1)=".",TRUE,FALSE)</formula>
    </cfRule>
  </conditionalFormatting>
  <conditionalFormatting sqref="AE41">
    <cfRule type="expression" dxfId="1277" priority="703">
      <formula>IF(RIGHT(TEXT(AE41,"0.#"),1)=".",FALSE,TRUE)</formula>
    </cfRule>
    <cfRule type="expression" dxfId="1276" priority="704">
      <formula>IF(RIGHT(TEXT(AE41,"0.#"),1)=".",TRUE,FALSE)</formula>
    </cfRule>
  </conditionalFormatting>
  <conditionalFormatting sqref="AM39">
    <cfRule type="expression" dxfId="1275" priority="695">
      <formula>IF(RIGHT(TEXT(AM39,"0.#"),1)=".",FALSE,TRUE)</formula>
    </cfRule>
    <cfRule type="expression" dxfId="1274" priority="696">
      <formula>IF(RIGHT(TEXT(AM39,"0.#"),1)=".",TRUE,FALSE)</formula>
    </cfRule>
  </conditionalFormatting>
  <conditionalFormatting sqref="AI39">
    <cfRule type="expression" dxfId="1273" priority="697">
      <formula>IF(RIGHT(TEXT(AI39,"0.#"),1)=".",FALSE,TRUE)</formula>
    </cfRule>
    <cfRule type="expression" dxfId="1272" priority="698">
      <formula>IF(RIGHT(TEXT(AI39,"0.#"),1)=".",TRUE,FALSE)</formula>
    </cfRule>
  </conditionalFormatting>
  <conditionalFormatting sqref="AI40">
    <cfRule type="expression" dxfId="1271" priority="699">
      <formula>IF(RIGHT(TEXT(AI40,"0.#"),1)=".",FALSE,TRUE)</formula>
    </cfRule>
    <cfRule type="expression" dxfId="1270" priority="700">
      <formula>IF(RIGHT(TEXT(AI40,"0.#"),1)=".",TRUE,FALSE)</formula>
    </cfRule>
  </conditionalFormatting>
  <conditionalFormatting sqref="AE70">
    <cfRule type="expression" dxfId="1269" priority="657">
      <formula>IF(RIGHT(TEXT(AE70,"0.#"),1)=".",FALSE,TRUE)</formula>
    </cfRule>
    <cfRule type="expression" dxfId="1268" priority="658">
      <formula>IF(RIGHT(TEXT(AE70,"0.#"),1)=".",TRUE,FALSE)</formula>
    </cfRule>
  </conditionalFormatting>
  <conditionalFormatting sqref="AI70">
    <cfRule type="expression" dxfId="1267" priority="655">
      <formula>IF(RIGHT(TEXT(AI70,"0.#"),1)=".",FALSE,TRUE)</formula>
    </cfRule>
    <cfRule type="expression" dxfId="1266" priority="656">
      <formula>IF(RIGHT(TEXT(AI70,"0.#"),1)=".",TRUE,FALSE)</formula>
    </cfRule>
  </conditionalFormatting>
  <conditionalFormatting sqref="AQ70">
    <cfRule type="expression" dxfId="1265" priority="653">
      <formula>IF(RIGHT(TEXT(AQ70,"0.#"),1)=".",FALSE,TRUE)</formula>
    </cfRule>
    <cfRule type="expression" dxfId="1264" priority="654">
      <formula>IF(RIGHT(TEXT(AQ70,"0.#"),1)=".",TRUE,FALSE)</formula>
    </cfRule>
  </conditionalFormatting>
  <conditionalFormatting sqref="AE69 AQ69">
    <cfRule type="expression" dxfId="1263" priority="663">
      <formula>IF(RIGHT(TEXT(AE69,"0.#"),1)=".",FALSE,TRUE)</formula>
    </cfRule>
    <cfRule type="expression" dxfId="1262" priority="664">
      <formula>IF(RIGHT(TEXT(AE69,"0.#"),1)=".",TRUE,FALSE)</formula>
    </cfRule>
  </conditionalFormatting>
  <conditionalFormatting sqref="AI69">
    <cfRule type="expression" dxfId="1261" priority="661">
      <formula>IF(RIGHT(TEXT(AI69,"0.#"),1)=".",FALSE,TRUE)</formula>
    </cfRule>
    <cfRule type="expression" dxfId="1260" priority="662">
      <formula>IF(RIGHT(TEXT(AI69,"0.#"),1)=".",TRUE,FALSE)</formula>
    </cfRule>
  </conditionalFormatting>
  <conditionalFormatting sqref="AE66">
    <cfRule type="expression" dxfId="1259" priority="651">
      <formula>IF(RIGHT(TEXT(AE66,"0.#"),1)=".",FALSE,TRUE)</formula>
    </cfRule>
    <cfRule type="expression" dxfId="1258" priority="652">
      <formula>IF(RIGHT(TEXT(AE66,"0.#"),1)=".",TRUE,FALSE)</formula>
    </cfRule>
  </conditionalFormatting>
  <conditionalFormatting sqref="AI66">
    <cfRule type="expression" dxfId="1257" priority="649">
      <formula>IF(RIGHT(TEXT(AI66,"0.#"),1)=".",FALSE,TRUE)</formula>
    </cfRule>
    <cfRule type="expression" dxfId="1256" priority="650">
      <formula>IF(RIGHT(TEXT(AI66,"0.#"),1)=".",TRUE,FALSE)</formula>
    </cfRule>
  </conditionalFormatting>
  <conditionalFormatting sqref="AE67">
    <cfRule type="expression" dxfId="1255" priority="645">
      <formula>IF(RIGHT(TEXT(AE67,"0.#"),1)=".",FALSE,TRUE)</formula>
    </cfRule>
    <cfRule type="expression" dxfId="1254" priority="646">
      <formula>IF(RIGHT(TEXT(AE67,"0.#"),1)=".",TRUE,FALSE)</formula>
    </cfRule>
  </conditionalFormatting>
  <conditionalFormatting sqref="AI67">
    <cfRule type="expression" dxfId="1253" priority="643">
      <formula>IF(RIGHT(TEXT(AI67,"0.#"),1)=".",FALSE,TRUE)</formula>
    </cfRule>
    <cfRule type="expression" dxfId="1252" priority="644">
      <formula>IF(RIGHT(TEXT(AI67,"0.#"),1)=".",TRUE,FALSE)</formula>
    </cfRule>
  </conditionalFormatting>
  <conditionalFormatting sqref="AE100 AQ100">
    <cfRule type="expression" dxfId="1251" priority="597">
      <formula>IF(RIGHT(TEXT(AE100,"0.#"),1)=".",FALSE,TRUE)</formula>
    </cfRule>
    <cfRule type="expression" dxfId="1250" priority="598">
      <formula>IF(RIGHT(TEXT(AE100,"0.#"),1)=".",TRUE,FALSE)</formula>
    </cfRule>
  </conditionalFormatting>
  <conditionalFormatting sqref="AI100">
    <cfRule type="expression" dxfId="1249" priority="595">
      <formula>IF(RIGHT(TEXT(AI100,"0.#"),1)=".",FALSE,TRUE)</formula>
    </cfRule>
    <cfRule type="expression" dxfId="1248" priority="596">
      <formula>IF(RIGHT(TEXT(AI100,"0.#"),1)=".",TRUE,FALSE)</formula>
    </cfRule>
  </conditionalFormatting>
  <conditionalFormatting sqref="AM100">
    <cfRule type="expression" dxfId="1247" priority="593">
      <formula>IF(RIGHT(TEXT(AM100,"0.#"),1)=".",FALSE,TRUE)</formula>
    </cfRule>
    <cfRule type="expression" dxfId="1246" priority="594">
      <formula>IF(RIGHT(TEXT(AM100,"0.#"),1)=".",TRUE,FALSE)</formula>
    </cfRule>
  </conditionalFormatting>
  <conditionalFormatting sqref="AE101">
    <cfRule type="expression" dxfId="1245" priority="591">
      <formula>IF(RIGHT(TEXT(AE101,"0.#"),1)=".",FALSE,TRUE)</formula>
    </cfRule>
    <cfRule type="expression" dxfId="1244" priority="592">
      <formula>IF(RIGHT(TEXT(AE101,"0.#"),1)=".",TRUE,FALSE)</formula>
    </cfRule>
  </conditionalFormatting>
  <conditionalFormatting sqref="AI101">
    <cfRule type="expression" dxfId="1243" priority="589">
      <formula>IF(RIGHT(TEXT(AI101,"0.#"),1)=".",FALSE,TRUE)</formula>
    </cfRule>
    <cfRule type="expression" dxfId="1242" priority="590">
      <formula>IF(RIGHT(TEXT(AI101,"0.#"),1)=".",TRUE,FALSE)</formula>
    </cfRule>
  </conditionalFormatting>
  <conditionalFormatting sqref="AM101">
    <cfRule type="expression" dxfId="1241" priority="587">
      <formula>IF(RIGHT(TEXT(AM101,"0.#"),1)=".",FALSE,TRUE)</formula>
    </cfRule>
    <cfRule type="expression" dxfId="1240" priority="588">
      <formula>IF(RIGHT(TEXT(AM101,"0.#"),1)=".",TRUE,FALSE)</formula>
    </cfRule>
  </conditionalFormatting>
  <conditionalFormatting sqref="AQ101">
    <cfRule type="expression" dxfId="1239" priority="585">
      <formula>IF(RIGHT(TEXT(AQ101,"0.#"),1)=".",FALSE,TRUE)</formula>
    </cfRule>
    <cfRule type="expression" dxfId="1238" priority="586">
      <formula>IF(RIGHT(TEXT(AQ101,"0.#"),1)=".",TRUE,FALSE)</formula>
    </cfRule>
  </conditionalFormatting>
  <conditionalFormatting sqref="AU100">
    <cfRule type="expression" dxfId="1237" priority="583">
      <formula>IF(RIGHT(TEXT(AU100,"0.#"),1)=".",FALSE,TRUE)</formula>
    </cfRule>
    <cfRule type="expression" dxfId="1236" priority="584">
      <formula>IF(RIGHT(TEXT(AU100,"0.#"),1)=".",TRUE,FALSE)</formula>
    </cfRule>
  </conditionalFormatting>
  <conditionalFormatting sqref="AU101">
    <cfRule type="expression" dxfId="1235" priority="581">
      <formula>IF(RIGHT(TEXT(AU101,"0.#"),1)=".",FALSE,TRUE)</formula>
    </cfRule>
    <cfRule type="expression" dxfId="1234" priority="582">
      <formula>IF(RIGHT(TEXT(AU101,"0.#"),1)=".",TRUE,FALSE)</formula>
    </cfRule>
  </conditionalFormatting>
  <conditionalFormatting sqref="AE36">
    <cfRule type="expression" dxfId="1233" priority="573">
      <formula>IF(RIGHT(TEXT(AE36,"0.#"),1)=".",FALSE,TRUE)</formula>
    </cfRule>
    <cfRule type="expression" dxfId="1232" priority="574">
      <formula>IF(RIGHT(TEXT(AE36,"0.#"),1)=".",TRUE,FALSE)</formula>
    </cfRule>
  </conditionalFormatting>
  <conditionalFormatting sqref="AI36">
    <cfRule type="expression" dxfId="1231" priority="571">
      <formula>IF(RIGHT(TEXT(AI36,"0.#"),1)=".",FALSE,TRUE)</formula>
    </cfRule>
    <cfRule type="expression" dxfId="1230" priority="572">
      <formula>IF(RIGHT(TEXT(AI36,"0.#"),1)=".",TRUE,FALSE)</formula>
    </cfRule>
  </conditionalFormatting>
  <conditionalFormatting sqref="AQ36">
    <cfRule type="expression" dxfId="1229" priority="569">
      <formula>IF(RIGHT(TEXT(AQ36,"0.#"),1)=".",FALSE,TRUE)</formula>
    </cfRule>
    <cfRule type="expression" dxfId="1228" priority="570">
      <formula>IF(RIGHT(TEXT(AQ36,"0.#"),1)=".",TRUE,FALSE)</formula>
    </cfRule>
  </conditionalFormatting>
  <conditionalFormatting sqref="AE35 AQ35">
    <cfRule type="expression" dxfId="1227" priority="579">
      <formula>IF(RIGHT(TEXT(AE35,"0.#"),1)=".",FALSE,TRUE)</formula>
    </cfRule>
    <cfRule type="expression" dxfId="1226" priority="580">
      <formula>IF(RIGHT(TEXT(AE35,"0.#"),1)=".",TRUE,FALSE)</formula>
    </cfRule>
  </conditionalFormatting>
  <conditionalFormatting sqref="AI35">
    <cfRule type="expression" dxfId="1225" priority="577">
      <formula>IF(RIGHT(TEXT(AI35,"0.#"),1)=".",FALSE,TRUE)</formula>
    </cfRule>
    <cfRule type="expression" dxfId="1224" priority="578">
      <formula>IF(RIGHT(TEXT(AI35,"0.#"),1)=".",TRUE,FALSE)</formula>
    </cfRule>
  </conditionalFormatting>
  <conditionalFormatting sqref="AM103">
    <cfRule type="expression" dxfId="1223" priority="563">
      <formula>IF(RIGHT(TEXT(AM103,"0.#"),1)=".",FALSE,TRUE)</formula>
    </cfRule>
    <cfRule type="expression" dxfId="1222" priority="564">
      <formula>IF(RIGHT(TEXT(AM103,"0.#"),1)=".",TRUE,FALSE)</formula>
    </cfRule>
  </conditionalFormatting>
  <conditionalFormatting sqref="AE104">
    <cfRule type="expression" dxfId="1221" priority="561">
      <formula>IF(RIGHT(TEXT(AE104,"0.#"),1)=".",FALSE,TRUE)</formula>
    </cfRule>
    <cfRule type="expression" dxfId="1220" priority="562">
      <formula>IF(RIGHT(TEXT(AE104,"0.#"),1)=".",TRUE,FALSE)</formula>
    </cfRule>
  </conditionalFormatting>
  <conditionalFormatting sqref="AI104">
    <cfRule type="expression" dxfId="1219" priority="559">
      <formula>IF(RIGHT(TEXT(AI104,"0.#"),1)=".",FALSE,TRUE)</formula>
    </cfRule>
    <cfRule type="expression" dxfId="1218" priority="560">
      <formula>IF(RIGHT(TEXT(AI104,"0.#"),1)=".",TRUE,FALSE)</formula>
    </cfRule>
  </conditionalFormatting>
  <conditionalFormatting sqref="AQ104">
    <cfRule type="expression" dxfId="1217" priority="557">
      <formula>IF(RIGHT(TEXT(AQ104,"0.#"),1)=".",FALSE,TRUE)</formula>
    </cfRule>
    <cfRule type="expression" dxfId="1216" priority="558">
      <formula>IF(RIGHT(TEXT(AQ104,"0.#"),1)=".",TRUE,FALSE)</formula>
    </cfRule>
  </conditionalFormatting>
  <conditionalFormatting sqref="AE103 AQ103">
    <cfRule type="expression" dxfId="1215" priority="567">
      <formula>IF(RIGHT(TEXT(AE103,"0.#"),1)=".",FALSE,TRUE)</formula>
    </cfRule>
    <cfRule type="expression" dxfId="1214" priority="568">
      <formula>IF(RIGHT(TEXT(AE103,"0.#"),1)=".",TRUE,FALSE)</formula>
    </cfRule>
  </conditionalFormatting>
  <conditionalFormatting sqref="AI103">
    <cfRule type="expression" dxfId="1213" priority="565">
      <formula>IF(RIGHT(TEXT(AI103,"0.#"),1)=".",FALSE,TRUE)</formula>
    </cfRule>
    <cfRule type="expression" dxfId="1212" priority="566">
      <formula>IF(RIGHT(TEXT(AI103,"0.#"),1)=".",TRUE,FALSE)</formula>
    </cfRule>
  </conditionalFormatting>
  <conditionalFormatting sqref="AM137">
    <cfRule type="expression" dxfId="1211" priority="551">
      <formula>IF(RIGHT(TEXT(AM137,"0.#"),1)=".",FALSE,TRUE)</formula>
    </cfRule>
    <cfRule type="expression" dxfId="1210" priority="552">
      <formula>IF(RIGHT(TEXT(AM137,"0.#"),1)=".",TRUE,FALSE)</formula>
    </cfRule>
  </conditionalFormatting>
  <conditionalFormatting sqref="AE138 AM138">
    <cfRule type="expression" dxfId="1209" priority="549">
      <formula>IF(RIGHT(TEXT(AE138,"0.#"),1)=".",FALSE,TRUE)</formula>
    </cfRule>
    <cfRule type="expression" dxfId="1208" priority="550">
      <formula>IF(RIGHT(TEXT(AE138,"0.#"),1)=".",TRUE,FALSE)</formula>
    </cfRule>
  </conditionalFormatting>
  <conditionalFormatting sqref="AI138">
    <cfRule type="expression" dxfId="1207" priority="547">
      <formula>IF(RIGHT(TEXT(AI138,"0.#"),1)=".",FALSE,TRUE)</formula>
    </cfRule>
    <cfRule type="expression" dxfId="1206" priority="548">
      <formula>IF(RIGHT(TEXT(AI138,"0.#"),1)=".",TRUE,FALSE)</formula>
    </cfRule>
  </conditionalFormatting>
  <conditionalFormatting sqref="AQ138">
    <cfRule type="expression" dxfId="1205" priority="545">
      <formula>IF(RIGHT(TEXT(AQ138,"0.#"),1)=".",FALSE,TRUE)</formula>
    </cfRule>
    <cfRule type="expression" dxfId="1204" priority="546">
      <formula>IF(RIGHT(TEXT(AQ138,"0.#"),1)=".",TRUE,FALSE)</formula>
    </cfRule>
  </conditionalFormatting>
  <conditionalFormatting sqref="AE137 AQ137">
    <cfRule type="expression" dxfId="1203" priority="555">
      <formula>IF(RIGHT(TEXT(AE137,"0.#"),1)=".",FALSE,TRUE)</formula>
    </cfRule>
    <cfRule type="expression" dxfId="1202" priority="556">
      <formula>IF(RIGHT(TEXT(AE137,"0.#"),1)=".",TRUE,FALSE)</formula>
    </cfRule>
  </conditionalFormatting>
  <conditionalFormatting sqref="AI137">
    <cfRule type="expression" dxfId="1201" priority="553">
      <formula>IF(RIGHT(TEXT(AI137,"0.#"),1)=".",FALSE,TRUE)</formula>
    </cfRule>
    <cfRule type="expression" dxfId="1200" priority="554">
      <formula>IF(RIGHT(TEXT(AI137,"0.#"),1)=".",TRUE,FALSE)</formula>
    </cfRule>
  </conditionalFormatting>
  <conditionalFormatting sqref="AM171">
    <cfRule type="expression" dxfId="1199" priority="539">
      <formula>IF(RIGHT(TEXT(AM171,"0.#"),1)=".",FALSE,TRUE)</formula>
    </cfRule>
    <cfRule type="expression" dxfId="1198" priority="540">
      <formula>IF(RIGHT(TEXT(AM171,"0.#"),1)=".",TRUE,FALSE)</formula>
    </cfRule>
  </conditionalFormatting>
  <conditionalFormatting sqref="AE172 AM172">
    <cfRule type="expression" dxfId="1197" priority="537">
      <formula>IF(RIGHT(TEXT(AE172,"0.#"),1)=".",FALSE,TRUE)</formula>
    </cfRule>
    <cfRule type="expression" dxfId="1196" priority="538">
      <formula>IF(RIGHT(TEXT(AE172,"0.#"),1)=".",TRUE,FALSE)</formula>
    </cfRule>
  </conditionalFormatting>
  <conditionalFormatting sqref="AI172">
    <cfRule type="expression" dxfId="1195" priority="535">
      <formula>IF(RIGHT(TEXT(AI172,"0.#"),1)=".",FALSE,TRUE)</formula>
    </cfRule>
    <cfRule type="expression" dxfId="1194" priority="536">
      <formula>IF(RIGHT(TEXT(AI172,"0.#"),1)=".",TRUE,FALSE)</formula>
    </cfRule>
  </conditionalFormatting>
  <conditionalFormatting sqref="AQ172">
    <cfRule type="expression" dxfId="1193" priority="533">
      <formula>IF(RIGHT(TEXT(AQ172,"0.#"),1)=".",FALSE,TRUE)</formula>
    </cfRule>
    <cfRule type="expression" dxfId="1192" priority="534">
      <formula>IF(RIGHT(TEXT(AQ172,"0.#"),1)=".",TRUE,FALSE)</formula>
    </cfRule>
  </conditionalFormatting>
  <conditionalFormatting sqref="AE171 AQ171">
    <cfRule type="expression" dxfId="1191" priority="543">
      <formula>IF(RIGHT(TEXT(AE171,"0.#"),1)=".",FALSE,TRUE)</formula>
    </cfRule>
    <cfRule type="expression" dxfId="1190" priority="544">
      <formula>IF(RIGHT(TEXT(AE171,"0.#"),1)=".",TRUE,FALSE)</formula>
    </cfRule>
  </conditionalFormatting>
  <conditionalFormatting sqref="AI171">
    <cfRule type="expression" dxfId="1189" priority="541">
      <formula>IF(RIGHT(TEXT(AI171,"0.#"),1)=".",FALSE,TRUE)</formula>
    </cfRule>
    <cfRule type="expression" dxfId="1188" priority="542">
      <formula>IF(RIGHT(TEXT(AI171,"0.#"),1)=".",TRUE,FALSE)</formula>
    </cfRule>
  </conditionalFormatting>
  <conditionalFormatting sqref="AE73">
    <cfRule type="expression" dxfId="1187" priority="531">
      <formula>IF(RIGHT(TEXT(AE73,"0.#"),1)=".",FALSE,TRUE)</formula>
    </cfRule>
    <cfRule type="expression" dxfId="1186" priority="532">
      <formula>IF(RIGHT(TEXT(AE73,"0.#"),1)=".",TRUE,FALSE)</formula>
    </cfRule>
  </conditionalFormatting>
  <conditionalFormatting sqref="AM75">
    <cfRule type="expression" dxfId="1185" priority="515">
      <formula>IF(RIGHT(TEXT(AM75,"0.#"),1)=".",FALSE,TRUE)</formula>
    </cfRule>
    <cfRule type="expression" dxfId="1184" priority="516">
      <formula>IF(RIGHT(TEXT(AM75,"0.#"),1)=".",TRUE,FALSE)</formula>
    </cfRule>
  </conditionalFormatting>
  <conditionalFormatting sqref="AE74">
    <cfRule type="expression" dxfId="1183" priority="529">
      <formula>IF(RIGHT(TEXT(AE74,"0.#"),1)=".",FALSE,TRUE)</formula>
    </cfRule>
    <cfRule type="expression" dxfId="1182" priority="530">
      <formula>IF(RIGHT(TEXT(AE74,"0.#"),1)=".",TRUE,FALSE)</formula>
    </cfRule>
  </conditionalFormatting>
  <conditionalFormatting sqref="AE75">
    <cfRule type="expression" dxfId="1181" priority="527">
      <formula>IF(RIGHT(TEXT(AE75,"0.#"),1)=".",FALSE,TRUE)</formula>
    </cfRule>
    <cfRule type="expression" dxfId="1180" priority="528">
      <formula>IF(RIGHT(TEXT(AE75,"0.#"),1)=".",TRUE,FALSE)</formula>
    </cfRule>
  </conditionalFormatting>
  <conditionalFormatting sqref="AI75">
    <cfRule type="expression" dxfId="1179" priority="525">
      <formula>IF(RIGHT(TEXT(AI75,"0.#"),1)=".",FALSE,TRUE)</formula>
    </cfRule>
    <cfRule type="expression" dxfId="1178" priority="526">
      <formula>IF(RIGHT(TEXT(AI75,"0.#"),1)=".",TRUE,FALSE)</formula>
    </cfRule>
  </conditionalFormatting>
  <conditionalFormatting sqref="AI74">
    <cfRule type="expression" dxfId="1177" priority="523">
      <formula>IF(RIGHT(TEXT(AI74,"0.#"),1)=".",FALSE,TRUE)</formula>
    </cfRule>
    <cfRule type="expression" dxfId="1176" priority="524">
      <formula>IF(RIGHT(TEXT(AI74,"0.#"),1)=".",TRUE,FALSE)</formula>
    </cfRule>
  </conditionalFormatting>
  <conditionalFormatting sqref="AI73">
    <cfRule type="expression" dxfId="1175" priority="521">
      <formula>IF(RIGHT(TEXT(AI73,"0.#"),1)=".",FALSE,TRUE)</formula>
    </cfRule>
    <cfRule type="expression" dxfId="1174" priority="522">
      <formula>IF(RIGHT(TEXT(AI73,"0.#"),1)=".",TRUE,FALSE)</formula>
    </cfRule>
  </conditionalFormatting>
  <conditionalFormatting sqref="AM73">
    <cfRule type="expression" dxfId="1173" priority="519">
      <formula>IF(RIGHT(TEXT(AM73,"0.#"),1)=".",FALSE,TRUE)</formula>
    </cfRule>
    <cfRule type="expression" dxfId="1172" priority="520">
      <formula>IF(RIGHT(TEXT(AM73,"0.#"),1)=".",TRUE,FALSE)</formula>
    </cfRule>
  </conditionalFormatting>
  <conditionalFormatting sqref="AM74">
    <cfRule type="expression" dxfId="1171" priority="517">
      <formula>IF(RIGHT(TEXT(AM74,"0.#"),1)=".",FALSE,TRUE)</formula>
    </cfRule>
    <cfRule type="expression" dxfId="1170" priority="518">
      <formula>IF(RIGHT(TEXT(AM74,"0.#"),1)=".",TRUE,FALSE)</formula>
    </cfRule>
  </conditionalFormatting>
  <conditionalFormatting sqref="AQ73:AQ75">
    <cfRule type="expression" dxfId="1169" priority="513">
      <formula>IF(RIGHT(TEXT(AQ73,"0.#"),1)=".",FALSE,TRUE)</formula>
    </cfRule>
    <cfRule type="expression" dxfId="1168" priority="514">
      <formula>IF(RIGHT(TEXT(AQ73,"0.#"),1)=".",TRUE,FALSE)</formula>
    </cfRule>
  </conditionalFormatting>
  <conditionalFormatting sqref="AU73:AU75">
    <cfRule type="expression" dxfId="1167" priority="511">
      <formula>IF(RIGHT(TEXT(AU73,"0.#"),1)=".",FALSE,TRUE)</formula>
    </cfRule>
    <cfRule type="expression" dxfId="1166" priority="512">
      <formula>IF(RIGHT(TEXT(AU73,"0.#"),1)=".",TRUE,FALSE)</formula>
    </cfRule>
  </conditionalFormatting>
  <conditionalFormatting sqref="AE107">
    <cfRule type="expression" dxfId="1165" priority="509">
      <formula>IF(RIGHT(TEXT(AE107,"0.#"),1)=".",FALSE,TRUE)</formula>
    </cfRule>
    <cfRule type="expression" dxfId="1164" priority="510">
      <formula>IF(RIGHT(TEXT(AE107,"0.#"),1)=".",TRUE,FALSE)</formula>
    </cfRule>
  </conditionalFormatting>
  <conditionalFormatting sqref="AM109">
    <cfRule type="expression" dxfId="1163" priority="493">
      <formula>IF(RIGHT(TEXT(AM109,"0.#"),1)=".",FALSE,TRUE)</formula>
    </cfRule>
    <cfRule type="expression" dxfId="1162" priority="494">
      <formula>IF(RIGHT(TEXT(AM109,"0.#"),1)=".",TRUE,FALSE)</formula>
    </cfRule>
  </conditionalFormatting>
  <conditionalFormatting sqref="AE108">
    <cfRule type="expression" dxfId="1161" priority="507">
      <formula>IF(RIGHT(TEXT(AE108,"0.#"),1)=".",FALSE,TRUE)</formula>
    </cfRule>
    <cfRule type="expression" dxfId="1160" priority="508">
      <formula>IF(RIGHT(TEXT(AE108,"0.#"),1)=".",TRUE,FALSE)</formula>
    </cfRule>
  </conditionalFormatting>
  <conditionalFormatting sqref="AE109">
    <cfRule type="expression" dxfId="1159" priority="505">
      <formula>IF(RIGHT(TEXT(AE109,"0.#"),1)=".",FALSE,TRUE)</formula>
    </cfRule>
    <cfRule type="expression" dxfId="1158" priority="506">
      <formula>IF(RIGHT(TEXT(AE109,"0.#"),1)=".",TRUE,FALSE)</formula>
    </cfRule>
  </conditionalFormatting>
  <conditionalFormatting sqref="AI109">
    <cfRule type="expression" dxfId="1157" priority="503">
      <formula>IF(RIGHT(TEXT(AI109,"0.#"),1)=".",FALSE,TRUE)</formula>
    </cfRule>
    <cfRule type="expression" dxfId="1156" priority="504">
      <formula>IF(RIGHT(TEXT(AI109,"0.#"),1)=".",TRUE,FALSE)</formula>
    </cfRule>
  </conditionalFormatting>
  <conditionalFormatting sqref="AI108">
    <cfRule type="expression" dxfId="1155" priority="501">
      <formula>IF(RIGHT(TEXT(AI108,"0.#"),1)=".",FALSE,TRUE)</formula>
    </cfRule>
    <cfRule type="expression" dxfId="1154" priority="502">
      <formula>IF(RIGHT(TEXT(AI108,"0.#"),1)=".",TRUE,FALSE)</formula>
    </cfRule>
  </conditionalFormatting>
  <conditionalFormatting sqref="AI107">
    <cfRule type="expression" dxfId="1153" priority="499">
      <formula>IF(RIGHT(TEXT(AI107,"0.#"),1)=".",FALSE,TRUE)</formula>
    </cfRule>
    <cfRule type="expression" dxfId="1152" priority="500">
      <formula>IF(RIGHT(TEXT(AI107,"0.#"),1)=".",TRUE,FALSE)</formula>
    </cfRule>
  </conditionalFormatting>
  <conditionalFormatting sqref="AM107">
    <cfRule type="expression" dxfId="1151" priority="497">
      <formula>IF(RIGHT(TEXT(AM107,"0.#"),1)=".",FALSE,TRUE)</formula>
    </cfRule>
    <cfRule type="expression" dxfId="1150" priority="498">
      <formula>IF(RIGHT(TEXT(AM107,"0.#"),1)=".",TRUE,FALSE)</formula>
    </cfRule>
  </conditionalFormatting>
  <conditionalFormatting sqref="AM108">
    <cfRule type="expression" dxfId="1149" priority="495">
      <formula>IF(RIGHT(TEXT(AM108,"0.#"),1)=".",FALSE,TRUE)</formula>
    </cfRule>
    <cfRule type="expression" dxfId="1148" priority="496">
      <formula>IF(RIGHT(TEXT(AM108,"0.#"),1)=".",TRUE,FALSE)</formula>
    </cfRule>
  </conditionalFormatting>
  <conditionalFormatting sqref="AQ107:AQ109">
    <cfRule type="expression" dxfId="1147" priority="491">
      <formula>IF(RIGHT(TEXT(AQ107,"0.#"),1)=".",FALSE,TRUE)</formula>
    </cfRule>
    <cfRule type="expression" dxfId="1146" priority="492">
      <formula>IF(RIGHT(TEXT(AQ107,"0.#"),1)=".",TRUE,FALSE)</formula>
    </cfRule>
  </conditionalFormatting>
  <conditionalFormatting sqref="AU107:AU109">
    <cfRule type="expression" dxfId="1145" priority="489">
      <formula>IF(RIGHT(TEXT(AU107,"0.#"),1)=".",FALSE,TRUE)</formula>
    </cfRule>
    <cfRule type="expression" dxfId="1144" priority="490">
      <formula>IF(RIGHT(TEXT(AU107,"0.#"),1)=".",TRUE,FALSE)</formula>
    </cfRule>
  </conditionalFormatting>
  <conditionalFormatting sqref="AE141">
    <cfRule type="expression" dxfId="1143" priority="487">
      <formula>IF(RIGHT(TEXT(AE141,"0.#"),1)=".",FALSE,TRUE)</formula>
    </cfRule>
    <cfRule type="expression" dxfId="1142" priority="488">
      <formula>IF(RIGHT(TEXT(AE141,"0.#"),1)=".",TRUE,FALSE)</formula>
    </cfRule>
  </conditionalFormatting>
  <conditionalFormatting sqref="AM143">
    <cfRule type="expression" dxfId="1141" priority="471">
      <formula>IF(RIGHT(TEXT(AM143,"0.#"),1)=".",FALSE,TRUE)</formula>
    </cfRule>
    <cfRule type="expression" dxfId="1140" priority="472">
      <formula>IF(RIGHT(TEXT(AM143,"0.#"),1)=".",TRUE,FALSE)</formula>
    </cfRule>
  </conditionalFormatting>
  <conditionalFormatting sqref="AE142">
    <cfRule type="expression" dxfId="1139" priority="485">
      <formula>IF(RIGHT(TEXT(AE142,"0.#"),1)=".",FALSE,TRUE)</formula>
    </cfRule>
    <cfRule type="expression" dxfId="1138" priority="486">
      <formula>IF(RIGHT(TEXT(AE142,"0.#"),1)=".",TRUE,FALSE)</formula>
    </cfRule>
  </conditionalFormatting>
  <conditionalFormatting sqref="AE143">
    <cfRule type="expression" dxfId="1137" priority="483">
      <formula>IF(RIGHT(TEXT(AE143,"0.#"),1)=".",FALSE,TRUE)</formula>
    </cfRule>
    <cfRule type="expression" dxfId="1136" priority="484">
      <formula>IF(RIGHT(TEXT(AE143,"0.#"),1)=".",TRUE,FALSE)</formula>
    </cfRule>
  </conditionalFormatting>
  <conditionalFormatting sqref="AI143">
    <cfRule type="expression" dxfId="1135" priority="481">
      <formula>IF(RIGHT(TEXT(AI143,"0.#"),1)=".",FALSE,TRUE)</formula>
    </cfRule>
    <cfRule type="expression" dxfId="1134" priority="482">
      <formula>IF(RIGHT(TEXT(AI143,"0.#"),1)=".",TRUE,FALSE)</formula>
    </cfRule>
  </conditionalFormatting>
  <conditionalFormatting sqref="AI142">
    <cfRule type="expression" dxfId="1133" priority="479">
      <formula>IF(RIGHT(TEXT(AI142,"0.#"),1)=".",FALSE,TRUE)</formula>
    </cfRule>
    <cfRule type="expression" dxfId="1132" priority="480">
      <formula>IF(RIGHT(TEXT(AI142,"0.#"),1)=".",TRUE,FALSE)</formula>
    </cfRule>
  </conditionalFormatting>
  <conditionalFormatting sqref="AI141">
    <cfRule type="expression" dxfId="1131" priority="477">
      <formula>IF(RIGHT(TEXT(AI141,"0.#"),1)=".",FALSE,TRUE)</formula>
    </cfRule>
    <cfRule type="expression" dxfId="1130" priority="478">
      <formula>IF(RIGHT(TEXT(AI141,"0.#"),1)=".",TRUE,FALSE)</formula>
    </cfRule>
  </conditionalFormatting>
  <conditionalFormatting sqref="AM141">
    <cfRule type="expression" dxfId="1129" priority="475">
      <formula>IF(RIGHT(TEXT(AM141,"0.#"),1)=".",FALSE,TRUE)</formula>
    </cfRule>
    <cfRule type="expression" dxfId="1128" priority="476">
      <formula>IF(RIGHT(TEXT(AM141,"0.#"),1)=".",TRUE,FALSE)</formula>
    </cfRule>
  </conditionalFormatting>
  <conditionalFormatting sqref="AM142">
    <cfRule type="expression" dxfId="1127" priority="473">
      <formula>IF(RIGHT(TEXT(AM142,"0.#"),1)=".",FALSE,TRUE)</formula>
    </cfRule>
    <cfRule type="expression" dxfId="1126" priority="474">
      <formula>IF(RIGHT(TEXT(AM142,"0.#"),1)=".",TRUE,FALSE)</formula>
    </cfRule>
  </conditionalFormatting>
  <conditionalFormatting sqref="AQ141:AQ143">
    <cfRule type="expression" dxfId="1125" priority="469">
      <formula>IF(RIGHT(TEXT(AQ141,"0.#"),1)=".",FALSE,TRUE)</formula>
    </cfRule>
    <cfRule type="expression" dxfId="1124" priority="470">
      <formula>IF(RIGHT(TEXT(AQ141,"0.#"),1)=".",TRUE,FALSE)</formula>
    </cfRule>
  </conditionalFormatting>
  <conditionalFormatting sqref="AU141:AU143">
    <cfRule type="expression" dxfId="1123" priority="467">
      <formula>IF(RIGHT(TEXT(AU141,"0.#"),1)=".",FALSE,TRUE)</formula>
    </cfRule>
    <cfRule type="expression" dxfId="1122" priority="468">
      <formula>IF(RIGHT(TEXT(AU141,"0.#"),1)=".",TRUE,FALSE)</formula>
    </cfRule>
  </conditionalFormatting>
  <conditionalFormatting sqref="AE175">
    <cfRule type="expression" dxfId="1121" priority="465">
      <formula>IF(RIGHT(TEXT(AE175,"0.#"),1)=".",FALSE,TRUE)</formula>
    </cfRule>
    <cfRule type="expression" dxfId="1120" priority="466">
      <formula>IF(RIGHT(TEXT(AE175,"0.#"),1)=".",TRUE,FALSE)</formula>
    </cfRule>
  </conditionalFormatting>
  <conditionalFormatting sqref="AM177">
    <cfRule type="expression" dxfId="1119" priority="449">
      <formula>IF(RIGHT(TEXT(AM177,"0.#"),1)=".",FALSE,TRUE)</formula>
    </cfRule>
    <cfRule type="expression" dxfId="1118" priority="450">
      <formula>IF(RIGHT(TEXT(AM177,"0.#"),1)=".",TRUE,FALSE)</formula>
    </cfRule>
  </conditionalFormatting>
  <conditionalFormatting sqref="AE176">
    <cfRule type="expression" dxfId="1117" priority="463">
      <formula>IF(RIGHT(TEXT(AE176,"0.#"),1)=".",FALSE,TRUE)</formula>
    </cfRule>
    <cfRule type="expression" dxfId="1116" priority="464">
      <formula>IF(RIGHT(TEXT(AE176,"0.#"),1)=".",TRUE,FALSE)</formula>
    </cfRule>
  </conditionalFormatting>
  <conditionalFormatting sqref="AE177">
    <cfRule type="expression" dxfId="1115" priority="461">
      <formula>IF(RIGHT(TEXT(AE177,"0.#"),1)=".",FALSE,TRUE)</formula>
    </cfRule>
    <cfRule type="expression" dxfId="1114" priority="462">
      <formula>IF(RIGHT(TEXT(AE177,"0.#"),1)=".",TRUE,FALSE)</formula>
    </cfRule>
  </conditionalFormatting>
  <conditionalFormatting sqref="AI177">
    <cfRule type="expression" dxfId="1113" priority="459">
      <formula>IF(RIGHT(TEXT(AI177,"0.#"),1)=".",FALSE,TRUE)</formula>
    </cfRule>
    <cfRule type="expression" dxfId="1112" priority="460">
      <formula>IF(RIGHT(TEXT(AI177,"0.#"),1)=".",TRUE,FALSE)</formula>
    </cfRule>
  </conditionalFormatting>
  <conditionalFormatting sqref="AI176">
    <cfRule type="expression" dxfId="1111" priority="457">
      <formula>IF(RIGHT(TEXT(AI176,"0.#"),1)=".",FALSE,TRUE)</formula>
    </cfRule>
    <cfRule type="expression" dxfId="1110" priority="458">
      <formula>IF(RIGHT(TEXT(AI176,"0.#"),1)=".",TRUE,FALSE)</formula>
    </cfRule>
  </conditionalFormatting>
  <conditionalFormatting sqref="AI175">
    <cfRule type="expression" dxfId="1109" priority="455">
      <formula>IF(RIGHT(TEXT(AI175,"0.#"),1)=".",FALSE,TRUE)</formula>
    </cfRule>
    <cfRule type="expression" dxfId="1108" priority="456">
      <formula>IF(RIGHT(TEXT(AI175,"0.#"),1)=".",TRUE,FALSE)</formula>
    </cfRule>
  </conditionalFormatting>
  <conditionalFormatting sqref="AM175">
    <cfRule type="expression" dxfId="1107" priority="453">
      <formula>IF(RIGHT(TEXT(AM175,"0.#"),1)=".",FALSE,TRUE)</formula>
    </cfRule>
    <cfRule type="expression" dxfId="1106" priority="454">
      <formula>IF(RIGHT(TEXT(AM175,"0.#"),1)=".",TRUE,FALSE)</formula>
    </cfRule>
  </conditionalFormatting>
  <conditionalFormatting sqref="AM176">
    <cfRule type="expression" dxfId="1105" priority="451">
      <formula>IF(RIGHT(TEXT(AM176,"0.#"),1)=".",FALSE,TRUE)</formula>
    </cfRule>
    <cfRule type="expression" dxfId="1104" priority="452">
      <formula>IF(RIGHT(TEXT(AM176,"0.#"),1)=".",TRUE,FALSE)</formula>
    </cfRule>
  </conditionalFormatting>
  <conditionalFormatting sqref="AQ175:AQ177">
    <cfRule type="expression" dxfId="1103" priority="447">
      <formula>IF(RIGHT(TEXT(AQ175,"0.#"),1)=".",FALSE,TRUE)</formula>
    </cfRule>
    <cfRule type="expression" dxfId="1102" priority="448">
      <formula>IF(RIGHT(TEXT(AQ175,"0.#"),1)=".",TRUE,FALSE)</formula>
    </cfRule>
  </conditionalFormatting>
  <conditionalFormatting sqref="AU175:AU177">
    <cfRule type="expression" dxfId="1101" priority="445">
      <formula>IF(RIGHT(TEXT(AU175,"0.#"),1)=".",FALSE,TRUE)</formula>
    </cfRule>
    <cfRule type="expression" dxfId="1100" priority="446">
      <formula>IF(RIGHT(TEXT(AU175,"0.#"),1)=".",TRUE,FALSE)</formula>
    </cfRule>
  </conditionalFormatting>
  <conditionalFormatting sqref="AE61">
    <cfRule type="expression" dxfId="1099" priority="399">
      <formula>IF(RIGHT(TEXT(AE61,"0.#"),1)=".",FALSE,TRUE)</formula>
    </cfRule>
    <cfRule type="expression" dxfId="1098" priority="400">
      <formula>IF(RIGHT(TEXT(AE61,"0.#"),1)=".",TRUE,FALSE)</formula>
    </cfRule>
  </conditionalFormatting>
  <conditionalFormatting sqref="AE62">
    <cfRule type="expression" dxfId="1097" priority="397">
      <formula>IF(RIGHT(TEXT(AE62,"0.#"),1)=".",FALSE,TRUE)</formula>
    </cfRule>
    <cfRule type="expression" dxfId="1096" priority="398">
      <formula>IF(RIGHT(TEXT(AE62,"0.#"),1)=".",TRUE,FALSE)</formula>
    </cfRule>
  </conditionalFormatting>
  <conditionalFormatting sqref="AM61">
    <cfRule type="expression" dxfId="1095" priority="387">
      <formula>IF(RIGHT(TEXT(AM61,"0.#"),1)=".",FALSE,TRUE)</formula>
    </cfRule>
    <cfRule type="expression" dxfId="1094" priority="388">
      <formula>IF(RIGHT(TEXT(AM61,"0.#"),1)=".",TRUE,FALSE)</formula>
    </cfRule>
  </conditionalFormatting>
  <conditionalFormatting sqref="AE63">
    <cfRule type="expression" dxfId="1093" priority="395">
      <formula>IF(RIGHT(TEXT(AE63,"0.#"),1)=".",FALSE,TRUE)</formula>
    </cfRule>
    <cfRule type="expression" dxfId="1092" priority="396">
      <formula>IF(RIGHT(TEXT(AE63,"0.#"),1)=".",TRUE,FALSE)</formula>
    </cfRule>
  </conditionalFormatting>
  <conditionalFormatting sqref="AI63">
    <cfRule type="expression" dxfId="1091" priority="393">
      <formula>IF(RIGHT(TEXT(AI63,"0.#"),1)=".",FALSE,TRUE)</formula>
    </cfRule>
    <cfRule type="expression" dxfId="1090" priority="394">
      <formula>IF(RIGHT(TEXT(AI63,"0.#"),1)=".",TRUE,FALSE)</formula>
    </cfRule>
  </conditionalFormatting>
  <conditionalFormatting sqref="AI62">
    <cfRule type="expression" dxfId="1089" priority="391">
      <formula>IF(RIGHT(TEXT(AI62,"0.#"),1)=".",FALSE,TRUE)</formula>
    </cfRule>
    <cfRule type="expression" dxfId="1088" priority="392">
      <formula>IF(RIGHT(TEXT(AI62,"0.#"),1)=".",TRUE,FALSE)</formula>
    </cfRule>
  </conditionalFormatting>
  <conditionalFormatting sqref="AI61">
    <cfRule type="expression" dxfId="1087" priority="389">
      <formula>IF(RIGHT(TEXT(AI61,"0.#"),1)=".",FALSE,TRUE)</formula>
    </cfRule>
    <cfRule type="expression" dxfId="1086" priority="390">
      <formula>IF(RIGHT(TEXT(AI61,"0.#"),1)=".",TRUE,FALSE)</formula>
    </cfRule>
  </conditionalFormatting>
  <conditionalFormatting sqref="AM62">
    <cfRule type="expression" dxfId="1085" priority="385">
      <formula>IF(RIGHT(TEXT(AM62,"0.#"),1)=".",FALSE,TRUE)</formula>
    </cfRule>
    <cfRule type="expression" dxfId="1084" priority="386">
      <formula>IF(RIGHT(TEXT(AM62,"0.#"),1)=".",TRUE,FALSE)</formula>
    </cfRule>
  </conditionalFormatting>
  <conditionalFormatting sqref="AM63">
    <cfRule type="expression" dxfId="1083" priority="383">
      <formula>IF(RIGHT(TEXT(AM63,"0.#"),1)=".",FALSE,TRUE)</formula>
    </cfRule>
    <cfRule type="expression" dxfId="1082" priority="384">
      <formula>IF(RIGHT(TEXT(AM63,"0.#"),1)=".",TRUE,FALSE)</formula>
    </cfRule>
  </conditionalFormatting>
  <conditionalFormatting sqref="AQ61:AQ63">
    <cfRule type="expression" dxfId="1081" priority="381">
      <formula>IF(RIGHT(TEXT(AQ61,"0.#"),1)=".",FALSE,TRUE)</formula>
    </cfRule>
    <cfRule type="expression" dxfId="1080" priority="382">
      <formula>IF(RIGHT(TEXT(AQ61,"0.#"),1)=".",TRUE,FALSE)</formula>
    </cfRule>
  </conditionalFormatting>
  <conditionalFormatting sqref="AU61:AU63">
    <cfRule type="expression" dxfId="1079" priority="379">
      <formula>IF(RIGHT(TEXT(AU61,"0.#"),1)=".",FALSE,TRUE)</formula>
    </cfRule>
    <cfRule type="expression" dxfId="1078" priority="380">
      <formula>IF(RIGHT(TEXT(AU61,"0.#"),1)=".",TRUE,FALSE)</formula>
    </cfRule>
  </conditionalFormatting>
  <conditionalFormatting sqref="AE95">
    <cfRule type="expression" dxfId="1077" priority="377">
      <formula>IF(RIGHT(TEXT(AE95,"0.#"),1)=".",FALSE,TRUE)</formula>
    </cfRule>
    <cfRule type="expression" dxfId="1076" priority="378">
      <formula>IF(RIGHT(TEXT(AE95,"0.#"),1)=".",TRUE,FALSE)</formula>
    </cfRule>
  </conditionalFormatting>
  <conditionalFormatting sqref="AE96">
    <cfRule type="expression" dxfId="1075" priority="375">
      <formula>IF(RIGHT(TEXT(AE96,"0.#"),1)=".",FALSE,TRUE)</formula>
    </cfRule>
    <cfRule type="expression" dxfId="1074" priority="376">
      <formula>IF(RIGHT(TEXT(AE96,"0.#"),1)=".",TRUE,FALSE)</formula>
    </cfRule>
  </conditionalFormatting>
  <conditionalFormatting sqref="AM95">
    <cfRule type="expression" dxfId="1073" priority="365">
      <formula>IF(RIGHT(TEXT(AM95,"0.#"),1)=".",FALSE,TRUE)</formula>
    </cfRule>
    <cfRule type="expression" dxfId="1072" priority="366">
      <formula>IF(RIGHT(TEXT(AM95,"0.#"),1)=".",TRUE,FALSE)</formula>
    </cfRule>
  </conditionalFormatting>
  <conditionalFormatting sqref="AE97">
    <cfRule type="expression" dxfId="1071" priority="373">
      <formula>IF(RIGHT(TEXT(AE97,"0.#"),1)=".",FALSE,TRUE)</formula>
    </cfRule>
    <cfRule type="expression" dxfId="1070" priority="374">
      <formula>IF(RIGHT(TEXT(AE97,"0.#"),1)=".",TRUE,FALSE)</formula>
    </cfRule>
  </conditionalFormatting>
  <conditionalFormatting sqref="AI97">
    <cfRule type="expression" dxfId="1069" priority="371">
      <formula>IF(RIGHT(TEXT(AI97,"0.#"),1)=".",FALSE,TRUE)</formula>
    </cfRule>
    <cfRule type="expression" dxfId="1068" priority="372">
      <formula>IF(RIGHT(TEXT(AI97,"0.#"),1)=".",TRUE,FALSE)</formula>
    </cfRule>
  </conditionalFormatting>
  <conditionalFormatting sqref="AI96">
    <cfRule type="expression" dxfId="1067" priority="369">
      <formula>IF(RIGHT(TEXT(AI96,"0.#"),1)=".",FALSE,TRUE)</formula>
    </cfRule>
    <cfRule type="expression" dxfId="1066" priority="370">
      <formula>IF(RIGHT(TEXT(AI96,"0.#"),1)=".",TRUE,FALSE)</formula>
    </cfRule>
  </conditionalFormatting>
  <conditionalFormatting sqref="AI95">
    <cfRule type="expression" dxfId="1065" priority="367">
      <formula>IF(RIGHT(TEXT(AI95,"0.#"),1)=".",FALSE,TRUE)</formula>
    </cfRule>
    <cfRule type="expression" dxfId="1064" priority="368">
      <formula>IF(RIGHT(TEXT(AI95,"0.#"),1)=".",TRUE,FALSE)</formula>
    </cfRule>
  </conditionalFormatting>
  <conditionalFormatting sqref="AM96">
    <cfRule type="expression" dxfId="1063" priority="363">
      <formula>IF(RIGHT(TEXT(AM96,"0.#"),1)=".",FALSE,TRUE)</formula>
    </cfRule>
    <cfRule type="expression" dxfId="1062" priority="364">
      <formula>IF(RIGHT(TEXT(AM96,"0.#"),1)=".",TRUE,FALSE)</formula>
    </cfRule>
  </conditionalFormatting>
  <conditionalFormatting sqref="AM97">
    <cfRule type="expression" dxfId="1061" priority="361">
      <formula>IF(RIGHT(TEXT(AM97,"0.#"),1)=".",FALSE,TRUE)</formula>
    </cfRule>
    <cfRule type="expression" dxfId="1060" priority="362">
      <formula>IF(RIGHT(TEXT(AM97,"0.#"),1)=".",TRUE,FALSE)</formula>
    </cfRule>
  </conditionalFormatting>
  <conditionalFormatting sqref="AQ95:AQ97">
    <cfRule type="expression" dxfId="1059" priority="359">
      <formula>IF(RIGHT(TEXT(AQ95,"0.#"),1)=".",FALSE,TRUE)</formula>
    </cfRule>
    <cfRule type="expression" dxfId="1058" priority="360">
      <formula>IF(RIGHT(TEXT(AQ95,"0.#"),1)=".",TRUE,FALSE)</formula>
    </cfRule>
  </conditionalFormatting>
  <conditionalFormatting sqref="AU95:AU97">
    <cfRule type="expression" dxfId="1057" priority="357">
      <formula>IF(RIGHT(TEXT(AU95,"0.#"),1)=".",FALSE,TRUE)</formula>
    </cfRule>
    <cfRule type="expression" dxfId="1056" priority="358">
      <formula>IF(RIGHT(TEXT(AU95,"0.#"),1)=".",TRUE,FALSE)</formula>
    </cfRule>
  </conditionalFormatting>
  <conditionalFormatting sqref="AE129">
    <cfRule type="expression" dxfId="1055" priority="355">
      <formula>IF(RIGHT(TEXT(AE129,"0.#"),1)=".",FALSE,TRUE)</formula>
    </cfRule>
    <cfRule type="expression" dxfId="1054" priority="356">
      <formula>IF(RIGHT(TEXT(AE129,"0.#"),1)=".",TRUE,FALSE)</formula>
    </cfRule>
  </conditionalFormatting>
  <conditionalFormatting sqref="AE130">
    <cfRule type="expression" dxfId="1053" priority="353">
      <formula>IF(RIGHT(TEXT(AE130,"0.#"),1)=".",FALSE,TRUE)</formula>
    </cfRule>
    <cfRule type="expression" dxfId="1052" priority="354">
      <formula>IF(RIGHT(TEXT(AE130,"0.#"),1)=".",TRUE,FALSE)</formula>
    </cfRule>
  </conditionalFormatting>
  <conditionalFormatting sqref="AM129">
    <cfRule type="expression" dxfId="1051" priority="343">
      <formula>IF(RIGHT(TEXT(AM129,"0.#"),1)=".",FALSE,TRUE)</formula>
    </cfRule>
    <cfRule type="expression" dxfId="1050" priority="344">
      <formula>IF(RIGHT(TEXT(AM129,"0.#"),1)=".",TRUE,FALSE)</formula>
    </cfRule>
  </conditionalFormatting>
  <conditionalFormatting sqref="AE131">
    <cfRule type="expression" dxfId="1049" priority="351">
      <formula>IF(RIGHT(TEXT(AE131,"0.#"),1)=".",FALSE,TRUE)</formula>
    </cfRule>
    <cfRule type="expression" dxfId="1048" priority="352">
      <formula>IF(RIGHT(TEXT(AE131,"0.#"),1)=".",TRUE,FALSE)</formula>
    </cfRule>
  </conditionalFormatting>
  <conditionalFormatting sqref="AI131">
    <cfRule type="expression" dxfId="1047" priority="349">
      <formula>IF(RIGHT(TEXT(AI131,"0.#"),1)=".",FALSE,TRUE)</formula>
    </cfRule>
    <cfRule type="expression" dxfId="1046" priority="350">
      <formula>IF(RIGHT(TEXT(AI131,"0.#"),1)=".",TRUE,FALSE)</formula>
    </cfRule>
  </conditionalFormatting>
  <conditionalFormatting sqref="AI130">
    <cfRule type="expression" dxfId="1045" priority="347">
      <formula>IF(RIGHT(TEXT(AI130,"0.#"),1)=".",FALSE,TRUE)</formula>
    </cfRule>
    <cfRule type="expression" dxfId="1044" priority="348">
      <formula>IF(RIGHT(TEXT(AI130,"0.#"),1)=".",TRUE,FALSE)</formula>
    </cfRule>
  </conditionalFormatting>
  <conditionalFormatting sqref="AI129">
    <cfRule type="expression" dxfId="1043" priority="345">
      <formula>IF(RIGHT(TEXT(AI129,"0.#"),1)=".",FALSE,TRUE)</formula>
    </cfRule>
    <cfRule type="expression" dxfId="1042" priority="346">
      <formula>IF(RIGHT(TEXT(AI129,"0.#"),1)=".",TRUE,FALSE)</formula>
    </cfRule>
  </conditionalFormatting>
  <conditionalFormatting sqref="AM130">
    <cfRule type="expression" dxfId="1041" priority="341">
      <formula>IF(RIGHT(TEXT(AM130,"0.#"),1)=".",FALSE,TRUE)</formula>
    </cfRule>
    <cfRule type="expression" dxfId="1040" priority="342">
      <formula>IF(RIGHT(TEXT(AM130,"0.#"),1)=".",TRUE,FALSE)</formula>
    </cfRule>
  </conditionalFormatting>
  <conditionalFormatting sqref="AM131">
    <cfRule type="expression" dxfId="1039" priority="339">
      <formula>IF(RIGHT(TEXT(AM131,"0.#"),1)=".",FALSE,TRUE)</formula>
    </cfRule>
    <cfRule type="expression" dxfId="1038" priority="340">
      <formula>IF(RIGHT(TEXT(AM131,"0.#"),1)=".",TRUE,FALSE)</formula>
    </cfRule>
  </conditionalFormatting>
  <conditionalFormatting sqref="AQ129:AQ131">
    <cfRule type="expression" dxfId="1037" priority="337">
      <formula>IF(RIGHT(TEXT(AQ129,"0.#"),1)=".",FALSE,TRUE)</formula>
    </cfRule>
    <cfRule type="expression" dxfId="1036" priority="338">
      <formula>IF(RIGHT(TEXT(AQ129,"0.#"),1)=".",TRUE,FALSE)</formula>
    </cfRule>
  </conditionalFormatting>
  <conditionalFormatting sqref="AU129:AU131">
    <cfRule type="expression" dxfId="1035" priority="335">
      <formula>IF(RIGHT(TEXT(AU129,"0.#"),1)=".",FALSE,TRUE)</formula>
    </cfRule>
    <cfRule type="expression" dxfId="1034" priority="336">
      <formula>IF(RIGHT(TEXT(AU129,"0.#"),1)=".",TRUE,FALSE)</formula>
    </cfRule>
  </conditionalFormatting>
  <conditionalFormatting sqref="AE163">
    <cfRule type="expression" dxfId="1033" priority="333">
      <formula>IF(RIGHT(TEXT(AE163,"0.#"),1)=".",FALSE,TRUE)</formula>
    </cfRule>
    <cfRule type="expression" dxfId="1032" priority="334">
      <formula>IF(RIGHT(TEXT(AE163,"0.#"),1)=".",TRUE,FALSE)</formula>
    </cfRule>
  </conditionalFormatting>
  <conditionalFormatting sqref="AE164">
    <cfRule type="expression" dxfId="1031" priority="331">
      <formula>IF(RIGHT(TEXT(AE164,"0.#"),1)=".",FALSE,TRUE)</formula>
    </cfRule>
    <cfRule type="expression" dxfId="1030" priority="332">
      <formula>IF(RIGHT(TEXT(AE164,"0.#"),1)=".",TRUE,FALSE)</formula>
    </cfRule>
  </conditionalFormatting>
  <conditionalFormatting sqref="AM163">
    <cfRule type="expression" dxfId="1029" priority="321">
      <formula>IF(RIGHT(TEXT(AM163,"0.#"),1)=".",FALSE,TRUE)</formula>
    </cfRule>
    <cfRule type="expression" dxfId="1028" priority="322">
      <formula>IF(RIGHT(TEXT(AM163,"0.#"),1)=".",TRUE,FALSE)</formula>
    </cfRule>
  </conditionalFormatting>
  <conditionalFormatting sqref="AE165">
    <cfRule type="expression" dxfId="1027" priority="329">
      <formula>IF(RIGHT(TEXT(AE165,"0.#"),1)=".",FALSE,TRUE)</formula>
    </cfRule>
    <cfRule type="expression" dxfId="1026" priority="330">
      <formula>IF(RIGHT(TEXT(AE165,"0.#"),1)=".",TRUE,FALSE)</formula>
    </cfRule>
  </conditionalFormatting>
  <conditionalFormatting sqref="AI165">
    <cfRule type="expression" dxfId="1025" priority="327">
      <formula>IF(RIGHT(TEXT(AI165,"0.#"),1)=".",FALSE,TRUE)</formula>
    </cfRule>
    <cfRule type="expression" dxfId="1024" priority="328">
      <formula>IF(RIGHT(TEXT(AI165,"0.#"),1)=".",TRUE,FALSE)</formula>
    </cfRule>
  </conditionalFormatting>
  <conditionalFormatting sqref="AI164">
    <cfRule type="expression" dxfId="1023" priority="325">
      <formula>IF(RIGHT(TEXT(AI164,"0.#"),1)=".",FALSE,TRUE)</formula>
    </cfRule>
    <cfRule type="expression" dxfId="1022" priority="326">
      <formula>IF(RIGHT(TEXT(AI164,"0.#"),1)=".",TRUE,FALSE)</formula>
    </cfRule>
  </conditionalFormatting>
  <conditionalFormatting sqref="AI163">
    <cfRule type="expression" dxfId="1021" priority="323">
      <formula>IF(RIGHT(TEXT(AI163,"0.#"),1)=".",FALSE,TRUE)</formula>
    </cfRule>
    <cfRule type="expression" dxfId="1020" priority="324">
      <formula>IF(RIGHT(TEXT(AI163,"0.#"),1)=".",TRUE,FALSE)</formula>
    </cfRule>
  </conditionalFormatting>
  <conditionalFormatting sqref="AM164">
    <cfRule type="expression" dxfId="1019" priority="319">
      <formula>IF(RIGHT(TEXT(AM164,"0.#"),1)=".",FALSE,TRUE)</formula>
    </cfRule>
    <cfRule type="expression" dxfId="1018" priority="320">
      <formula>IF(RIGHT(TEXT(AM164,"0.#"),1)=".",TRUE,FALSE)</formula>
    </cfRule>
  </conditionalFormatting>
  <conditionalFormatting sqref="AM165">
    <cfRule type="expression" dxfId="1017" priority="317">
      <formula>IF(RIGHT(TEXT(AM165,"0.#"),1)=".",FALSE,TRUE)</formula>
    </cfRule>
    <cfRule type="expression" dxfId="1016" priority="318">
      <formula>IF(RIGHT(TEXT(AM165,"0.#"),1)=".",TRUE,FALSE)</formula>
    </cfRule>
  </conditionalFormatting>
  <conditionalFormatting sqref="AQ163:AQ165">
    <cfRule type="expression" dxfId="1015" priority="315">
      <formula>IF(RIGHT(TEXT(AQ163,"0.#"),1)=".",FALSE,TRUE)</formula>
    </cfRule>
    <cfRule type="expression" dxfId="1014" priority="316">
      <formula>IF(RIGHT(TEXT(AQ163,"0.#"),1)=".",TRUE,FALSE)</formula>
    </cfRule>
  </conditionalFormatting>
  <conditionalFormatting sqref="AU163:AU165">
    <cfRule type="expression" dxfId="1013" priority="313">
      <formula>IF(RIGHT(TEXT(AU163,"0.#"),1)=".",FALSE,TRUE)</formula>
    </cfRule>
    <cfRule type="expression" dxfId="1012" priority="314">
      <formula>IF(RIGHT(TEXT(AU163,"0.#"),1)=".",TRUE,FALSE)</formula>
    </cfRule>
  </conditionalFormatting>
  <conditionalFormatting sqref="AE197">
    <cfRule type="expression" dxfId="1011" priority="311">
      <formula>IF(RIGHT(TEXT(AE197,"0.#"),1)=".",FALSE,TRUE)</formula>
    </cfRule>
    <cfRule type="expression" dxfId="1010" priority="312">
      <formula>IF(RIGHT(TEXT(AE197,"0.#"),1)=".",TRUE,FALSE)</formula>
    </cfRule>
  </conditionalFormatting>
  <conditionalFormatting sqref="AE198">
    <cfRule type="expression" dxfId="1009" priority="309">
      <formula>IF(RIGHT(TEXT(AE198,"0.#"),1)=".",FALSE,TRUE)</formula>
    </cfRule>
    <cfRule type="expression" dxfId="1008" priority="310">
      <formula>IF(RIGHT(TEXT(AE198,"0.#"),1)=".",TRUE,FALSE)</formula>
    </cfRule>
  </conditionalFormatting>
  <conditionalFormatting sqref="AM197">
    <cfRule type="expression" dxfId="1007" priority="299">
      <formula>IF(RIGHT(TEXT(AM197,"0.#"),1)=".",FALSE,TRUE)</formula>
    </cfRule>
    <cfRule type="expression" dxfId="1006" priority="300">
      <formula>IF(RIGHT(TEXT(AM197,"0.#"),1)=".",TRUE,FALSE)</formula>
    </cfRule>
  </conditionalFormatting>
  <conditionalFormatting sqref="AE199">
    <cfRule type="expression" dxfId="1005" priority="307">
      <formula>IF(RIGHT(TEXT(AE199,"0.#"),1)=".",FALSE,TRUE)</formula>
    </cfRule>
    <cfRule type="expression" dxfId="1004" priority="308">
      <formula>IF(RIGHT(TEXT(AE199,"0.#"),1)=".",TRUE,FALSE)</formula>
    </cfRule>
  </conditionalFormatting>
  <conditionalFormatting sqref="AI199">
    <cfRule type="expression" dxfId="1003" priority="305">
      <formula>IF(RIGHT(TEXT(AI199,"0.#"),1)=".",FALSE,TRUE)</formula>
    </cfRule>
    <cfRule type="expression" dxfId="1002" priority="306">
      <formula>IF(RIGHT(TEXT(AI199,"0.#"),1)=".",TRUE,FALSE)</formula>
    </cfRule>
  </conditionalFormatting>
  <conditionalFormatting sqref="AI198">
    <cfRule type="expression" dxfId="1001" priority="303">
      <formula>IF(RIGHT(TEXT(AI198,"0.#"),1)=".",FALSE,TRUE)</formula>
    </cfRule>
    <cfRule type="expression" dxfId="1000" priority="304">
      <formula>IF(RIGHT(TEXT(AI198,"0.#"),1)=".",TRUE,FALSE)</formula>
    </cfRule>
  </conditionalFormatting>
  <conditionalFormatting sqref="AI197">
    <cfRule type="expression" dxfId="999" priority="301">
      <formula>IF(RIGHT(TEXT(AI197,"0.#"),1)=".",FALSE,TRUE)</formula>
    </cfRule>
    <cfRule type="expression" dxfId="998" priority="302">
      <formula>IF(RIGHT(TEXT(AI197,"0.#"),1)=".",TRUE,FALSE)</formula>
    </cfRule>
  </conditionalFormatting>
  <conditionalFormatting sqref="AM198">
    <cfRule type="expression" dxfId="997" priority="297">
      <formula>IF(RIGHT(TEXT(AM198,"0.#"),1)=".",FALSE,TRUE)</formula>
    </cfRule>
    <cfRule type="expression" dxfId="996" priority="298">
      <formula>IF(RIGHT(TEXT(AM198,"0.#"),1)=".",TRUE,FALSE)</formula>
    </cfRule>
  </conditionalFormatting>
  <conditionalFormatting sqref="AM199">
    <cfRule type="expression" dxfId="995" priority="295">
      <formula>IF(RIGHT(TEXT(AM199,"0.#"),1)=".",FALSE,TRUE)</formula>
    </cfRule>
    <cfRule type="expression" dxfId="994" priority="296">
      <formula>IF(RIGHT(TEXT(AM199,"0.#"),1)=".",TRUE,FALSE)</formula>
    </cfRule>
  </conditionalFormatting>
  <conditionalFormatting sqref="AQ197:AQ199">
    <cfRule type="expression" dxfId="993" priority="293">
      <formula>IF(RIGHT(TEXT(AQ197,"0.#"),1)=".",FALSE,TRUE)</formula>
    </cfRule>
    <cfRule type="expression" dxfId="992" priority="294">
      <formula>IF(RIGHT(TEXT(AQ197,"0.#"),1)=".",TRUE,FALSE)</formula>
    </cfRule>
  </conditionalFormatting>
  <conditionalFormatting sqref="AU197:AU199">
    <cfRule type="expression" dxfId="991" priority="291">
      <formula>IF(RIGHT(TEXT(AU197,"0.#"),1)=".",FALSE,TRUE)</formula>
    </cfRule>
    <cfRule type="expression" dxfId="990" priority="292">
      <formula>IF(RIGHT(TEXT(AU197,"0.#"),1)=".",TRUE,FALSE)</formula>
    </cfRule>
  </conditionalFormatting>
  <conditionalFormatting sqref="AE134 AQ134">
    <cfRule type="expression" dxfId="989" priority="289">
      <formula>IF(RIGHT(TEXT(AE134,"0.#"),1)=".",FALSE,TRUE)</formula>
    </cfRule>
    <cfRule type="expression" dxfId="988" priority="290">
      <formula>IF(RIGHT(TEXT(AE134,"0.#"),1)=".",TRUE,FALSE)</formula>
    </cfRule>
  </conditionalFormatting>
  <conditionalFormatting sqref="AI134">
    <cfRule type="expression" dxfId="987" priority="287">
      <formula>IF(RIGHT(TEXT(AI134,"0.#"),1)=".",FALSE,TRUE)</formula>
    </cfRule>
    <cfRule type="expression" dxfId="986" priority="288">
      <formula>IF(RIGHT(TEXT(AI134,"0.#"),1)=".",TRUE,FALSE)</formula>
    </cfRule>
  </conditionalFormatting>
  <conditionalFormatting sqref="AM134">
    <cfRule type="expression" dxfId="985" priority="285">
      <formula>IF(RIGHT(TEXT(AM134,"0.#"),1)=".",FALSE,TRUE)</formula>
    </cfRule>
    <cfRule type="expression" dxfId="984" priority="286">
      <formula>IF(RIGHT(TEXT(AM134,"0.#"),1)=".",TRUE,FALSE)</formula>
    </cfRule>
  </conditionalFormatting>
  <conditionalFormatting sqref="AE135">
    <cfRule type="expression" dxfId="983" priority="283">
      <formula>IF(RIGHT(TEXT(AE135,"0.#"),1)=".",FALSE,TRUE)</formula>
    </cfRule>
    <cfRule type="expression" dxfId="982" priority="284">
      <formula>IF(RIGHT(TEXT(AE135,"0.#"),1)=".",TRUE,FALSE)</formula>
    </cfRule>
  </conditionalFormatting>
  <conditionalFormatting sqref="AI135">
    <cfRule type="expression" dxfId="981" priority="281">
      <formula>IF(RIGHT(TEXT(AI135,"0.#"),1)=".",FALSE,TRUE)</formula>
    </cfRule>
    <cfRule type="expression" dxfId="980" priority="282">
      <formula>IF(RIGHT(TEXT(AI135,"0.#"),1)=".",TRUE,FALSE)</formula>
    </cfRule>
  </conditionalFormatting>
  <conditionalFormatting sqref="AM135">
    <cfRule type="expression" dxfId="979" priority="279">
      <formula>IF(RIGHT(TEXT(AM135,"0.#"),1)=".",FALSE,TRUE)</formula>
    </cfRule>
    <cfRule type="expression" dxfId="978" priority="280">
      <formula>IF(RIGHT(TEXT(AM135,"0.#"),1)=".",TRUE,FALSE)</formula>
    </cfRule>
  </conditionalFormatting>
  <conditionalFormatting sqref="AQ135">
    <cfRule type="expression" dxfId="977" priority="277">
      <formula>IF(RIGHT(TEXT(AQ135,"0.#"),1)=".",FALSE,TRUE)</formula>
    </cfRule>
    <cfRule type="expression" dxfId="976" priority="278">
      <formula>IF(RIGHT(TEXT(AQ135,"0.#"),1)=".",TRUE,FALSE)</formula>
    </cfRule>
  </conditionalFormatting>
  <conditionalFormatting sqref="AU134">
    <cfRule type="expression" dxfId="975" priority="275">
      <formula>IF(RIGHT(TEXT(AU134,"0.#"),1)=".",FALSE,TRUE)</formula>
    </cfRule>
    <cfRule type="expression" dxfId="974" priority="276">
      <formula>IF(RIGHT(TEXT(AU134,"0.#"),1)=".",TRUE,FALSE)</formula>
    </cfRule>
  </conditionalFormatting>
  <conditionalFormatting sqref="AU135">
    <cfRule type="expression" dxfId="973" priority="273">
      <formula>IF(RIGHT(TEXT(AU135,"0.#"),1)=".",FALSE,TRUE)</formula>
    </cfRule>
    <cfRule type="expression" dxfId="972" priority="274">
      <formula>IF(RIGHT(TEXT(AU135,"0.#"),1)=".",TRUE,FALSE)</formula>
    </cfRule>
  </conditionalFormatting>
  <conditionalFormatting sqref="AE168 AQ168">
    <cfRule type="expression" dxfId="971" priority="271">
      <formula>IF(RIGHT(TEXT(AE168,"0.#"),1)=".",FALSE,TRUE)</formula>
    </cfRule>
    <cfRule type="expression" dxfId="970" priority="272">
      <formula>IF(RIGHT(TEXT(AE168,"0.#"),1)=".",TRUE,FALSE)</formula>
    </cfRule>
  </conditionalFormatting>
  <conditionalFormatting sqref="AI168">
    <cfRule type="expression" dxfId="969" priority="269">
      <formula>IF(RIGHT(TEXT(AI168,"0.#"),1)=".",FALSE,TRUE)</formula>
    </cfRule>
    <cfRule type="expression" dxfId="968" priority="270">
      <formula>IF(RIGHT(TEXT(AI168,"0.#"),1)=".",TRUE,FALSE)</formula>
    </cfRule>
  </conditionalFormatting>
  <conditionalFormatting sqref="AM168">
    <cfRule type="expression" dxfId="967" priority="267">
      <formula>IF(RIGHT(TEXT(AM168,"0.#"),1)=".",FALSE,TRUE)</formula>
    </cfRule>
    <cfRule type="expression" dxfId="966" priority="268">
      <formula>IF(RIGHT(TEXT(AM168,"0.#"),1)=".",TRUE,FALSE)</formula>
    </cfRule>
  </conditionalFormatting>
  <conditionalFormatting sqref="AE169">
    <cfRule type="expression" dxfId="965" priority="265">
      <formula>IF(RIGHT(TEXT(AE169,"0.#"),1)=".",FALSE,TRUE)</formula>
    </cfRule>
    <cfRule type="expression" dxfId="964" priority="266">
      <formula>IF(RIGHT(TEXT(AE169,"0.#"),1)=".",TRUE,FALSE)</formula>
    </cfRule>
  </conditionalFormatting>
  <conditionalFormatting sqref="AI169">
    <cfRule type="expression" dxfId="963" priority="263">
      <formula>IF(RIGHT(TEXT(AI169,"0.#"),1)=".",FALSE,TRUE)</formula>
    </cfRule>
    <cfRule type="expression" dxfId="962" priority="264">
      <formula>IF(RIGHT(TEXT(AI169,"0.#"),1)=".",TRUE,FALSE)</formula>
    </cfRule>
  </conditionalFormatting>
  <conditionalFormatting sqref="AM169">
    <cfRule type="expression" dxfId="961" priority="261">
      <formula>IF(RIGHT(TEXT(AM169,"0.#"),1)=".",FALSE,TRUE)</formula>
    </cfRule>
    <cfRule type="expression" dxfId="960" priority="262">
      <formula>IF(RIGHT(TEXT(AM169,"0.#"),1)=".",TRUE,FALSE)</formula>
    </cfRule>
  </conditionalFormatting>
  <conditionalFormatting sqref="AQ169">
    <cfRule type="expression" dxfId="959" priority="259">
      <formula>IF(RIGHT(TEXT(AQ169,"0.#"),1)=".",FALSE,TRUE)</formula>
    </cfRule>
    <cfRule type="expression" dxfId="958" priority="260">
      <formula>IF(RIGHT(TEXT(AQ169,"0.#"),1)=".",TRUE,FALSE)</formula>
    </cfRule>
  </conditionalFormatting>
  <conditionalFormatting sqref="AU168">
    <cfRule type="expression" dxfId="957" priority="257">
      <formula>IF(RIGHT(TEXT(AU168,"0.#"),1)=".",FALSE,TRUE)</formula>
    </cfRule>
    <cfRule type="expression" dxfId="956" priority="258">
      <formula>IF(RIGHT(TEXT(AU168,"0.#"),1)=".",TRUE,FALSE)</formula>
    </cfRule>
  </conditionalFormatting>
  <conditionalFormatting sqref="AU169">
    <cfRule type="expression" dxfId="955" priority="255">
      <formula>IF(RIGHT(TEXT(AU169,"0.#"),1)=".",FALSE,TRUE)</formula>
    </cfRule>
    <cfRule type="expression" dxfId="954" priority="256">
      <formula>IF(RIGHT(TEXT(AU169,"0.#"),1)=".",TRUE,FALSE)</formula>
    </cfRule>
  </conditionalFormatting>
  <conditionalFormatting sqref="AE90">
    <cfRule type="expression" dxfId="953" priority="253">
      <formula>IF(RIGHT(TEXT(AE90,"0.#"),1)=".",FALSE,TRUE)</formula>
    </cfRule>
    <cfRule type="expression" dxfId="952" priority="254">
      <formula>IF(RIGHT(TEXT(AE90,"0.#"),1)=".",TRUE,FALSE)</formula>
    </cfRule>
  </conditionalFormatting>
  <conditionalFormatting sqref="AE91">
    <cfRule type="expression" dxfId="951" priority="251">
      <formula>IF(RIGHT(TEXT(AE91,"0.#"),1)=".",FALSE,TRUE)</formula>
    </cfRule>
    <cfRule type="expression" dxfId="950" priority="252">
      <formula>IF(RIGHT(TEXT(AE91,"0.#"),1)=".",TRUE,FALSE)</formula>
    </cfRule>
  </conditionalFormatting>
  <conditionalFormatting sqref="AM90">
    <cfRule type="expression" dxfId="949" priority="241">
      <formula>IF(RIGHT(TEXT(AM90,"0.#"),1)=".",FALSE,TRUE)</formula>
    </cfRule>
    <cfRule type="expression" dxfId="948" priority="242">
      <formula>IF(RIGHT(TEXT(AM90,"0.#"),1)=".",TRUE,FALSE)</formula>
    </cfRule>
  </conditionalFormatting>
  <conditionalFormatting sqref="AE92">
    <cfRule type="expression" dxfId="947" priority="249">
      <formula>IF(RIGHT(TEXT(AE92,"0.#"),1)=".",FALSE,TRUE)</formula>
    </cfRule>
    <cfRule type="expression" dxfId="946" priority="250">
      <formula>IF(RIGHT(TEXT(AE92,"0.#"),1)=".",TRUE,FALSE)</formula>
    </cfRule>
  </conditionalFormatting>
  <conditionalFormatting sqref="AI92">
    <cfRule type="expression" dxfId="945" priority="247">
      <formula>IF(RIGHT(TEXT(AI92,"0.#"),1)=".",FALSE,TRUE)</formula>
    </cfRule>
    <cfRule type="expression" dxfId="944" priority="248">
      <formula>IF(RIGHT(TEXT(AI92,"0.#"),1)=".",TRUE,FALSE)</formula>
    </cfRule>
  </conditionalFormatting>
  <conditionalFormatting sqref="AI91">
    <cfRule type="expression" dxfId="943" priority="245">
      <formula>IF(RIGHT(TEXT(AI91,"0.#"),1)=".",FALSE,TRUE)</formula>
    </cfRule>
    <cfRule type="expression" dxfId="942" priority="246">
      <formula>IF(RIGHT(TEXT(AI91,"0.#"),1)=".",TRUE,FALSE)</formula>
    </cfRule>
  </conditionalFormatting>
  <conditionalFormatting sqref="AI90">
    <cfRule type="expression" dxfId="941" priority="243">
      <formula>IF(RIGHT(TEXT(AI90,"0.#"),1)=".",FALSE,TRUE)</formula>
    </cfRule>
    <cfRule type="expression" dxfId="940" priority="244">
      <formula>IF(RIGHT(TEXT(AI90,"0.#"),1)=".",TRUE,FALSE)</formula>
    </cfRule>
  </conditionalFormatting>
  <conditionalFormatting sqref="AM91">
    <cfRule type="expression" dxfId="939" priority="239">
      <formula>IF(RIGHT(TEXT(AM91,"0.#"),1)=".",FALSE,TRUE)</formula>
    </cfRule>
    <cfRule type="expression" dxfId="938" priority="240">
      <formula>IF(RIGHT(TEXT(AM91,"0.#"),1)=".",TRUE,FALSE)</formula>
    </cfRule>
  </conditionalFormatting>
  <conditionalFormatting sqref="AM92">
    <cfRule type="expression" dxfId="937" priority="237">
      <formula>IF(RIGHT(TEXT(AM92,"0.#"),1)=".",FALSE,TRUE)</formula>
    </cfRule>
    <cfRule type="expression" dxfId="936" priority="238">
      <formula>IF(RIGHT(TEXT(AM92,"0.#"),1)=".",TRUE,FALSE)</formula>
    </cfRule>
  </conditionalFormatting>
  <conditionalFormatting sqref="AQ90:AQ92">
    <cfRule type="expression" dxfId="935" priority="235">
      <formula>IF(RIGHT(TEXT(AQ90,"0.#"),1)=".",FALSE,TRUE)</formula>
    </cfRule>
    <cfRule type="expression" dxfId="934" priority="236">
      <formula>IF(RIGHT(TEXT(AQ90,"0.#"),1)=".",TRUE,FALSE)</formula>
    </cfRule>
  </conditionalFormatting>
  <conditionalFormatting sqref="AU90:AU92">
    <cfRule type="expression" dxfId="933" priority="233">
      <formula>IF(RIGHT(TEXT(AU90,"0.#"),1)=".",FALSE,TRUE)</formula>
    </cfRule>
    <cfRule type="expression" dxfId="932" priority="234">
      <formula>IF(RIGHT(TEXT(AU90,"0.#"),1)=".",TRUE,FALSE)</formula>
    </cfRule>
  </conditionalFormatting>
  <conditionalFormatting sqref="AE85">
    <cfRule type="expression" dxfId="931" priority="231">
      <formula>IF(RIGHT(TEXT(AE85,"0.#"),1)=".",FALSE,TRUE)</formula>
    </cfRule>
    <cfRule type="expression" dxfId="930" priority="232">
      <formula>IF(RIGHT(TEXT(AE85,"0.#"),1)=".",TRUE,FALSE)</formula>
    </cfRule>
  </conditionalFormatting>
  <conditionalFormatting sqref="AE86">
    <cfRule type="expression" dxfId="929" priority="229">
      <formula>IF(RIGHT(TEXT(AE86,"0.#"),1)=".",FALSE,TRUE)</formula>
    </cfRule>
    <cfRule type="expression" dxfId="928" priority="230">
      <formula>IF(RIGHT(TEXT(AE86,"0.#"),1)=".",TRUE,FALSE)</formula>
    </cfRule>
  </conditionalFormatting>
  <conditionalFormatting sqref="AM85">
    <cfRule type="expression" dxfId="927" priority="219">
      <formula>IF(RIGHT(TEXT(AM85,"0.#"),1)=".",FALSE,TRUE)</formula>
    </cfRule>
    <cfRule type="expression" dxfId="926" priority="220">
      <formula>IF(RIGHT(TEXT(AM85,"0.#"),1)=".",TRUE,FALSE)</formula>
    </cfRule>
  </conditionalFormatting>
  <conditionalFormatting sqref="AE87">
    <cfRule type="expression" dxfId="925" priority="227">
      <formula>IF(RIGHT(TEXT(AE87,"0.#"),1)=".",FALSE,TRUE)</formula>
    </cfRule>
    <cfRule type="expression" dxfId="924" priority="228">
      <formula>IF(RIGHT(TEXT(AE87,"0.#"),1)=".",TRUE,FALSE)</formula>
    </cfRule>
  </conditionalFormatting>
  <conditionalFormatting sqref="AI87">
    <cfRule type="expression" dxfId="923" priority="225">
      <formula>IF(RIGHT(TEXT(AI87,"0.#"),1)=".",FALSE,TRUE)</formula>
    </cfRule>
    <cfRule type="expression" dxfId="922" priority="226">
      <formula>IF(RIGHT(TEXT(AI87,"0.#"),1)=".",TRUE,FALSE)</formula>
    </cfRule>
  </conditionalFormatting>
  <conditionalFormatting sqref="AI86">
    <cfRule type="expression" dxfId="921" priority="223">
      <formula>IF(RIGHT(TEXT(AI86,"0.#"),1)=".",FALSE,TRUE)</formula>
    </cfRule>
    <cfRule type="expression" dxfId="920" priority="224">
      <formula>IF(RIGHT(TEXT(AI86,"0.#"),1)=".",TRUE,FALSE)</formula>
    </cfRule>
  </conditionalFormatting>
  <conditionalFormatting sqref="AI85">
    <cfRule type="expression" dxfId="919" priority="221">
      <formula>IF(RIGHT(TEXT(AI85,"0.#"),1)=".",FALSE,TRUE)</formula>
    </cfRule>
    <cfRule type="expression" dxfId="918" priority="222">
      <formula>IF(RIGHT(TEXT(AI85,"0.#"),1)=".",TRUE,FALSE)</formula>
    </cfRule>
  </conditionalFormatting>
  <conditionalFormatting sqref="AM86">
    <cfRule type="expression" dxfId="917" priority="217">
      <formula>IF(RIGHT(TEXT(AM86,"0.#"),1)=".",FALSE,TRUE)</formula>
    </cfRule>
    <cfRule type="expression" dxfId="916" priority="218">
      <formula>IF(RIGHT(TEXT(AM86,"0.#"),1)=".",TRUE,FALSE)</formula>
    </cfRule>
  </conditionalFormatting>
  <conditionalFormatting sqref="AM87">
    <cfRule type="expression" dxfId="915" priority="215">
      <formula>IF(RIGHT(TEXT(AM87,"0.#"),1)=".",FALSE,TRUE)</formula>
    </cfRule>
    <cfRule type="expression" dxfId="914" priority="216">
      <formula>IF(RIGHT(TEXT(AM87,"0.#"),1)=".",TRUE,FALSE)</formula>
    </cfRule>
  </conditionalFormatting>
  <conditionalFormatting sqref="AQ85:AQ87">
    <cfRule type="expression" dxfId="913" priority="213">
      <formula>IF(RIGHT(TEXT(AQ85,"0.#"),1)=".",FALSE,TRUE)</formula>
    </cfRule>
    <cfRule type="expression" dxfId="912" priority="214">
      <formula>IF(RIGHT(TEXT(AQ85,"0.#"),1)=".",TRUE,FALSE)</formula>
    </cfRule>
  </conditionalFormatting>
  <conditionalFormatting sqref="AU85:AU87">
    <cfRule type="expression" dxfId="911" priority="211">
      <formula>IF(RIGHT(TEXT(AU85,"0.#"),1)=".",FALSE,TRUE)</formula>
    </cfRule>
    <cfRule type="expression" dxfId="910" priority="212">
      <formula>IF(RIGHT(TEXT(AU85,"0.#"),1)=".",TRUE,FALSE)</formula>
    </cfRule>
  </conditionalFormatting>
  <conditionalFormatting sqref="AE124">
    <cfRule type="expression" dxfId="909" priority="209">
      <formula>IF(RIGHT(TEXT(AE124,"0.#"),1)=".",FALSE,TRUE)</formula>
    </cfRule>
    <cfRule type="expression" dxfId="908" priority="210">
      <formula>IF(RIGHT(TEXT(AE124,"0.#"),1)=".",TRUE,FALSE)</formula>
    </cfRule>
  </conditionalFormatting>
  <conditionalFormatting sqref="AE125">
    <cfRule type="expression" dxfId="907" priority="207">
      <formula>IF(RIGHT(TEXT(AE125,"0.#"),1)=".",FALSE,TRUE)</formula>
    </cfRule>
    <cfRule type="expression" dxfId="906" priority="208">
      <formula>IF(RIGHT(TEXT(AE125,"0.#"),1)=".",TRUE,FALSE)</formula>
    </cfRule>
  </conditionalFormatting>
  <conditionalFormatting sqref="AM124">
    <cfRule type="expression" dxfId="905" priority="197">
      <formula>IF(RIGHT(TEXT(AM124,"0.#"),1)=".",FALSE,TRUE)</formula>
    </cfRule>
    <cfRule type="expression" dxfId="904" priority="198">
      <formula>IF(RIGHT(TEXT(AM124,"0.#"),1)=".",TRUE,FALSE)</formula>
    </cfRule>
  </conditionalFormatting>
  <conditionalFormatting sqref="AE126">
    <cfRule type="expression" dxfId="903" priority="205">
      <formula>IF(RIGHT(TEXT(AE126,"0.#"),1)=".",FALSE,TRUE)</formula>
    </cfRule>
    <cfRule type="expression" dxfId="902" priority="206">
      <formula>IF(RIGHT(TEXT(AE126,"0.#"),1)=".",TRUE,FALSE)</formula>
    </cfRule>
  </conditionalFormatting>
  <conditionalFormatting sqref="AI126">
    <cfRule type="expression" dxfId="901" priority="203">
      <formula>IF(RIGHT(TEXT(AI126,"0.#"),1)=".",FALSE,TRUE)</formula>
    </cfRule>
    <cfRule type="expression" dxfId="900" priority="204">
      <formula>IF(RIGHT(TEXT(AI126,"0.#"),1)=".",TRUE,FALSE)</formula>
    </cfRule>
  </conditionalFormatting>
  <conditionalFormatting sqref="AI125">
    <cfRule type="expression" dxfId="899" priority="201">
      <formula>IF(RIGHT(TEXT(AI125,"0.#"),1)=".",FALSE,TRUE)</formula>
    </cfRule>
    <cfRule type="expression" dxfId="898" priority="202">
      <formula>IF(RIGHT(TEXT(AI125,"0.#"),1)=".",TRUE,FALSE)</formula>
    </cfRule>
  </conditionalFormatting>
  <conditionalFormatting sqref="AI124">
    <cfRule type="expression" dxfId="897" priority="199">
      <formula>IF(RIGHT(TEXT(AI124,"0.#"),1)=".",FALSE,TRUE)</formula>
    </cfRule>
    <cfRule type="expression" dxfId="896" priority="200">
      <formula>IF(RIGHT(TEXT(AI124,"0.#"),1)=".",TRUE,FALSE)</formula>
    </cfRule>
  </conditionalFormatting>
  <conditionalFormatting sqref="AM125">
    <cfRule type="expression" dxfId="895" priority="195">
      <formula>IF(RIGHT(TEXT(AM125,"0.#"),1)=".",FALSE,TRUE)</formula>
    </cfRule>
    <cfRule type="expression" dxfId="894" priority="196">
      <formula>IF(RIGHT(TEXT(AM125,"0.#"),1)=".",TRUE,FALSE)</formula>
    </cfRule>
  </conditionalFormatting>
  <conditionalFormatting sqref="AM126">
    <cfRule type="expression" dxfId="893" priority="193">
      <formula>IF(RIGHT(TEXT(AM126,"0.#"),1)=".",FALSE,TRUE)</formula>
    </cfRule>
    <cfRule type="expression" dxfId="892" priority="194">
      <formula>IF(RIGHT(TEXT(AM126,"0.#"),1)=".",TRUE,FALSE)</formula>
    </cfRule>
  </conditionalFormatting>
  <conditionalFormatting sqref="AQ124:AQ126">
    <cfRule type="expression" dxfId="891" priority="191">
      <formula>IF(RIGHT(TEXT(AQ124,"0.#"),1)=".",FALSE,TRUE)</formula>
    </cfRule>
    <cfRule type="expression" dxfId="890" priority="192">
      <formula>IF(RIGHT(TEXT(AQ124,"0.#"),1)=".",TRUE,FALSE)</formula>
    </cfRule>
  </conditionalFormatting>
  <conditionalFormatting sqref="AU124:AU126">
    <cfRule type="expression" dxfId="889" priority="189">
      <formula>IF(RIGHT(TEXT(AU124,"0.#"),1)=".",FALSE,TRUE)</formula>
    </cfRule>
    <cfRule type="expression" dxfId="888" priority="190">
      <formula>IF(RIGHT(TEXT(AU124,"0.#"),1)=".",TRUE,FALSE)</formula>
    </cfRule>
  </conditionalFormatting>
  <conditionalFormatting sqref="AE119">
    <cfRule type="expression" dxfId="887" priority="187">
      <formula>IF(RIGHT(TEXT(AE119,"0.#"),1)=".",FALSE,TRUE)</formula>
    </cfRule>
    <cfRule type="expression" dxfId="886" priority="188">
      <formula>IF(RIGHT(TEXT(AE119,"0.#"),1)=".",TRUE,FALSE)</formula>
    </cfRule>
  </conditionalFormatting>
  <conditionalFormatting sqref="AE120">
    <cfRule type="expression" dxfId="885" priority="185">
      <formula>IF(RIGHT(TEXT(AE120,"0.#"),1)=".",FALSE,TRUE)</formula>
    </cfRule>
    <cfRule type="expression" dxfId="884" priority="186">
      <formula>IF(RIGHT(TEXT(AE120,"0.#"),1)=".",TRUE,FALSE)</formula>
    </cfRule>
  </conditionalFormatting>
  <conditionalFormatting sqref="AM119">
    <cfRule type="expression" dxfId="883" priority="175">
      <formula>IF(RIGHT(TEXT(AM119,"0.#"),1)=".",FALSE,TRUE)</formula>
    </cfRule>
    <cfRule type="expression" dxfId="882" priority="176">
      <formula>IF(RIGHT(TEXT(AM119,"0.#"),1)=".",TRUE,FALSE)</formula>
    </cfRule>
  </conditionalFormatting>
  <conditionalFormatting sqref="AE121">
    <cfRule type="expression" dxfId="881" priority="183">
      <formula>IF(RIGHT(TEXT(AE121,"0.#"),1)=".",FALSE,TRUE)</formula>
    </cfRule>
    <cfRule type="expression" dxfId="880" priority="184">
      <formula>IF(RIGHT(TEXT(AE121,"0.#"),1)=".",TRUE,FALSE)</formula>
    </cfRule>
  </conditionalFormatting>
  <conditionalFormatting sqref="AI121">
    <cfRule type="expression" dxfId="879" priority="181">
      <formula>IF(RIGHT(TEXT(AI121,"0.#"),1)=".",FALSE,TRUE)</formula>
    </cfRule>
    <cfRule type="expression" dxfId="878" priority="182">
      <formula>IF(RIGHT(TEXT(AI121,"0.#"),1)=".",TRUE,FALSE)</formula>
    </cfRule>
  </conditionalFormatting>
  <conditionalFormatting sqref="AI120">
    <cfRule type="expression" dxfId="877" priority="179">
      <formula>IF(RIGHT(TEXT(AI120,"0.#"),1)=".",FALSE,TRUE)</formula>
    </cfRule>
    <cfRule type="expression" dxfId="876" priority="180">
      <formula>IF(RIGHT(TEXT(AI120,"0.#"),1)=".",TRUE,FALSE)</formula>
    </cfRule>
  </conditionalFormatting>
  <conditionalFormatting sqref="AI119">
    <cfRule type="expression" dxfId="875" priority="177">
      <formula>IF(RIGHT(TEXT(AI119,"0.#"),1)=".",FALSE,TRUE)</formula>
    </cfRule>
    <cfRule type="expression" dxfId="874" priority="178">
      <formula>IF(RIGHT(TEXT(AI119,"0.#"),1)=".",TRUE,FALSE)</formula>
    </cfRule>
  </conditionalFormatting>
  <conditionalFormatting sqref="AM120">
    <cfRule type="expression" dxfId="873" priority="173">
      <formula>IF(RIGHT(TEXT(AM120,"0.#"),1)=".",FALSE,TRUE)</formula>
    </cfRule>
    <cfRule type="expression" dxfId="872" priority="174">
      <formula>IF(RIGHT(TEXT(AM120,"0.#"),1)=".",TRUE,FALSE)</formula>
    </cfRule>
  </conditionalFormatting>
  <conditionalFormatting sqref="AM121">
    <cfRule type="expression" dxfId="871" priority="171">
      <formula>IF(RIGHT(TEXT(AM121,"0.#"),1)=".",FALSE,TRUE)</formula>
    </cfRule>
    <cfRule type="expression" dxfId="870" priority="172">
      <formula>IF(RIGHT(TEXT(AM121,"0.#"),1)=".",TRUE,FALSE)</formula>
    </cfRule>
  </conditionalFormatting>
  <conditionalFormatting sqref="AQ119:AQ121">
    <cfRule type="expression" dxfId="869" priority="169">
      <formula>IF(RIGHT(TEXT(AQ119,"0.#"),1)=".",FALSE,TRUE)</formula>
    </cfRule>
    <cfRule type="expression" dxfId="868" priority="170">
      <formula>IF(RIGHT(TEXT(AQ119,"0.#"),1)=".",TRUE,FALSE)</formula>
    </cfRule>
  </conditionalFormatting>
  <conditionalFormatting sqref="AU119:AU121">
    <cfRule type="expression" dxfId="867" priority="167">
      <formula>IF(RIGHT(TEXT(AU119,"0.#"),1)=".",FALSE,TRUE)</formula>
    </cfRule>
    <cfRule type="expression" dxfId="866" priority="168">
      <formula>IF(RIGHT(TEXT(AU119,"0.#"),1)=".",TRUE,FALSE)</formula>
    </cfRule>
  </conditionalFormatting>
  <conditionalFormatting sqref="AE158">
    <cfRule type="expression" dxfId="865" priority="165">
      <formula>IF(RIGHT(TEXT(AE158,"0.#"),1)=".",FALSE,TRUE)</formula>
    </cfRule>
    <cfRule type="expression" dxfId="864" priority="166">
      <formula>IF(RIGHT(TEXT(AE158,"0.#"),1)=".",TRUE,FALSE)</formula>
    </cfRule>
  </conditionalFormatting>
  <conditionalFormatting sqref="AE159">
    <cfRule type="expression" dxfId="863" priority="163">
      <formula>IF(RIGHT(TEXT(AE159,"0.#"),1)=".",FALSE,TRUE)</formula>
    </cfRule>
    <cfRule type="expression" dxfId="862" priority="164">
      <formula>IF(RIGHT(TEXT(AE159,"0.#"),1)=".",TRUE,FALSE)</formula>
    </cfRule>
  </conditionalFormatting>
  <conditionalFormatting sqref="AM158">
    <cfRule type="expression" dxfId="861" priority="153">
      <formula>IF(RIGHT(TEXT(AM158,"0.#"),1)=".",FALSE,TRUE)</formula>
    </cfRule>
    <cfRule type="expression" dxfId="860" priority="154">
      <formula>IF(RIGHT(TEXT(AM158,"0.#"),1)=".",TRUE,FALSE)</formula>
    </cfRule>
  </conditionalFormatting>
  <conditionalFormatting sqref="AE160">
    <cfRule type="expression" dxfId="859" priority="161">
      <formula>IF(RIGHT(TEXT(AE160,"0.#"),1)=".",FALSE,TRUE)</formula>
    </cfRule>
    <cfRule type="expression" dxfId="858" priority="162">
      <formula>IF(RIGHT(TEXT(AE160,"0.#"),1)=".",TRUE,FALSE)</formula>
    </cfRule>
  </conditionalFormatting>
  <conditionalFormatting sqref="AI160">
    <cfRule type="expression" dxfId="857" priority="159">
      <formula>IF(RIGHT(TEXT(AI160,"0.#"),1)=".",FALSE,TRUE)</formula>
    </cfRule>
    <cfRule type="expression" dxfId="856" priority="160">
      <formula>IF(RIGHT(TEXT(AI160,"0.#"),1)=".",TRUE,FALSE)</formula>
    </cfRule>
  </conditionalFormatting>
  <conditionalFormatting sqref="AI159">
    <cfRule type="expression" dxfId="855" priority="157">
      <formula>IF(RIGHT(TEXT(AI159,"0.#"),1)=".",FALSE,TRUE)</formula>
    </cfRule>
    <cfRule type="expression" dxfId="854" priority="158">
      <formula>IF(RIGHT(TEXT(AI159,"0.#"),1)=".",TRUE,FALSE)</formula>
    </cfRule>
  </conditionalFormatting>
  <conditionalFormatting sqref="AI158">
    <cfRule type="expression" dxfId="853" priority="155">
      <formula>IF(RIGHT(TEXT(AI158,"0.#"),1)=".",FALSE,TRUE)</formula>
    </cfRule>
    <cfRule type="expression" dxfId="852" priority="156">
      <formula>IF(RIGHT(TEXT(AI158,"0.#"),1)=".",TRUE,FALSE)</formula>
    </cfRule>
  </conditionalFormatting>
  <conditionalFormatting sqref="AM159">
    <cfRule type="expression" dxfId="851" priority="151">
      <formula>IF(RIGHT(TEXT(AM159,"0.#"),1)=".",FALSE,TRUE)</formula>
    </cfRule>
    <cfRule type="expression" dxfId="850" priority="152">
      <formula>IF(RIGHT(TEXT(AM159,"0.#"),1)=".",TRUE,FALSE)</formula>
    </cfRule>
  </conditionalFormatting>
  <conditionalFormatting sqref="AM160">
    <cfRule type="expression" dxfId="849" priority="149">
      <formula>IF(RIGHT(TEXT(AM160,"0.#"),1)=".",FALSE,TRUE)</formula>
    </cfRule>
    <cfRule type="expression" dxfId="848" priority="150">
      <formula>IF(RIGHT(TEXT(AM160,"0.#"),1)=".",TRUE,FALSE)</formula>
    </cfRule>
  </conditionalFormatting>
  <conditionalFormatting sqref="AQ158:AQ160">
    <cfRule type="expression" dxfId="847" priority="147">
      <formula>IF(RIGHT(TEXT(AQ158,"0.#"),1)=".",FALSE,TRUE)</formula>
    </cfRule>
    <cfRule type="expression" dxfId="846" priority="148">
      <formula>IF(RIGHT(TEXT(AQ158,"0.#"),1)=".",TRUE,FALSE)</formula>
    </cfRule>
  </conditionalFormatting>
  <conditionalFormatting sqref="AU158:AU160">
    <cfRule type="expression" dxfId="845" priority="145">
      <formula>IF(RIGHT(TEXT(AU158,"0.#"),1)=".",FALSE,TRUE)</formula>
    </cfRule>
    <cfRule type="expression" dxfId="844" priority="146">
      <formula>IF(RIGHT(TEXT(AU158,"0.#"),1)=".",TRUE,FALSE)</formula>
    </cfRule>
  </conditionalFormatting>
  <conditionalFormatting sqref="AE153">
    <cfRule type="expression" dxfId="843" priority="143">
      <formula>IF(RIGHT(TEXT(AE153,"0.#"),1)=".",FALSE,TRUE)</formula>
    </cfRule>
    <cfRule type="expression" dxfId="842" priority="144">
      <formula>IF(RIGHT(TEXT(AE153,"0.#"),1)=".",TRUE,FALSE)</formula>
    </cfRule>
  </conditionalFormatting>
  <conditionalFormatting sqref="AE154">
    <cfRule type="expression" dxfId="841" priority="141">
      <formula>IF(RIGHT(TEXT(AE154,"0.#"),1)=".",FALSE,TRUE)</formula>
    </cfRule>
    <cfRule type="expression" dxfId="840" priority="142">
      <formula>IF(RIGHT(TEXT(AE154,"0.#"),1)=".",TRUE,FALSE)</formula>
    </cfRule>
  </conditionalFormatting>
  <conditionalFormatting sqref="AM153">
    <cfRule type="expression" dxfId="839" priority="131">
      <formula>IF(RIGHT(TEXT(AM153,"0.#"),1)=".",FALSE,TRUE)</formula>
    </cfRule>
    <cfRule type="expression" dxfId="838" priority="132">
      <formula>IF(RIGHT(TEXT(AM153,"0.#"),1)=".",TRUE,FALSE)</formula>
    </cfRule>
  </conditionalFormatting>
  <conditionalFormatting sqref="AE155">
    <cfRule type="expression" dxfId="837" priority="139">
      <formula>IF(RIGHT(TEXT(AE155,"0.#"),1)=".",FALSE,TRUE)</formula>
    </cfRule>
    <cfRule type="expression" dxfId="836" priority="140">
      <formula>IF(RIGHT(TEXT(AE155,"0.#"),1)=".",TRUE,FALSE)</formula>
    </cfRule>
  </conditionalFormatting>
  <conditionalFormatting sqref="AI155">
    <cfRule type="expression" dxfId="835" priority="137">
      <formula>IF(RIGHT(TEXT(AI155,"0.#"),1)=".",FALSE,TRUE)</formula>
    </cfRule>
    <cfRule type="expression" dxfId="834" priority="138">
      <formula>IF(RIGHT(TEXT(AI155,"0.#"),1)=".",TRUE,FALSE)</formula>
    </cfRule>
  </conditionalFormatting>
  <conditionalFormatting sqref="AI154">
    <cfRule type="expression" dxfId="833" priority="135">
      <formula>IF(RIGHT(TEXT(AI154,"0.#"),1)=".",FALSE,TRUE)</formula>
    </cfRule>
    <cfRule type="expression" dxfId="832" priority="136">
      <formula>IF(RIGHT(TEXT(AI154,"0.#"),1)=".",TRUE,FALSE)</formula>
    </cfRule>
  </conditionalFormatting>
  <conditionalFormatting sqref="AI153">
    <cfRule type="expression" dxfId="831" priority="133">
      <formula>IF(RIGHT(TEXT(AI153,"0.#"),1)=".",FALSE,TRUE)</formula>
    </cfRule>
    <cfRule type="expression" dxfId="830" priority="134">
      <formula>IF(RIGHT(TEXT(AI153,"0.#"),1)=".",TRUE,FALSE)</formula>
    </cfRule>
  </conditionalFormatting>
  <conditionalFormatting sqref="AM154">
    <cfRule type="expression" dxfId="829" priority="129">
      <formula>IF(RIGHT(TEXT(AM154,"0.#"),1)=".",FALSE,TRUE)</formula>
    </cfRule>
    <cfRule type="expression" dxfId="828" priority="130">
      <formula>IF(RIGHT(TEXT(AM154,"0.#"),1)=".",TRUE,FALSE)</formula>
    </cfRule>
  </conditionalFormatting>
  <conditionalFormatting sqref="AM155">
    <cfRule type="expression" dxfId="827" priority="127">
      <formula>IF(RIGHT(TEXT(AM155,"0.#"),1)=".",FALSE,TRUE)</formula>
    </cfRule>
    <cfRule type="expression" dxfId="826" priority="128">
      <formula>IF(RIGHT(TEXT(AM155,"0.#"),1)=".",TRUE,FALSE)</formula>
    </cfRule>
  </conditionalFormatting>
  <conditionalFormatting sqref="AQ153:AQ155">
    <cfRule type="expression" dxfId="825" priority="125">
      <formula>IF(RIGHT(TEXT(AQ153,"0.#"),1)=".",FALSE,TRUE)</formula>
    </cfRule>
    <cfRule type="expression" dxfId="824" priority="126">
      <formula>IF(RIGHT(TEXT(AQ153,"0.#"),1)=".",TRUE,FALSE)</formula>
    </cfRule>
  </conditionalFormatting>
  <conditionalFormatting sqref="AU153:AU155">
    <cfRule type="expression" dxfId="823" priority="123">
      <formula>IF(RIGHT(TEXT(AU153,"0.#"),1)=".",FALSE,TRUE)</formula>
    </cfRule>
    <cfRule type="expression" dxfId="822" priority="124">
      <formula>IF(RIGHT(TEXT(AU153,"0.#"),1)=".",TRUE,FALSE)</formula>
    </cfRule>
  </conditionalFormatting>
  <conditionalFormatting sqref="AE192">
    <cfRule type="expression" dxfId="821" priority="121">
      <formula>IF(RIGHT(TEXT(AE192,"0.#"),1)=".",FALSE,TRUE)</formula>
    </cfRule>
    <cfRule type="expression" dxfId="820" priority="122">
      <formula>IF(RIGHT(TEXT(AE192,"0.#"),1)=".",TRUE,FALSE)</formula>
    </cfRule>
  </conditionalFormatting>
  <conditionalFormatting sqref="AE193">
    <cfRule type="expression" dxfId="819" priority="119">
      <formula>IF(RIGHT(TEXT(AE193,"0.#"),1)=".",FALSE,TRUE)</formula>
    </cfRule>
    <cfRule type="expression" dxfId="818" priority="120">
      <formula>IF(RIGHT(TEXT(AE193,"0.#"),1)=".",TRUE,FALSE)</formula>
    </cfRule>
  </conditionalFormatting>
  <conditionalFormatting sqref="AM192">
    <cfRule type="expression" dxfId="817" priority="109">
      <formula>IF(RIGHT(TEXT(AM192,"0.#"),1)=".",FALSE,TRUE)</formula>
    </cfRule>
    <cfRule type="expression" dxfId="816" priority="110">
      <formula>IF(RIGHT(TEXT(AM192,"0.#"),1)=".",TRUE,FALSE)</formula>
    </cfRule>
  </conditionalFormatting>
  <conditionalFormatting sqref="AE194">
    <cfRule type="expression" dxfId="815" priority="117">
      <formula>IF(RIGHT(TEXT(AE194,"0.#"),1)=".",FALSE,TRUE)</formula>
    </cfRule>
    <cfRule type="expression" dxfId="814" priority="118">
      <formula>IF(RIGHT(TEXT(AE194,"0.#"),1)=".",TRUE,FALSE)</formula>
    </cfRule>
  </conditionalFormatting>
  <conditionalFormatting sqref="AI194">
    <cfRule type="expression" dxfId="813" priority="115">
      <formula>IF(RIGHT(TEXT(AI194,"0.#"),1)=".",FALSE,TRUE)</formula>
    </cfRule>
    <cfRule type="expression" dxfId="812" priority="116">
      <formula>IF(RIGHT(TEXT(AI194,"0.#"),1)=".",TRUE,FALSE)</formula>
    </cfRule>
  </conditionalFormatting>
  <conditionalFormatting sqref="AI193">
    <cfRule type="expression" dxfId="811" priority="113">
      <formula>IF(RIGHT(TEXT(AI193,"0.#"),1)=".",FALSE,TRUE)</formula>
    </cfRule>
    <cfRule type="expression" dxfId="810" priority="114">
      <formula>IF(RIGHT(TEXT(AI193,"0.#"),1)=".",TRUE,FALSE)</formula>
    </cfRule>
  </conditionalFormatting>
  <conditionalFormatting sqref="AI192">
    <cfRule type="expression" dxfId="809" priority="111">
      <formula>IF(RIGHT(TEXT(AI192,"0.#"),1)=".",FALSE,TRUE)</formula>
    </cfRule>
    <cfRule type="expression" dxfId="808" priority="112">
      <formula>IF(RIGHT(TEXT(AI192,"0.#"),1)=".",TRUE,FALSE)</formula>
    </cfRule>
  </conditionalFormatting>
  <conditionalFormatting sqref="AM193">
    <cfRule type="expression" dxfId="807" priority="107">
      <formula>IF(RIGHT(TEXT(AM193,"0.#"),1)=".",FALSE,TRUE)</formula>
    </cfRule>
    <cfRule type="expression" dxfId="806" priority="108">
      <formula>IF(RIGHT(TEXT(AM193,"0.#"),1)=".",TRUE,FALSE)</formula>
    </cfRule>
  </conditionalFormatting>
  <conditionalFormatting sqref="AM194">
    <cfRule type="expression" dxfId="805" priority="105">
      <formula>IF(RIGHT(TEXT(AM194,"0.#"),1)=".",FALSE,TRUE)</formula>
    </cfRule>
    <cfRule type="expression" dxfId="804" priority="106">
      <formula>IF(RIGHT(TEXT(AM194,"0.#"),1)=".",TRUE,FALSE)</formula>
    </cfRule>
  </conditionalFormatting>
  <conditionalFormatting sqref="AQ192:AQ194">
    <cfRule type="expression" dxfId="803" priority="103">
      <formula>IF(RIGHT(TEXT(AQ192,"0.#"),1)=".",FALSE,TRUE)</formula>
    </cfRule>
    <cfRule type="expression" dxfId="802" priority="104">
      <formula>IF(RIGHT(TEXT(AQ192,"0.#"),1)=".",TRUE,FALSE)</formula>
    </cfRule>
  </conditionalFormatting>
  <conditionalFormatting sqref="AU192:AU194">
    <cfRule type="expression" dxfId="801" priority="101">
      <formula>IF(RIGHT(TEXT(AU192,"0.#"),1)=".",FALSE,TRUE)</formula>
    </cfRule>
    <cfRule type="expression" dxfId="800" priority="102">
      <formula>IF(RIGHT(TEXT(AU192,"0.#"),1)=".",TRUE,FALSE)</formula>
    </cfRule>
  </conditionalFormatting>
  <conditionalFormatting sqref="AE187">
    <cfRule type="expression" dxfId="799" priority="99">
      <formula>IF(RIGHT(TEXT(AE187,"0.#"),1)=".",FALSE,TRUE)</formula>
    </cfRule>
    <cfRule type="expression" dxfId="798" priority="100">
      <formula>IF(RIGHT(TEXT(AE187,"0.#"),1)=".",TRUE,FALSE)</formula>
    </cfRule>
  </conditionalFormatting>
  <conditionalFormatting sqref="AE188">
    <cfRule type="expression" dxfId="797" priority="97">
      <formula>IF(RIGHT(TEXT(AE188,"0.#"),1)=".",FALSE,TRUE)</formula>
    </cfRule>
    <cfRule type="expression" dxfId="796" priority="98">
      <formula>IF(RIGHT(TEXT(AE188,"0.#"),1)=".",TRUE,FALSE)</formula>
    </cfRule>
  </conditionalFormatting>
  <conditionalFormatting sqref="AM187">
    <cfRule type="expression" dxfId="795" priority="87">
      <formula>IF(RIGHT(TEXT(AM187,"0.#"),1)=".",FALSE,TRUE)</formula>
    </cfRule>
    <cfRule type="expression" dxfId="794" priority="88">
      <formula>IF(RIGHT(TEXT(AM187,"0.#"),1)=".",TRUE,FALSE)</formula>
    </cfRule>
  </conditionalFormatting>
  <conditionalFormatting sqref="AE189">
    <cfRule type="expression" dxfId="793" priority="95">
      <formula>IF(RIGHT(TEXT(AE189,"0.#"),1)=".",FALSE,TRUE)</formula>
    </cfRule>
    <cfRule type="expression" dxfId="792" priority="96">
      <formula>IF(RIGHT(TEXT(AE189,"0.#"),1)=".",TRUE,FALSE)</formula>
    </cfRule>
  </conditionalFormatting>
  <conditionalFormatting sqref="AI189">
    <cfRule type="expression" dxfId="791" priority="93">
      <formula>IF(RIGHT(TEXT(AI189,"0.#"),1)=".",FALSE,TRUE)</formula>
    </cfRule>
    <cfRule type="expression" dxfId="790" priority="94">
      <formula>IF(RIGHT(TEXT(AI189,"0.#"),1)=".",TRUE,FALSE)</formula>
    </cfRule>
  </conditionalFormatting>
  <conditionalFormatting sqref="AI188">
    <cfRule type="expression" dxfId="789" priority="91">
      <formula>IF(RIGHT(TEXT(AI188,"0.#"),1)=".",FALSE,TRUE)</formula>
    </cfRule>
    <cfRule type="expression" dxfId="788" priority="92">
      <formula>IF(RIGHT(TEXT(AI188,"0.#"),1)=".",TRUE,FALSE)</formula>
    </cfRule>
  </conditionalFormatting>
  <conditionalFormatting sqref="AI187">
    <cfRule type="expression" dxfId="787" priority="89">
      <formula>IF(RIGHT(TEXT(AI187,"0.#"),1)=".",FALSE,TRUE)</formula>
    </cfRule>
    <cfRule type="expression" dxfId="786" priority="90">
      <formula>IF(RIGHT(TEXT(AI187,"0.#"),1)=".",TRUE,FALSE)</formula>
    </cfRule>
  </conditionalFormatting>
  <conditionalFormatting sqref="AM188">
    <cfRule type="expression" dxfId="785" priority="85">
      <formula>IF(RIGHT(TEXT(AM188,"0.#"),1)=".",FALSE,TRUE)</formula>
    </cfRule>
    <cfRule type="expression" dxfId="784" priority="86">
      <formula>IF(RIGHT(TEXT(AM188,"0.#"),1)=".",TRUE,FALSE)</formula>
    </cfRule>
  </conditionalFormatting>
  <conditionalFormatting sqref="AM189">
    <cfRule type="expression" dxfId="783" priority="83">
      <formula>IF(RIGHT(TEXT(AM189,"0.#"),1)=".",FALSE,TRUE)</formula>
    </cfRule>
    <cfRule type="expression" dxfId="782" priority="84">
      <formula>IF(RIGHT(TEXT(AM189,"0.#"),1)=".",TRUE,FALSE)</formula>
    </cfRule>
  </conditionalFormatting>
  <conditionalFormatting sqref="AQ187:AQ189">
    <cfRule type="expression" dxfId="781" priority="81">
      <formula>IF(RIGHT(TEXT(AQ187,"0.#"),1)=".",FALSE,TRUE)</formula>
    </cfRule>
    <cfRule type="expression" dxfId="780" priority="82">
      <formula>IF(RIGHT(TEXT(AQ187,"0.#"),1)=".",TRUE,FALSE)</formula>
    </cfRule>
  </conditionalFormatting>
  <conditionalFormatting sqref="AU187:AU189">
    <cfRule type="expression" dxfId="779" priority="79">
      <formula>IF(RIGHT(TEXT(AU187,"0.#"),1)=".",FALSE,TRUE)</formula>
    </cfRule>
    <cfRule type="expression" dxfId="778" priority="80">
      <formula>IF(RIGHT(TEXT(AU187,"0.#"),1)=".",TRUE,FALSE)</formula>
    </cfRule>
  </conditionalFormatting>
  <conditionalFormatting sqref="AE56">
    <cfRule type="expression" dxfId="777" priority="77">
      <formula>IF(RIGHT(TEXT(AE56,"0.#"),1)=".",FALSE,TRUE)</formula>
    </cfRule>
    <cfRule type="expression" dxfId="776" priority="78">
      <formula>IF(RIGHT(TEXT(AE56,"0.#"),1)=".",TRUE,FALSE)</formula>
    </cfRule>
  </conditionalFormatting>
  <conditionalFormatting sqref="AE57">
    <cfRule type="expression" dxfId="775" priority="75">
      <formula>IF(RIGHT(TEXT(AE57,"0.#"),1)=".",FALSE,TRUE)</formula>
    </cfRule>
    <cfRule type="expression" dxfId="774" priority="76">
      <formula>IF(RIGHT(TEXT(AE57,"0.#"),1)=".",TRUE,FALSE)</formula>
    </cfRule>
  </conditionalFormatting>
  <conditionalFormatting sqref="AM56">
    <cfRule type="expression" dxfId="773" priority="65">
      <formula>IF(RIGHT(TEXT(AM56,"0.#"),1)=".",FALSE,TRUE)</formula>
    </cfRule>
    <cfRule type="expression" dxfId="772" priority="66">
      <formula>IF(RIGHT(TEXT(AM56,"0.#"),1)=".",TRUE,FALSE)</formula>
    </cfRule>
  </conditionalFormatting>
  <conditionalFormatting sqref="AE58">
    <cfRule type="expression" dxfId="771" priority="73">
      <formula>IF(RIGHT(TEXT(AE58,"0.#"),1)=".",FALSE,TRUE)</formula>
    </cfRule>
    <cfRule type="expression" dxfId="770" priority="74">
      <formula>IF(RIGHT(TEXT(AE58,"0.#"),1)=".",TRUE,FALSE)</formula>
    </cfRule>
  </conditionalFormatting>
  <conditionalFormatting sqref="AI58">
    <cfRule type="expression" dxfId="769" priority="71">
      <formula>IF(RIGHT(TEXT(AI58,"0.#"),1)=".",FALSE,TRUE)</formula>
    </cfRule>
    <cfRule type="expression" dxfId="768" priority="72">
      <formula>IF(RIGHT(TEXT(AI58,"0.#"),1)=".",TRUE,FALSE)</formula>
    </cfRule>
  </conditionalFormatting>
  <conditionalFormatting sqref="AI57">
    <cfRule type="expression" dxfId="767" priority="69">
      <formula>IF(RIGHT(TEXT(AI57,"0.#"),1)=".",FALSE,TRUE)</formula>
    </cfRule>
    <cfRule type="expression" dxfId="766" priority="70">
      <formula>IF(RIGHT(TEXT(AI57,"0.#"),1)=".",TRUE,FALSE)</formula>
    </cfRule>
  </conditionalFormatting>
  <conditionalFormatting sqref="AI56">
    <cfRule type="expression" dxfId="765" priority="67">
      <formula>IF(RIGHT(TEXT(AI56,"0.#"),1)=".",FALSE,TRUE)</formula>
    </cfRule>
    <cfRule type="expression" dxfId="764" priority="68">
      <formula>IF(RIGHT(TEXT(AI56,"0.#"),1)=".",TRUE,FALSE)</formula>
    </cfRule>
  </conditionalFormatting>
  <conditionalFormatting sqref="AM57">
    <cfRule type="expression" dxfId="763" priority="63">
      <formula>IF(RIGHT(TEXT(AM57,"0.#"),1)=".",FALSE,TRUE)</formula>
    </cfRule>
    <cfRule type="expression" dxfId="762" priority="64">
      <formula>IF(RIGHT(TEXT(AM57,"0.#"),1)=".",TRUE,FALSE)</formula>
    </cfRule>
  </conditionalFormatting>
  <conditionalFormatting sqref="AM58">
    <cfRule type="expression" dxfId="761" priority="61">
      <formula>IF(RIGHT(TEXT(AM58,"0.#"),1)=".",FALSE,TRUE)</formula>
    </cfRule>
    <cfRule type="expression" dxfId="760" priority="62">
      <formula>IF(RIGHT(TEXT(AM58,"0.#"),1)=".",TRUE,FALSE)</formula>
    </cfRule>
  </conditionalFormatting>
  <conditionalFormatting sqref="AQ56:AQ58">
    <cfRule type="expression" dxfId="759" priority="59">
      <formula>IF(RIGHT(TEXT(AQ56,"0.#"),1)=".",FALSE,TRUE)</formula>
    </cfRule>
    <cfRule type="expression" dxfId="758" priority="60">
      <formula>IF(RIGHT(TEXT(AQ56,"0.#"),1)=".",TRUE,FALSE)</formula>
    </cfRule>
  </conditionalFormatting>
  <conditionalFormatting sqref="AU56:AU58">
    <cfRule type="expression" dxfId="757" priority="57">
      <formula>IF(RIGHT(TEXT(AU56,"0.#"),1)=".",FALSE,TRUE)</formula>
    </cfRule>
    <cfRule type="expression" dxfId="756" priority="58">
      <formula>IF(RIGHT(TEXT(AU56,"0.#"),1)=".",TRUE,FALSE)</formula>
    </cfRule>
  </conditionalFormatting>
  <conditionalFormatting sqref="AE51">
    <cfRule type="expression" dxfId="755" priority="55">
      <formula>IF(RIGHT(TEXT(AE51,"0.#"),1)=".",FALSE,TRUE)</formula>
    </cfRule>
    <cfRule type="expression" dxfId="754" priority="56">
      <formula>IF(RIGHT(TEXT(AE51,"0.#"),1)=".",TRUE,FALSE)</formula>
    </cfRule>
  </conditionalFormatting>
  <conditionalFormatting sqref="AE52">
    <cfRule type="expression" dxfId="753" priority="53">
      <formula>IF(RIGHT(TEXT(AE52,"0.#"),1)=".",FALSE,TRUE)</formula>
    </cfRule>
    <cfRule type="expression" dxfId="752" priority="54">
      <formula>IF(RIGHT(TEXT(AE52,"0.#"),1)=".",TRUE,FALSE)</formula>
    </cfRule>
  </conditionalFormatting>
  <conditionalFormatting sqref="AM51">
    <cfRule type="expression" dxfId="751" priority="43">
      <formula>IF(RIGHT(TEXT(AM51,"0.#"),1)=".",FALSE,TRUE)</formula>
    </cfRule>
    <cfRule type="expression" dxfId="750" priority="44">
      <formula>IF(RIGHT(TEXT(AM51,"0.#"),1)=".",TRUE,FALSE)</formula>
    </cfRule>
  </conditionalFormatting>
  <conditionalFormatting sqref="AE53">
    <cfRule type="expression" dxfId="749" priority="51">
      <formula>IF(RIGHT(TEXT(AE53,"0.#"),1)=".",FALSE,TRUE)</formula>
    </cfRule>
    <cfRule type="expression" dxfId="748" priority="52">
      <formula>IF(RIGHT(TEXT(AE53,"0.#"),1)=".",TRUE,FALSE)</formula>
    </cfRule>
  </conditionalFormatting>
  <conditionalFormatting sqref="AI53">
    <cfRule type="expression" dxfId="747" priority="49">
      <formula>IF(RIGHT(TEXT(AI53,"0.#"),1)=".",FALSE,TRUE)</formula>
    </cfRule>
    <cfRule type="expression" dxfId="746" priority="50">
      <formula>IF(RIGHT(TEXT(AI53,"0.#"),1)=".",TRUE,FALSE)</formula>
    </cfRule>
  </conditionalFormatting>
  <conditionalFormatting sqref="AI52">
    <cfRule type="expression" dxfId="745" priority="47">
      <formula>IF(RIGHT(TEXT(AI52,"0.#"),1)=".",FALSE,TRUE)</formula>
    </cfRule>
    <cfRule type="expression" dxfId="744" priority="48">
      <formula>IF(RIGHT(TEXT(AI52,"0.#"),1)=".",TRUE,FALSE)</formula>
    </cfRule>
  </conditionalFormatting>
  <conditionalFormatting sqref="AI51">
    <cfRule type="expression" dxfId="743" priority="45">
      <formula>IF(RIGHT(TEXT(AI51,"0.#"),1)=".",FALSE,TRUE)</formula>
    </cfRule>
    <cfRule type="expression" dxfId="742" priority="46">
      <formula>IF(RIGHT(TEXT(AI51,"0.#"),1)=".",TRUE,FALSE)</formula>
    </cfRule>
  </conditionalFormatting>
  <conditionalFormatting sqref="AM52">
    <cfRule type="expression" dxfId="741" priority="41">
      <formula>IF(RIGHT(TEXT(AM52,"0.#"),1)=".",FALSE,TRUE)</formula>
    </cfRule>
    <cfRule type="expression" dxfId="740" priority="42">
      <formula>IF(RIGHT(TEXT(AM52,"0.#"),1)=".",TRUE,FALSE)</formula>
    </cfRule>
  </conditionalFormatting>
  <conditionalFormatting sqref="AM53">
    <cfRule type="expression" dxfId="739" priority="39">
      <formula>IF(RIGHT(TEXT(AM53,"0.#"),1)=".",FALSE,TRUE)</formula>
    </cfRule>
    <cfRule type="expression" dxfId="738" priority="40">
      <formula>IF(RIGHT(TEXT(AM53,"0.#"),1)=".",TRUE,FALSE)</formula>
    </cfRule>
  </conditionalFormatting>
  <conditionalFormatting sqref="AQ51:AQ53">
    <cfRule type="expression" dxfId="737" priority="37">
      <formula>IF(RIGHT(TEXT(AQ51,"0.#"),1)=".",FALSE,TRUE)</formula>
    </cfRule>
    <cfRule type="expression" dxfId="736" priority="38">
      <formula>IF(RIGHT(TEXT(AQ51,"0.#"),1)=".",TRUE,FALSE)</formula>
    </cfRule>
  </conditionalFormatting>
  <conditionalFormatting sqref="AU51:AU53">
    <cfRule type="expression" dxfId="735" priority="35">
      <formula>IF(RIGHT(TEXT(AU51,"0.#"),1)=".",FALSE,TRUE)</formula>
    </cfRule>
    <cfRule type="expression" dxfId="734" priority="36">
      <formula>IF(RIGHT(TEXT(AU51,"0.#"),1)=".",TRUE,FALSE)</formula>
    </cfRule>
  </conditionalFormatting>
  <conditionalFormatting sqref="AQ32">
    <cfRule type="expression" dxfId="733" priority="33">
      <formula>IF(RIGHT(TEXT(AQ32,"0.#"),1)=".",FALSE,TRUE)</formula>
    </cfRule>
    <cfRule type="expression" dxfId="732" priority="34">
      <formula>IF(RIGHT(TEXT(AQ32,"0.#"),1)=".",TRUE,FALSE)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Q33">
    <cfRule type="expression" dxfId="727" priority="27">
      <formula>IF(RIGHT(TEXT(AQ33,"0.#"),1)=".",FALSE,TRUE)</formula>
    </cfRule>
    <cfRule type="expression" dxfId="726" priority="28">
      <formula>IF(RIGHT(TEXT(AQ33,"0.#"),1)=".",TRUE,FALSE)</formula>
    </cfRule>
  </conditionalFormatting>
  <conditionalFormatting sqref="AU33">
    <cfRule type="expression" dxfId="725" priority="23">
      <formula>IF(RIGHT(TEXT(AU33,"0.#"),1)=".",FALSE,TRUE)</formula>
    </cfRule>
    <cfRule type="expression" dxfId="724" priority="24">
      <formula>IF(RIGHT(TEXT(AU33,"0.#"),1)=".",TRUE,FALSE)</formula>
    </cfRule>
  </conditionalFormatting>
  <conditionalFormatting sqref="AU32">
    <cfRule type="expression" dxfId="723" priority="25">
      <formula>IF(RIGHT(TEXT(AU32,"0.#"),1)=".",FALSE,TRUE)</formula>
    </cfRule>
    <cfRule type="expression" dxfId="722" priority="26">
      <formula>IF(RIGHT(TEXT(AU32,"0.#"),1)=".",TRUE,FALSE)</formula>
    </cfRule>
  </conditionalFormatting>
  <conditionalFormatting sqref="AM35">
    <cfRule type="expression" dxfId="721" priority="21">
      <formula>IF(RIGHT(TEXT(AM35,"0.#"),1)=".",FALSE,TRUE)</formula>
    </cfRule>
    <cfRule type="expression" dxfId="720" priority="22">
      <formula>IF(RIGHT(TEXT(AM35,"0.#"),1)=".",TRUE,FALSE)</formula>
    </cfRule>
  </conditionalFormatting>
  <conditionalFormatting sqref="AM36">
    <cfRule type="expression" dxfId="719" priority="19">
      <formula>IF(RIGHT(TEXT(AM36,"0.#"),1)=".",FALSE,TRUE)</formula>
    </cfRule>
    <cfRule type="expression" dxfId="718" priority="20">
      <formula>IF(RIGHT(TEXT(AM36,"0.#"),1)=".",TRUE,FALSE)</formula>
    </cfRule>
  </conditionalFormatting>
  <conditionalFormatting sqref="AQ66">
    <cfRule type="expression" dxfId="717" priority="17">
      <formula>IF(RIGHT(TEXT(AQ66,"0.#"),1)=".",FALSE,TRUE)</formula>
    </cfRule>
    <cfRule type="expression" dxfId="716" priority="18">
      <formula>IF(RIGHT(TEXT(AQ66,"0.#"),1)=".",TRUE,FALSE)</formula>
    </cfRule>
  </conditionalFormatting>
  <conditionalFormatting sqref="AM66">
    <cfRule type="expression" dxfId="715" priority="15">
      <formula>IF(RIGHT(TEXT(AM66,"0.#"),1)=".",FALSE,TRUE)</formula>
    </cfRule>
    <cfRule type="expression" dxfId="714" priority="16">
      <formula>IF(RIGHT(TEXT(AM66,"0.#"),1)=".",TRUE,FALSE)</formula>
    </cfRule>
  </conditionalFormatting>
  <conditionalFormatting sqref="AM67">
    <cfRule type="expression" dxfId="713" priority="13">
      <formula>IF(RIGHT(TEXT(AM67,"0.#"),1)=".",FALSE,TRUE)</formula>
    </cfRule>
    <cfRule type="expression" dxfId="712" priority="14">
      <formula>IF(RIGHT(TEXT(AM67,"0.#"),1)=".",TRUE,FALSE)</formula>
    </cfRule>
  </conditionalFormatting>
  <conditionalFormatting sqref="AQ67">
    <cfRule type="expression" dxfId="711" priority="11">
      <formula>IF(RIGHT(TEXT(AQ67,"0.#"),1)=".",FALSE,TRUE)</formula>
    </cfRule>
    <cfRule type="expression" dxfId="710" priority="12">
      <formula>IF(RIGHT(TEXT(AQ67,"0.#"),1)=".",TRUE,FALSE)</formula>
    </cfRule>
  </conditionalFormatting>
  <conditionalFormatting sqref="AU66">
    <cfRule type="expression" dxfId="709" priority="9">
      <formula>IF(RIGHT(TEXT(AU66,"0.#"),1)=".",FALSE,TRUE)</formula>
    </cfRule>
    <cfRule type="expression" dxfId="708" priority="10">
      <formula>IF(RIGHT(TEXT(AU66,"0.#"),1)=".",TRUE,FALSE)</formula>
    </cfRule>
  </conditionalFormatting>
  <conditionalFormatting sqref="AU67">
    <cfRule type="expression" dxfId="707" priority="7">
      <formula>IF(RIGHT(TEXT(AU67,"0.#"),1)=".",FALSE,TRUE)</formula>
    </cfRule>
    <cfRule type="expression" dxfId="706" priority="8">
      <formula>IF(RIGHT(TEXT(AU67,"0.#"),1)=".",TRUE,FALSE)</formula>
    </cfRule>
  </conditionalFormatting>
  <conditionalFormatting sqref="AM69">
    <cfRule type="expression" dxfId="705" priority="5">
      <formula>IF(RIGHT(TEXT(AM69,"0.#"),1)=".",FALSE,TRUE)</formula>
    </cfRule>
    <cfRule type="expression" dxfId="704" priority="6">
      <formula>IF(RIGHT(TEXT(AM69,"0.#"),1)=".",TRUE,FALSE)</formula>
    </cfRule>
  </conditionalFormatting>
  <conditionalFormatting sqref="AM70">
    <cfRule type="expression" dxfId="703" priority="3">
      <formula>IF(RIGHT(TEXT(AM70,"0.#"),1)=".",FALSE,TRUE)</formula>
    </cfRule>
    <cfRule type="expression" dxfId="702" priority="4">
      <formula>IF(RIGHT(TEXT(AM70,"0.#"),1)=".",TRUE,FALSE)</formula>
    </cfRule>
  </conditionalFormatting>
  <conditionalFormatting sqref="AM104">
    <cfRule type="expression" dxfId="701" priority="1">
      <formula>IF(RIGHT(TEXT(AM104,"0.#"),1)=".",FALSE,TRUE)</formula>
    </cfRule>
    <cfRule type="expression" dxfId="700" priority="2">
      <formula>IF(RIGHT(TEXT(AM104,"0.#"),1)=".",TRUE,FALSE)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0" max="49" man="1"/>
    <brk id="220" max="16383" man="1"/>
    <brk id="248" max="49" man="1"/>
    <brk id="286" max="49" man="1"/>
    <brk id="46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318</v>
      </c>
    </row>
    <row r="2" spans="1:42" ht="13.5" customHeight="1" x14ac:dyDescent="0.15">
      <c r="A2" s="14" t="s">
        <v>81</v>
      </c>
      <c r="B2" s="15"/>
      <c r="C2" s="13" t="str">
        <f>IF(B2="","",A2)</f>
        <v/>
      </c>
      <c r="D2" s="13" t="str">
        <f>IF(C2="","",IF(D1&lt;&gt;"",CONCATENATE(D1,"、",C2),C2))</f>
        <v/>
      </c>
      <c r="F2" s="12" t="s">
        <v>68</v>
      </c>
      <c r="G2" s="17" t="s">
        <v>689</v>
      </c>
      <c r="H2" s="13" t="str">
        <f>IF(G2="","",F2)</f>
        <v>一般会計</v>
      </c>
      <c r="I2" s="13" t="str">
        <f>IF(H2="","",IF(I1&lt;&gt;"",CONCATENATE(I1,"、",H2),H2))</f>
        <v>一般会計</v>
      </c>
      <c r="K2" s="14" t="s">
        <v>98</v>
      </c>
      <c r="L2" s="15" t="s">
        <v>689</v>
      </c>
      <c r="M2" s="13" t="str">
        <f>IF(L2="","",K2)</f>
        <v>社会保障</v>
      </c>
      <c r="N2" s="13" t="str">
        <f>IF(M2="","",IF(N1&lt;&gt;"",CONCATENATE(N1,"、",M2),M2))</f>
        <v>社会保障</v>
      </c>
      <c r="O2" s="13"/>
      <c r="P2" s="12" t="s">
        <v>70</v>
      </c>
      <c r="Q2" s="17" t="s">
        <v>689</v>
      </c>
      <c r="R2" s="13" t="str">
        <f>IF(Q2="","",P2)</f>
        <v>直接実施</v>
      </c>
      <c r="S2" s="13" t="str">
        <f>IF(R2="","",IF(S1&lt;&gt;"",CONCATENATE(S1,"、",R2),R2))</f>
        <v>直接実施</v>
      </c>
      <c r="T2" s="13"/>
      <c r="U2" s="93">
        <v>21</v>
      </c>
      <c r="W2" s="32" t="s">
        <v>169</v>
      </c>
      <c r="Y2" s="32" t="s">
        <v>64</v>
      </c>
      <c r="Z2" s="32" t="s">
        <v>64</v>
      </c>
      <c r="AA2" s="86" t="s">
        <v>366</v>
      </c>
      <c r="AB2" s="86" t="s">
        <v>592</v>
      </c>
      <c r="AC2" s="87" t="s">
        <v>130</v>
      </c>
      <c r="AD2" s="28"/>
      <c r="AE2" s="43" t="s">
        <v>165</v>
      </c>
      <c r="AF2" s="30"/>
      <c r="AG2" s="53" t="s">
        <v>331</v>
      </c>
      <c r="AI2" s="51" t="s">
        <v>363</v>
      </c>
      <c r="AK2" s="51" t="s">
        <v>238</v>
      </c>
      <c r="AM2" s="77"/>
      <c r="AN2" s="77"/>
      <c r="AP2" s="53" t="s">
        <v>331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689</v>
      </c>
      <c r="R3" s="13" t="str">
        <f t="shared" ref="R3:R8" si="3">IF(Q3="","",P3)</f>
        <v>委託・請負</v>
      </c>
      <c r="S3" s="13" t="str">
        <f t="shared" ref="S3:S8" si="4">IF(R3="",S2,IF(S2&lt;&gt;"",CONCATENATE(S2,"、",R3),R3))</f>
        <v>直接実施、委託・請負</v>
      </c>
      <c r="T3" s="13"/>
      <c r="U3" s="32" t="s">
        <v>623</v>
      </c>
      <c r="W3" s="32" t="s">
        <v>141</v>
      </c>
      <c r="Y3" s="32" t="s">
        <v>65</v>
      </c>
      <c r="Z3" s="32" t="s">
        <v>499</v>
      </c>
      <c r="AA3" s="86" t="s">
        <v>465</v>
      </c>
      <c r="AB3" s="86" t="s">
        <v>593</v>
      </c>
      <c r="AC3" s="87" t="s">
        <v>131</v>
      </c>
      <c r="AD3" s="28"/>
      <c r="AE3" s="43" t="s">
        <v>166</v>
      </c>
      <c r="AF3" s="30"/>
      <c r="AG3" s="53" t="s">
        <v>332</v>
      </c>
      <c r="AI3" s="51" t="s">
        <v>231</v>
      </c>
      <c r="AK3" s="51" t="str">
        <f>CHAR(CODE(AK2)+1)</f>
        <v>B</v>
      </c>
      <c r="AM3" s="77"/>
      <c r="AN3" s="77"/>
      <c r="AP3" s="53" t="s">
        <v>332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682</v>
      </c>
      <c r="W4" s="32" t="s">
        <v>142</v>
      </c>
      <c r="Y4" s="32" t="s">
        <v>372</v>
      </c>
      <c r="Z4" s="32" t="s">
        <v>500</v>
      </c>
      <c r="AA4" s="86" t="s">
        <v>466</v>
      </c>
      <c r="AB4" s="86" t="s">
        <v>594</v>
      </c>
      <c r="AC4" s="86" t="s">
        <v>132</v>
      </c>
      <c r="AD4" s="28"/>
      <c r="AE4" s="43" t="s">
        <v>167</v>
      </c>
      <c r="AF4" s="30"/>
      <c r="AG4" s="53" t="s">
        <v>333</v>
      </c>
      <c r="AI4" s="51" t="s">
        <v>233</v>
      </c>
      <c r="AK4" s="51" t="str">
        <f t="shared" ref="AK4:AK49" si="7">CHAR(CODE(AK3)+1)</f>
        <v>C</v>
      </c>
      <c r="AM4" s="77"/>
      <c r="AN4" s="77"/>
      <c r="AP4" s="53" t="s">
        <v>333</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直接実施、委託・請負</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直接実施、委託・請負</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15">
      <c r="A10" s="14" t="s">
        <v>300</v>
      </c>
      <c r="B10" s="15"/>
      <c r="C10" s="13" t="str">
        <f t="shared" si="0"/>
        <v/>
      </c>
      <c r="D10" s="13" t="str">
        <f t="shared" si="8"/>
        <v/>
      </c>
      <c r="F10" s="18" t="s">
        <v>112</v>
      </c>
      <c r="G10" s="17"/>
      <c r="H10" s="13" t="str">
        <f t="shared" si="1"/>
        <v/>
      </c>
      <c r="I10" s="13" t="str">
        <f t="shared" si="5"/>
        <v>一般会計</v>
      </c>
      <c r="K10" s="14" t="s">
        <v>303</v>
      </c>
      <c r="L10" s="15"/>
      <c r="M10" s="13" t="str">
        <f t="shared" si="2"/>
        <v/>
      </c>
      <c r="N10" s="13" t="str">
        <f t="shared" si="6"/>
        <v>社会保障</v>
      </c>
      <c r="O10" s="13"/>
      <c r="P10" s="13" t="str">
        <f>S8</f>
        <v>直接実施、委託・請負</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689</v>
      </c>
      <c r="M11" s="13" t="str">
        <f t="shared" si="2"/>
        <v>その他の事項経費</v>
      </c>
      <c r="N11" s="13" t="str">
        <f t="shared" si="6"/>
        <v>社会保障、その他の事項経費</v>
      </c>
      <c r="O11" s="13"/>
      <c r="P11" s="13"/>
      <c r="Q11" s="19"/>
      <c r="T11" s="13"/>
      <c r="W11" s="32" t="s">
        <v>679</v>
      </c>
      <c r="Y11" s="32" t="s">
        <v>379</v>
      </c>
      <c r="Z11" s="32" t="s">
        <v>507</v>
      </c>
      <c r="AA11" s="86" t="s">
        <v>473</v>
      </c>
      <c r="AB11" s="86" t="s">
        <v>601</v>
      </c>
      <c r="AC11" s="31"/>
      <c r="AD11" s="31"/>
      <c r="AE11" s="31"/>
      <c r="AF11" s="30"/>
      <c r="AG11" s="51" t="s">
        <v>324</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社会保障、その他の事項経費</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t="s">
        <v>689</v>
      </c>
      <c r="C15" s="13" t="str">
        <f t="shared" si="9"/>
        <v>男女共同参画</v>
      </c>
      <c r="D15" s="13" t="str">
        <f t="shared" si="8"/>
        <v>男女共同参画</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c r="C16" s="13" t="str">
        <f t="shared" si="9"/>
        <v/>
      </c>
      <c r="D16" s="13" t="str">
        <f t="shared" si="8"/>
        <v>男女共同参画</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男女共同参画</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男女共同参画</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288</v>
      </c>
      <c r="B19" s="15"/>
      <c r="C19" s="13" t="str">
        <f t="shared" si="9"/>
        <v/>
      </c>
      <c r="D19" s="13" t="str">
        <f t="shared" si="8"/>
        <v>男女共同参画</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289</v>
      </c>
      <c r="B20" s="15"/>
      <c r="C20" s="13" t="str">
        <f t="shared" si="9"/>
        <v/>
      </c>
      <c r="D20" s="13" t="str">
        <f t="shared" si="8"/>
        <v>男女共同参画</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290</v>
      </c>
      <c r="B21" s="15"/>
      <c r="C21" s="13" t="str">
        <f t="shared" si="9"/>
        <v/>
      </c>
      <c r="D21" s="13" t="str">
        <f t="shared" si="8"/>
        <v>男女共同参画</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291</v>
      </c>
      <c r="B22" s="15"/>
      <c r="C22" s="13" t="str">
        <f t="shared" si="9"/>
        <v/>
      </c>
      <c r="D22" s="13" t="str">
        <f>IF(C22="",D21,IF(D21&lt;&gt;"",CONCATENATE(D21,"、",C22),C22))</f>
        <v>男女共同参画</v>
      </c>
      <c r="F22" s="18" t="s">
        <v>123</v>
      </c>
      <c r="G22" s="17"/>
      <c r="H22" s="13" t="str">
        <f t="shared" si="1"/>
        <v/>
      </c>
      <c r="I22" s="13" t="str">
        <f t="shared" si="5"/>
        <v>一般会計</v>
      </c>
      <c r="K22" s="13"/>
      <c r="L22" s="13"/>
      <c r="O22" s="13"/>
      <c r="P22" s="13"/>
      <c r="Q22" s="19"/>
      <c r="T22" s="13"/>
      <c r="U22" s="32" t="s">
        <v>681</v>
      </c>
      <c r="W22" s="32" t="s">
        <v>157</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男女共同参画</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男女共同参画</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680</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684</v>
      </c>
      <c r="Z100" s="32" t="s">
        <v>596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4" sqref="P4:X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312</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1"/>
      <c r="Z2" s="283"/>
      <c r="AA2" s="284"/>
      <c r="AB2" s="935" t="s">
        <v>11</v>
      </c>
      <c r="AC2" s="936"/>
      <c r="AD2" s="937"/>
      <c r="AE2" s="924" t="s">
        <v>367</v>
      </c>
      <c r="AF2" s="924"/>
      <c r="AG2" s="924"/>
      <c r="AH2" s="128"/>
      <c r="AI2" s="924" t="s">
        <v>463</v>
      </c>
      <c r="AJ2" s="924"/>
      <c r="AK2" s="924"/>
      <c r="AL2" s="128"/>
      <c r="AM2" s="924" t="s">
        <v>464</v>
      </c>
      <c r="AN2" s="924"/>
      <c r="AO2" s="924"/>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2"/>
      <c r="Z3" s="933"/>
      <c r="AA3" s="934"/>
      <c r="AB3" s="938"/>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2"/>
      <c r="I4" s="942"/>
      <c r="J4" s="942"/>
      <c r="K4" s="942"/>
      <c r="L4" s="942"/>
      <c r="M4" s="942"/>
      <c r="N4" s="942"/>
      <c r="O4" s="943"/>
      <c r="P4" s="146"/>
      <c r="Q4" s="655"/>
      <c r="R4" s="655"/>
      <c r="S4" s="655"/>
      <c r="T4" s="655"/>
      <c r="U4" s="655"/>
      <c r="V4" s="655"/>
      <c r="W4" s="655"/>
      <c r="X4" s="656"/>
      <c r="Y4" s="928" t="s">
        <v>12</v>
      </c>
      <c r="Z4" s="929"/>
      <c r="AA4" s="930"/>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4"/>
      <c r="H5" s="945"/>
      <c r="I5" s="945"/>
      <c r="J5" s="945"/>
      <c r="K5" s="945"/>
      <c r="L5" s="945"/>
      <c r="M5" s="945"/>
      <c r="N5" s="945"/>
      <c r="O5" s="946"/>
      <c r="P5" s="950"/>
      <c r="Q5" s="950"/>
      <c r="R5" s="950"/>
      <c r="S5" s="950"/>
      <c r="T5" s="950"/>
      <c r="U5" s="950"/>
      <c r="V5" s="950"/>
      <c r="W5" s="950"/>
      <c r="X5" s="951"/>
      <c r="Y5" s="190"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7"/>
      <c r="H6" s="948"/>
      <c r="I6" s="948"/>
      <c r="J6" s="948"/>
      <c r="K6" s="948"/>
      <c r="L6" s="948"/>
      <c r="M6" s="948"/>
      <c r="N6" s="948"/>
      <c r="O6" s="949"/>
      <c r="P6" s="658"/>
      <c r="Q6" s="658"/>
      <c r="R6" s="658"/>
      <c r="S6" s="658"/>
      <c r="T6" s="658"/>
      <c r="U6" s="658"/>
      <c r="V6" s="658"/>
      <c r="W6" s="658"/>
      <c r="X6" s="659"/>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4" t="s">
        <v>339</v>
      </c>
      <c r="B7" s="955"/>
      <c r="C7" s="955"/>
      <c r="D7" s="955"/>
      <c r="E7" s="955"/>
      <c r="F7" s="95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7"/>
      <c r="B8" s="958"/>
      <c r="C8" s="958"/>
      <c r="D8" s="958"/>
      <c r="E8" s="958"/>
      <c r="F8" s="95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312</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1"/>
      <c r="Z9" s="283"/>
      <c r="AA9" s="284"/>
      <c r="AB9" s="935" t="s">
        <v>11</v>
      </c>
      <c r="AC9" s="936"/>
      <c r="AD9" s="937"/>
      <c r="AE9" s="924" t="s">
        <v>367</v>
      </c>
      <c r="AF9" s="924"/>
      <c r="AG9" s="924"/>
      <c r="AH9" s="128"/>
      <c r="AI9" s="924" t="s">
        <v>463</v>
      </c>
      <c r="AJ9" s="924"/>
      <c r="AK9" s="924"/>
      <c r="AL9" s="128"/>
      <c r="AM9" s="924" t="s">
        <v>464</v>
      </c>
      <c r="AN9" s="924"/>
      <c r="AO9" s="924"/>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2"/>
      <c r="Z10" s="933"/>
      <c r="AA10" s="934"/>
      <c r="AB10" s="938"/>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2"/>
      <c r="I11" s="942"/>
      <c r="J11" s="942"/>
      <c r="K11" s="942"/>
      <c r="L11" s="942"/>
      <c r="M11" s="942"/>
      <c r="N11" s="942"/>
      <c r="O11" s="943"/>
      <c r="P11" s="146"/>
      <c r="Q11" s="655"/>
      <c r="R11" s="655"/>
      <c r="S11" s="655"/>
      <c r="T11" s="655"/>
      <c r="U11" s="655"/>
      <c r="V11" s="655"/>
      <c r="W11" s="655"/>
      <c r="X11" s="656"/>
      <c r="Y11" s="928" t="s">
        <v>12</v>
      </c>
      <c r="Z11" s="929"/>
      <c r="AA11" s="930"/>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4"/>
      <c r="H12" s="945"/>
      <c r="I12" s="945"/>
      <c r="J12" s="945"/>
      <c r="K12" s="945"/>
      <c r="L12" s="945"/>
      <c r="M12" s="945"/>
      <c r="N12" s="945"/>
      <c r="O12" s="946"/>
      <c r="P12" s="950"/>
      <c r="Q12" s="950"/>
      <c r="R12" s="950"/>
      <c r="S12" s="950"/>
      <c r="T12" s="950"/>
      <c r="U12" s="950"/>
      <c r="V12" s="950"/>
      <c r="W12" s="950"/>
      <c r="X12" s="951"/>
      <c r="Y12" s="190"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658"/>
      <c r="Q13" s="658"/>
      <c r="R13" s="658"/>
      <c r="S13" s="658"/>
      <c r="T13" s="658"/>
      <c r="U13" s="658"/>
      <c r="V13" s="658"/>
      <c r="W13" s="658"/>
      <c r="X13" s="659"/>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4" t="s">
        <v>339</v>
      </c>
      <c r="B14" s="955"/>
      <c r="C14" s="955"/>
      <c r="D14" s="955"/>
      <c r="E14" s="955"/>
      <c r="F14" s="95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7"/>
      <c r="B15" s="958"/>
      <c r="C15" s="958"/>
      <c r="D15" s="958"/>
      <c r="E15" s="958"/>
      <c r="F15" s="95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312</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1"/>
      <c r="Z16" s="283"/>
      <c r="AA16" s="284"/>
      <c r="AB16" s="935" t="s">
        <v>11</v>
      </c>
      <c r="AC16" s="936"/>
      <c r="AD16" s="937"/>
      <c r="AE16" s="924" t="s">
        <v>367</v>
      </c>
      <c r="AF16" s="924"/>
      <c r="AG16" s="924"/>
      <c r="AH16" s="128"/>
      <c r="AI16" s="924" t="s">
        <v>463</v>
      </c>
      <c r="AJ16" s="924"/>
      <c r="AK16" s="924"/>
      <c r="AL16" s="128"/>
      <c r="AM16" s="924" t="s">
        <v>464</v>
      </c>
      <c r="AN16" s="924"/>
      <c r="AO16" s="924"/>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2"/>
      <c r="Z17" s="933"/>
      <c r="AA17" s="934"/>
      <c r="AB17" s="938"/>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2"/>
      <c r="I18" s="942"/>
      <c r="J18" s="942"/>
      <c r="K18" s="942"/>
      <c r="L18" s="942"/>
      <c r="M18" s="942"/>
      <c r="N18" s="942"/>
      <c r="O18" s="943"/>
      <c r="P18" s="146"/>
      <c r="Q18" s="655"/>
      <c r="R18" s="655"/>
      <c r="S18" s="655"/>
      <c r="T18" s="655"/>
      <c r="U18" s="655"/>
      <c r="V18" s="655"/>
      <c r="W18" s="655"/>
      <c r="X18" s="656"/>
      <c r="Y18" s="928" t="s">
        <v>12</v>
      </c>
      <c r="Z18" s="929"/>
      <c r="AA18" s="930"/>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4"/>
      <c r="H19" s="945"/>
      <c r="I19" s="945"/>
      <c r="J19" s="945"/>
      <c r="K19" s="945"/>
      <c r="L19" s="945"/>
      <c r="M19" s="945"/>
      <c r="N19" s="945"/>
      <c r="O19" s="946"/>
      <c r="P19" s="950"/>
      <c r="Q19" s="950"/>
      <c r="R19" s="950"/>
      <c r="S19" s="950"/>
      <c r="T19" s="950"/>
      <c r="U19" s="950"/>
      <c r="V19" s="950"/>
      <c r="W19" s="950"/>
      <c r="X19" s="951"/>
      <c r="Y19" s="190"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658"/>
      <c r="Q20" s="658"/>
      <c r="R20" s="658"/>
      <c r="S20" s="658"/>
      <c r="T20" s="658"/>
      <c r="U20" s="658"/>
      <c r="V20" s="658"/>
      <c r="W20" s="658"/>
      <c r="X20" s="659"/>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4" t="s">
        <v>339</v>
      </c>
      <c r="B21" s="955"/>
      <c r="C21" s="955"/>
      <c r="D21" s="955"/>
      <c r="E21" s="955"/>
      <c r="F21" s="95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7"/>
      <c r="B22" s="958"/>
      <c r="C22" s="958"/>
      <c r="D22" s="958"/>
      <c r="E22" s="958"/>
      <c r="F22" s="95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312</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1"/>
      <c r="Z23" s="283"/>
      <c r="AA23" s="284"/>
      <c r="AB23" s="935" t="s">
        <v>11</v>
      </c>
      <c r="AC23" s="936"/>
      <c r="AD23" s="937"/>
      <c r="AE23" s="924" t="s">
        <v>367</v>
      </c>
      <c r="AF23" s="924"/>
      <c r="AG23" s="924"/>
      <c r="AH23" s="128"/>
      <c r="AI23" s="924" t="s">
        <v>463</v>
      </c>
      <c r="AJ23" s="924"/>
      <c r="AK23" s="924"/>
      <c r="AL23" s="128"/>
      <c r="AM23" s="924" t="s">
        <v>464</v>
      </c>
      <c r="AN23" s="924"/>
      <c r="AO23" s="924"/>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2"/>
      <c r="Z24" s="933"/>
      <c r="AA24" s="934"/>
      <c r="AB24" s="938"/>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2"/>
      <c r="I25" s="942"/>
      <c r="J25" s="942"/>
      <c r="K25" s="942"/>
      <c r="L25" s="942"/>
      <c r="M25" s="942"/>
      <c r="N25" s="942"/>
      <c r="O25" s="943"/>
      <c r="P25" s="146"/>
      <c r="Q25" s="655"/>
      <c r="R25" s="655"/>
      <c r="S25" s="655"/>
      <c r="T25" s="655"/>
      <c r="U25" s="655"/>
      <c r="V25" s="655"/>
      <c r="W25" s="655"/>
      <c r="X25" s="656"/>
      <c r="Y25" s="928" t="s">
        <v>12</v>
      </c>
      <c r="Z25" s="929"/>
      <c r="AA25" s="930"/>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4"/>
      <c r="H26" s="945"/>
      <c r="I26" s="945"/>
      <c r="J26" s="945"/>
      <c r="K26" s="945"/>
      <c r="L26" s="945"/>
      <c r="M26" s="945"/>
      <c r="N26" s="945"/>
      <c r="O26" s="946"/>
      <c r="P26" s="950"/>
      <c r="Q26" s="950"/>
      <c r="R26" s="950"/>
      <c r="S26" s="950"/>
      <c r="T26" s="950"/>
      <c r="U26" s="950"/>
      <c r="V26" s="950"/>
      <c r="W26" s="950"/>
      <c r="X26" s="951"/>
      <c r="Y26" s="190"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658"/>
      <c r="Q27" s="658"/>
      <c r="R27" s="658"/>
      <c r="S27" s="658"/>
      <c r="T27" s="658"/>
      <c r="U27" s="658"/>
      <c r="V27" s="658"/>
      <c r="W27" s="658"/>
      <c r="X27" s="659"/>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4" t="s">
        <v>339</v>
      </c>
      <c r="B28" s="955"/>
      <c r="C28" s="955"/>
      <c r="D28" s="955"/>
      <c r="E28" s="955"/>
      <c r="F28" s="95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7"/>
      <c r="B29" s="958"/>
      <c r="C29" s="958"/>
      <c r="D29" s="958"/>
      <c r="E29" s="958"/>
      <c r="F29" s="95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312</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1"/>
      <c r="Z30" s="283"/>
      <c r="AA30" s="284"/>
      <c r="AB30" s="935" t="s">
        <v>11</v>
      </c>
      <c r="AC30" s="936"/>
      <c r="AD30" s="937"/>
      <c r="AE30" s="924" t="s">
        <v>367</v>
      </c>
      <c r="AF30" s="924"/>
      <c r="AG30" s="924"/>
      <c r="AH30" s="128"/>
      <c r="AI30" s="924" t="s">
        <v>463</v>
      </c>
      <c r="AJ30" s="924"/>
      <c r="AK30" s="924"/>
      <c r="AL30" s="128"/>
      <c r="AM30" s="924" t="s">
        <v>464</v>
      </c>
      <c r="AN30" s="924"/>
      <c r="AO30" s="924"/>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2"/>
      <c r="Z31" s="933"/>
      <c r="AA31" s="934"/>
      <c r="AB31" s="938"/>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2"/>
      <c r="I32" s="942"/>
      <c r="J32" s="942"/>
      <c r="K32" s="942"/>
      <c r="L32" s="942"/>
      <c r="M32" s="942"/>
      <c r="N32" s="942"/>
      <c r="O32" s="943"/>
      <c r="P32" s="146"/>
      <c r="Q32" s="655"/>
      <c r="R32" s="655"/>
      <c r="S32" s="655"/>
      <c r="T32" s="655"/>
      <c r="U32" s="655"/>
      <c r="V32" s="655"/>
      <c r="W32" s="655"/>
      <c r="X32" s="656"/>
      <c r="Y32" s="928" t="s">
        <v>12</v>
      </c>
      <c r="Z32" s="929"/>
      <c r="AA32" s="930"/>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4"/>
      <c r="H33" s="945"/>
      <c r="I33" s="945"/>
      <c r="J33" s="945"/>
      <c r="K33" s="945"/>
      <c r="L33" s="945"/>
      <c r="M33" s="945"/>
      <c r="N33" s="945"/>
      <c r="O33" s="946"/>
      <c r="P33" s="950"/>
      <c r="Q33" s="950"/>
      <c r="R33" s="950"/>
      <c r="S33" s="950"/>
      <c r="T33" s="950"/>
      <c r="U33" s="950"/>
      <c r="V33" s="950"/>
      <c r="W33" s="950"/>
      <c r="X33" s="951"/>
      <c r="Y33" s="190"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658"/>
      <c r="Q34" s="658"/>
      <c r="R34" s="658"/>
      <c r="S34" s="658"/>
      <c r="T34" s="658"/>
      <c r="U34" s="658"/>
      <c r="V34" s="658"/>
      <c r="W34" s="658"/>
      <c r="X34" s="659"/>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4" t="s">
        <v>339</v>
      </c>
      <c r="B35" s="955"/>
      <c r="C35" s="955"/>
      <c r="D35" s="955"/>
      <c r="E35" s="955"/>
      <c r="F35" s="95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7"/>
      <c r="B36" s="958"/>
      <c r="C36" s="958"/>
      <c r="D36" s="958"/>
      <c r="E36" s="958"/>
      <c r="F36" s="95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312</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1"/>
      <c r="Z37" s="283"/>
      <c r="AA37" s="284"/>
      <c r="AB37" s="935" t="s">
        <v>11</v>
      </c>
      <c r="AC37" s="936"/>
      <c r="AD37" s="937"/>
      <c r="AE37" s="924" t="s">
        <v>367</v>
      </c>
      <c r="AF37" s="924"/>
      <c r="AG37" s="924"/>
      <c r="AH37" s="128"/>
      <c r="AI37" s="924" t="s">
        <v>463</v>
      </c>
      <c r="AJ37" s="924"/>
      <c r="AK37" s="924"/>
      <c r="AL37" s="128"/>
      <c r="AM37" s="924" t="s">
        <v>464</v>
      </c>
      <c r="AN37" s="924"/>
      <c r="AO37" s="924"/>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2"/>
      <c r="Z38" s="933"/>
      <c r="AA38" s="934"/>
      <c r="AB38" s="938"/>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2"/>
      <c r="I39" s="942"/>
      <c r="J39" s="942"/>
      <c r="K39" s="942"/>
      <c r="L39" s="942"/>
      <c r="M39" s="942"/>
      <c r="N39" s="942"/>
      <c r="O39" s="943"/>
      <c r="P39" s="146"/>
      <c r="Q39" s="655"/>
      <c r="R39" s="655"/>
      <c r="S39" s="655"/>
      <c r="T39" s="655"/>
      <c r="U39" s="655"/>
      <c r="V39" s="655"/>
      <c r="W39" s="655"/>
      <c r="X39" s="656"/>
      <c r="Y39" s="928" t="s">
        <v>12</v>
      </c>
      <c r="Z39" s="929"/>
      <c r="AA39" s="930"/>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4"/>
      <c r="H40" s="945"/>
      <c r="I40" s="945"/>
      <c r="J40" s="945"/>
      <c r="K40" s="945"/>
      <c r="L40" s="945"/>
      <c r="M40" s="945"/>
      <c r="N40" s="945"/>
      <c r="O40" s="946"/>
      <c r="P40" s="950"/>
      <c r="Q40" s="950"/>
      <c r="R40" s="950"/>
      <c r="S40" s="950"/>
      <c r="T40" s="950"/>
      <c r="U40" s="950"/>
      <c r="V40" s="950"/>
      <c r="W40" s="950"/>
      <c r="X40" s="951"/>
      <c r="Y40" s="190"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658"/>
      <c r="Q41" s="658"/>
      <c r="R41" s="658"/>
      <c r="S41" s="658"/>
      <c r="T41" s="658"/>
      <c r="U41" s="658"/>
      <c r="V41" s="658"/>
      <c r="W41" s="658"/>
      <c r="X41" s="659"/>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4" t="s">
        <v>339</v>
      </c>
      <c r="B42" s="955"/>
      <c r="C42" s="955"/>
      <c r="D42" s="955"/>
      <c r="E42" s="955"/>
      <c r="F42" s="95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7"/>
      <c r="B43" s="958"/>
      <c r="C43" s="958"/>
      <c r="D43" s="958"/>
      <c r="E43" s="958"/>
      <c r="F43" s="95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312</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1"/>
      <c r="Z44" s="283"/>
      <c r="AA44" s="284"/>
      <c r="AB44" s="935" t="s">
        <v>11</v>
      </c>
      <c r="AC44" s="936"/>
      <c r="AD44" s="937"/>
      <c r="AE44" s="924" t="s">
        <v>367</v>
      </c>
      <c r="AF44" s="924"/>
      <c r="AG44" s="924"/>
      <c r="AH44" s="128"/>
      <c r="AI44" s="924" t="s">
        <v>463</v>
      </c>
      <c r="AJ44" s="924"/>
      <c r="AK44" s="924"/>
      <c r="AL44" s="128"/>
      <c r="AM44" s="924" t="s">
        <v>464</v>
      </c>
      <c r="AN44" s="924"/>
      <c r="AO44" s="924"/>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2"/>
      <c r="Z45" s="933"/>
      <c r="AA45" s="934"/>
      <c r="AB45" s="938"/>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2"/>
      <c r="I46" s="942"/>
      <c r="J46" s="942"/>
      <c r="K46" s="942"/>
      <c r="L46" s="942"/>
      <c r="M46" s="942"/>
      <c r="N46" s="942"/>
      <c r="O46" s="943"/>
      <c r="P46" s="146"/>
      <c r="Q46" s="655"/>
      <c r="R46" s="655"/>
      <c r="S46" s="655"/>
      <c r="T46" s="655"/>
      <c r="U46" s="655"/>
      <c r="V46" s="655"/>
      <c r="W46" s="655"/>
      <c r="X46" s="656"/>
      <c r="Y46" s="928" t="s">
        <v>12</v>
      </c>
      <c r="Z46" s="929"/>
      <c r="AA46" s="930"/>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4"/>
      <c r="H47" s="945"/>
      <c r="I47" s="945"/>
      <c r="J47" s="945"/>
      <c r="K47" s="945"/>
      <c r="L47" s="945"/>
      <c r="M47" s="945"/>
      <c r="N47" s="945"/>
      <c r="O47" s="946"/>
      <c r="P47" s="950"/>
      <c r="Q47" s="950"/>
      <c r="R47" s="950"/>
      <c r="S47" s="950"/>
      <c r="T47" s="950"/>
      <c r="U47" s="950"/>
      <c r="V47" s="950"/>
      <c r="W47" s="950"/>
      <c r="X47" s="951"/>
      <c r="Y47" s="190"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658"/>
      <c r="Q48" s="658"/>
      <c r="R48" s="658"/>
      <c r="S48" s="658"/>
      <c r="T48" s="658"/>
      <c r="U48" s="658"/>
      <c r="V48" s="658"/>
      <c r="W48" s="658"/>
      <c r="X48" s="659"/>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4" t="s">
        <v>339</v>
      </c>
      <c r="B49" s="955"/>
      <c r="C49" s="955"/>
      <c r="D49" s="955"/>
      <c r="E49" s="955"/>
      <c r="F49" s="95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7"/>
      <c r="B50" s="958"/>
      <c r="C50" s="958"/>
      <c r="D50" s="958"/>
      <c r="E50" s="958"/>
      <c r="F50" s="95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312</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1"/>
      <c r="Z51" s="283"/>
      <c r="AA51" s="284"/>
      <c r="AB51" s="128" t="s">
        <v>11</v>
      </c>
      <c r="AC51" s="936"/>
      <c r="AD51" s="937"/>
      <c r="AE51" s="924" t="s">
        <v>367</v>
      </c>
      <c r="AF51" s="924"/>
      <c r="AG51" s="924"/>
      <c r="AH51" s="128"/>
      <c r="AI51" s="924" t="s">
        <v>463</v>
      </c>
      <c r="AJ51" s="924"/>
      <c r="AK51" s="924"/>
      <c r="AL51" s="128"/>
      <c r="AM51" s="924" t="s">
        <v>464</v>
      </c>
      <c r="AN51" s="924"/>
      <c r="AO51" s="924"/>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2"/>
      <c r="Z52" s="933"/>
      <c r="AA52" s="934"/>
      <c r="AB52" s="938"/>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2"/>
      <c r="I53" s="942"/>
      <c r="J53" s="942"/>
      <c r="K53" s="942"/>
      <c r="L53" s="942"/>
      <c r="M53" s="942"/>
      <c r="N53" s="942"/>
      <c r="O53" s="943"/>
      <c r="P53" s="146"/>
      <c r="Q53" s="655"/>
      <c r="R53" s="655"/>
      <c r="S53" s="655"/>
      <c r="T53" s="655"/>
      <c r="U53" s="655"/>
      <c r="V53" s="655"/>
      <c r="W53" s="655"/>
      <c r="X53" s="656"/>
      <c r="Y53" s="928" t="s">
        <v>12</v>
      </c>
      <c r="Z53" s="929"/>
      <c r="AA53" s="930"/>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4"/>
      <c r="H54" s="945"/>
      <c r="I54" s="945"/>
      <c r="J54" s="945"/>
      <c r="K54" s="945"/>
      <c r="L54" s="945"/>
      <c r="M54" s="945"/>
      <c r="N54" s="945"/>
      <c r="O54" s="946"/>
      <c r="P54" s="950"/>
      <c r="Q54" s="950"/>
      <c r="R54" s="950"/>
      <c r="S54" s="950"/>
      <c r="T54" s="950"/>
      <c r="U54" s="950"/>
      <c r="V54" s="950"/>
      <c r="W54" s="950"/>
      <c r="X54" s="951"/>
      <c r="Y54" s="190"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658"/>
      <c r="Q55" s="658"/>
      <c r="R55" s="658"/>
      <c r="S55" s="658"/>
      <c r="T55" s="658"/>
      <c r="U55" s="658"/>
      <c r="V55" s="658"/>
      <c r="W55" s="658"/>
      <c r="X55" s="659"/>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4" t="s">
        <v>339</v>
      </c>
      <c r="B56" s="955"/>
      <c r="C56" s="955"/>
      <c r="D56" s="955"/>
      <c r="E56" s="955"/>
      <c r="F56" s="95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7"/>
      <c r="B57" s="958"/>
      <c r="C57" s="958"/>
      <c r="D57" s="958"/>
      <c r="E57" s="958"/>
      <c r="F57" s="95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312</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1"/>
      <c r="Z58" s="283"/>
      <c r="AA58" s="284"/>
      <c r="AB58" s="935" t="s">
        <v>11</v>
      </c>
      <c r="AC58" s="936"/>
      <c r="AD58" s="937"/>
      <c r="AE58" s="924" t="s">
        <v>367</v>
      </c>
      <c r="AF58" s="924"/>
      <c r="AG58" s="924"/>
      <c r="AH58" s="128"/>
      <c r="AI58" s="924" t="s">
        <v>463</v>
      </c>
      <c r="AJ58" s="924"/>
      <c r="AK58" s="924"/>
      <c r="AL58" s="128"/>
      <c r="AM58" s="924" t="s">
        <v>464</v>
      </c>
      <c r="AN58" s="924"/>
      <c r="AO58" s="924"/>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2"/>
      <c r="Z59" s="933"/>
      <c r="AA59" s="934"/>
      <c r="AB59" s="938"/>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2"/>
      <c r="I60" s="942"/>
      <c r="J60" s="942"/>
      <c r="K60" s="942"/>
      <c r="L60" s="942"/>
      <c r="M60" s="942"/>
      <c r="N60" s="942"/>
      <c r="O60" s="943"/>
      <c r="P60" s="146"/>
      <c r="Q60" s="655"/>
      <c r="R60" s="655"/>
      <c r="S60" s="655"/>
      <c r="T60" s="655"/>
      <c r="U60" s="655"/>
      <c r="V60" s="655"/>
      <c r="W60" s="655"/>
      <c r="X60" s="656"/>
      <c r="Y60" s="928" t="s">
        <v>12</v>
      </c>
      <c r="Z60" s="929"/>
      <c r="AA60" s="930"/>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4"/>
      <c r="H61" s="945"/>
      <c r="I61" s="945"/>
      <c r="J61" s="945"/>
      <c r="K61" s="945"/>
      <c r="L61" s="945"/>
      <c r="M61" s="945"/>
      <c r="N61" s="945"/>
      <c r="O61" s="946"/>
      <c r="P61" s="950"/>
      <c r="Q61" s="950"/>
      <c r="R61" s="950"/>
      <c r="S61" s="950"/>
      <c r="T61" s="950"/>
      <c r="U61" s="950"/>
      <c r="V61" s="950"/>
      <c r="W61" s="950"/>
      <c r="X61" s="951"/>
      <c r="Y61" s="190"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658"/>
      <c r="Q62" s="658"/>
      <c r="R62" s="658"/>
      <c r="S62" s="658"/>
      <c r="T62" s="658"/>
      <c r="U62" s="658"/>
      <c r="V62" s="658"/>
      <c r="W62" s="658"/>
      <c r="X62" s="659"/>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4" t="s">
        <v>339</v>
      </c>
      <c r="B63" s="955"/>
      <c r="C63" s="955"/>
      <c r="D63" s="955"/>
      <c r="E63" s="955"/>
      <c r="F63" s="95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7"/>
      <c r="B64" s="958"/>
      <c r="C64" s="958"/>
      <c r="D64" s="958"/>
      <c r="E64" s="958"/>
      <c r="F64" s="95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312</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1"/>
      <c r="Z65" s="283"/>
      <c r="AA65" s="284"/>
      <c r="AB65" s="935" t="s">
        <v>11</v>
      </c>
      <c r="AC65" s="936"/>
      <c r="AD65" s="937"/>
      <c r="AE65" s="924" t="s">
        <v>367</v>
      </c>
      <c r="AF65" s="924"/>
      <c r="AG65" s="924"/>
      <c r="AH65" s="128"/>
      <c r="AI65" s="924" t="s">
        <v>463</v>
      </c>
      <c r="AJ65" s="924"/>
      <c r="AK65" s="924"/>
      <c r="AL65" s="128"/>
      <c r="AM65" s="924" t="s">
        <v>464</v>
      </c>
      <c r="AN65" s="924"/>
      <c r="AO65" s="924"/>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2"/>
      <c r="Z66" s="933"/>
      <c r="AA66" s="934"/>
      <c r="AB66" s="938"/>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2"/>
      <c r="I67" s="942"/>
      <c r="J67" s="942"/>
      <c r="K67" s="942"/>
      <c r="L67" s="942"/>
      <c r="M67" s="942"/>
      <c r="N67" s="942"/>
      <c r="O67" s="943"/>
      <c r="P67" s="146"/>
      <c r="Q67" s="655"/>
      <c r="R67" s="655"/>
      <c r="S67" s="655"/>
      <c r="T67" s="655"/>
      <c r="U67" s="655"/>
      <c r="V67" s="655"/>
      <c r="W67" s="655"/>
      <c r="X67" s="656"/>
      <c r="Y67" s="928" t="s">
        <v>12</v>
      </c>
      <c r="Z67" s="929"/>
      <c r="AA67" s="930"/>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4"/>
      <c r="H68" s="945"/>
      <c r="I68" s="945"/>
      <c r="J68" s="945"/>
      <c r="K68" s="945"/>
      <c r="L68" s="945"/>
      <c r="M68" s="945"/>
      <c r="N68" s="945"/>
      <c r="O68" s="946"/>
      <c r="P68" s="950"/>
      <c r="Q68" s="950"/>
      <c r="R68" s="950"/>
      <c r="S68" s="950"/>
      <c r="T68" s="950"/>
      <c r="U68" s="950"/>
      <c r="V68" s="950"/>
      <c r="W68" s="950"/>
      <c r="X68" s="951"/>
      <c r="Y68" s="190"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658"/>
      <c r="Q69" s="658"/>
      <c r="R69" s="658"/>
      <c r="S69" s="658"/>
      <c r="T69" s="658"/>
      <c r="U69" s="658"/>
      <c r="V69" s="658"/>
      <c r="W69" s="658"/>
      <c r="X69" s="659"/>
      <c r="Y69" s="190" t="s">
        <v>13</v>
      </c>
      <c r="Z69" s="925"/>
      <c r="AA69" s="926"/>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4" t="s">
        <v>339</v>
      </c>
      <c r="B70" s="955"/>
      <c r="C70" s="955"/>
      <c r="D70" s="955"/>
      <c r="E70" s="955"/>
      <c r="F70" s="95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3" t="s">
        <v>26</v>
      </c>
      <c r="B2" s="964"/>
      <c r="C2" s="964"/>
      <c r="D2" s="964"/>
      <c r="E2" s="964"/>
      <c r="F2" s="965"/>
      <c r="G2" s="309" t="s">
        <v>325</v>
      </c>
      <c r="H2" s="310"/>
      <c r="I2" s="310"/>
      <c r="J2" s="310"/>
      <c r="K2" s="310"/>
      <c r="L2" s="310"/>
      <c r="M2" s="310"/>
      <c r="N2" s="310"/>
      <c r="O2" s="310"/>
      <c r="P2" s="310"/>
      <c r="Q2" s="310"/>
      <c r="R2" s="310"/>
      <c r="S2" s="310"/>
      <c r="T2" s="310"/>
      <c r="U2" s="310"/>
      <c r="V2" s="310"/>
      <c r="W2" s="310"/>
      <c r="X2" s="310"/>
      <c r="Y2" s="310"/>
      <c r="Z2" s="310"/>
      <c r="AA2" s="310"/>
      <c r="AB2" s="311"/>
      <c r="AC2" s="309" t="s">
        <v>327</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6"/>
      <c r="B3" s="967"/>
      <c r="C3" s="967"/>
      <c r="D3" s="967"/>
      <c r="E3" s="967"/>
      <c r="F3" s="96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6"/>
      <c r="B4" s="967"/>
      <c r="C4" s="967"/>
      <c r="D4" s="967"/>
      <c r="E4" s="967"/>
      <c r="F4" s="96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6"/>
      <c r="B5" s="967"/>
      <c r="C5" s="967"/>
      <c r="D5" s="967"/>
      <c r="E5" s="967"/>
      <c r="F5" s="96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6"/>
      <c r="B6" s="967"/>
      <c r="C6" s="967"/>
      <c r="D6" s="967"/>
      <c r="E6" s="967"/>
      <c r="F6" s="96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6"/>
      <c r="B7" s="967"/>
      <c r="C7" s="967"/>
      <c r="D7" s="967"/>
      <c r="E7" s="967"/>
      <c r="F7" s="96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6"/>
      <c r="B8" s="967"/>
      <c r="C8" s="967"/>
      <c r="D8" s="967"/>
      <c r="E8" s="967"/>
      <c r="F8" s="96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6"/>
      <c r="B9" s="967"/>
      <c r="C9" s="967"/>
      <c r="D9" s="967"/>
      <c r="E9" s="967"/>
      <c r="F9" s="96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6"/>
      <c r="B10" s="967"/>
      <c r="C10" s="967"/>
      <c r="D10" s="967"/>
      <c r="E10" s="967"/>
      <c r="F10" s="96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6"/>
      <c r="B11" s="967"/>
      <c r="C11" s="967"/>
      <c r="D11" s="967"/>
      <c r="E11" s="967"/>
      <c r="F11" s="96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6"/>
      <c r="B12" s="967"/>
      <c r="C12" s="967"/>
      <c r="D12" s="967"/>
      <c r="E12" s="967"/>
      <c r="F12" s="96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6"/>
      <c r="B13" s="967"/>
      <c r="C13" s="967"/>
      <c r="D13" s="967"/>
      <c r="E13" s="967"/>
      <c r="F13" s="96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6"/>
      <c r="B14" s="967"/>
      <c r="C14" s="967"/>
      <c r="D14" s="967"/>
      <c r="E14" s="967"/>
      <c r="F14" s="96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6"/>
      <c r="B15" s="967"/>
      <c r="C15" s="967"/>
      <c r="D15" s="967"/>
      <c r="E15" s="967"/>
      <c r="F15" s="96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6"/>
      <c r="B16" s="967"/>
      <c r="C16" s="967"/>
      <c r="D16" s="967"/>
      <c r="E16" s="967"/>
      <c r="F16" s="96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6"/>
      <c r="B17" s="967"/>
      <c r="C17" s="967"/>
      <c r="D17" s="967"/>
      <c r="E17" s="967"/>
      <c r="F17" s="96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6"/>
      <c r="B18" s="967"/>
      <c r="C18" s="967"/>
      <c r="D18" s="967"/>
      <c r="E18" s="967"/>
      <c r="F18" s="96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6"/>
      <c r="B19" s="967"/>
      <c r="C19" s="967"/>
      <c r="D19" s="967"/>
      <c r="E19" s="967"/>
      <c r="F19" s="96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6"/>
      <c r="B20" s="967"/>
      <c r="C20" s="967"/>
      <c r="D20" s="967"/>
      <c r="E20" s="967"/>
      <c r="F20" s="96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6"/>
      <c r="B21" s="967"/>
      <c r="C21" s="967"/>
      <c r="D21" s="967"/>
      <c r="E21" s="967"/>
      <c r="F21" s="96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6"/>
      <c r="B22" s="967"/>
      <c r="C22" s="967"/>
      <c r="D22" s="967"/>
      <c r="E22" s="967"/>
      <c r="F22" s="96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6"/>
      <c r="B23" s="967"/>
      <c r="C23" s="967"/>
      <c r="D23" s="967"/>
      <c r="E23" s="967"/>
      <c r="F23" s="96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6"/>
      <c r="B24" s="967"/>
      <c r="C24" s="967"/>
      <c r="D24" s="967"/>
      <c r="E24" s="967"/>
      <c r="F24" s="96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6"/>
      <c r="B25" s="967"/>
      <c r="C25" s="967"/>
      <c r="D25" s="967"/>
      <c r="E25" s="967"/>
      <c r="F25" s="96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6"/>
      <c r="B26" s="967"/>
      <c r="C26" s="967"/>
      <c r="D26" s="967"/>
      <c r="E26" s="967"/>
      <c r="F26" s="96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6"/>
      <c r="B27" s="967"/>
      <c r="C27" s="967"/>
      <c r="D27" s="967"/>
      <c r="E27" s="967"/>
      <c r="F27" s="96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6"/>
      <c r="B28" s="967"/>
      <c r="C28" s="967"/>
      <c r="D28" s="967"/>
      <c r="E28" s="967"/>
      <c r="F28" s="96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6"/>
      <c r="B29" s="967"/>
      <c r="C29" s="967"/>
      <c r="D29" s="967"/>
      <c r="E29" s="967"/>
      <c r="F29" s="96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6"/>
      <c r="B30" s="967"/>
      <c r="C30" s="967"/>
      <c r="D30" s="967"/>
      <c r="E30" s="967"/>
      <c r="F30" s="96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6"/>
      <c r="B31" s="967"/>
      <c r="C31" s="967"/>
      <c r="D31" s="967"/>
      <c r="E31" s="967"/>
      <c r="F31" s="96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6"/>
      <c r="B32" s="967"/>
      <c r="C32" s="967"/>
      <c r="D32" s="967"/>
      <c r="E32" s="967"/>
      <c r="F32" s="96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6"/>
      <c r="B33" s="967"/>
      <c r="C33" s="967"/>
      <c r="D33" s="967"/>
      <c r="E33" s="967"/>
      <c r="F33" s="96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6"/>
      <c r="B34" s="967"/>
      <c r="C34" s="967"/>
      <c r="D34" s="967"/>
      <c r="E34" s="967"/>
      <c r="F34" s="96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6"/>
      <c r="B35" s="967"/>
      <c r="C35" s="967"/>
      <c r="D35" s="967"/>
      <c r="E35" s="967"/>
      <c r="F35" s="96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6"/>
      <c r="B36" s="967"/>
      <c r="C36" s="967"/>
      <c r="D36" s="967"/>
      <c r="E36" s="967"/>
      <c r="F36" s="96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6"/>
      <c r="B37" s="967"/>
      <c r="C37" s="967"/>
      <c r="D37" s="967"/>
      <c r="E37" s="967"/>
      <c r="F37" s="96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6"/>
      <c r="B38" s="967"/>
      <c r="C38" s="967"/>
      <c r="D38" s="967"/>
      <c r="E38" s="967"/>
      <c r="F38" s="96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6"/>
      <c r="B39" s="967"/>
      <c r="C39" s="967"/>
      <c r="D39" s="967"/>
      <c r="E39" s="967"/>
      <c r="F39" s="96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6"/>
      <c r="B40" s="967"/>
      <c r="C40" s="967"/>
      <c r="D40" s="967"/>
      <c r="E40" s="967"/>
      <c r="F40" s="96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6"/>
      <c r="B41" s="967"/>
      <c r="C41" s="967"/>
      <c r="D41" s="967"/>
      <c r="E41" s="967"/>
      <c r="F41" s="96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6"/>
      <c r="B42" s="967"/>
      <c r="C42" s="967"/>
      <c r="D42" s="967"/>
      <c r="E42" s="967"/>
      <c r="F42" s="96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6"/>
      <c r="B43" s="967"/>
      <c r="C43" s="967"/>
      <c r="D43" s="967"/>
      <c r="E43" s="967"/>
      <c r="F43" s="96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6"/>
      <c r="B44" s="967"/>
      <c r="C44" s="967"/>
      <c r="D44" s="967"/>
      <c r="E44" s="967"/>
      <c r="F44" s="96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6"/>
      <c r="B45" s="967"/>
      <c r="C45" s="967"/>
      <c r="D45" s="967"/>
      <c r="E45" s="967"/>
      <c r="F45" s="96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6"/>
      <c r="B46" s="967"/>
      <c r="C46" s="967"/>
      <c r="D46" s="967"/>
      <c r="E46" s="967"/>
      <c r="F46" s="96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6"/>
      <c r="B47" s="967"/>
      <c r="C47" s="967"/>
      <c r="D47" s="967"/>
      <c r="E47" s="967"/>
      <c r="F47" s="96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6"/>
      <c r="B48" s="967"/>
      <c r="C48" s="967"/>
      <c r="D48" s="967"/>
      <c r="E48" s="967"/>
      <c r="F48" s="96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6"/>
      <c r="B49" s="967"/>
      <c r="C49" s="967"/>
      <c r="D49" s="967"/>
      <c r="E49" s="967"/>
      <c r="F49" s="96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6"/>
      <c r="B50" s="967"/>
      <c r="C50" s="967"/>
      <c r="D50" s="967"/>
      <c r="E50" s="967"/>
      <c r="F50" s="96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6"/>
      <c r="B51" s="967"/>
      <c r="C51" s="967"/>
      <c r="D51" s="967"/>
      <c r="E51" s="967"/>
      <c r="F51" s="96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6"/>
      <c r="B52" s="967"/>
      <c r="C52" s="967"/>
      <c r="D52" s="967"/>
      <c r="E52" s="967"/>
      <c r="F52" s="96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63" t="s">
        <v>26</v>
      </c>
      <c r="B55" s="964"/>
      <c r="C55" s="964"/>
      <c r="D55" s="964"/>
      <c r="E55" s="964"/>
      <c r="F55" s="96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6"/>
      <c r="B56" s="967"/>
      <c r="C56" s="967"/>
      <c r="D56" s="967"/>
      <c r="E56" s="967"/>
      <c r="F56" s="96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6"/>
      <c r="B57" s="967"/>
      <c r="C57" s="967"/>
      <c r="D57" s="967"/>
      <c r="E57" s="967"/>
      <c r="F57" s="96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6"/>
      <c r="B58" s="967"/>
      <c r="C58" s="967"/>
      <c r="D58" s="967"/>
      <c r="E58" s="967"/>
      <c r="F58" s="96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6"/>
      <c r="B59" s="967"/>
      <c r="C59" s="967"/>
      <c r="D59" s="967"/>
      <c r="E59" s="967"/>
      <c r="F59" s="96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6"/>
      <c r="B60" s="967"/>
      <c r="C60" s="967"/>
      <c r="D60" s="967"/>
      <c r="E60" s="967"/>
      <c r="F60" s="96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6"/>
      <c r="B61" s="967"/>
      <c r="C61" s="967"/>
      <c r="D61" s="967"/>
      <c r="E61" s="967"/>
      <c r="F61" s="96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6"/>
      <c r="B62" s="967"/>
      <c r="C62" s="967"/>
      <c r="D62" s="967"/>
      <c r="E62" s="967"/>
      <c r="F62" s="96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6"/>
      <c r="B63" s="967"/>
      <c r="C63" s="967"/>
      <c r="D63" s="967"/>
      <c r="E63" s="967"/>
      <c r="F63" s="96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6"/>
      <c r="B64" s="967"/>
      <c r="C64" s="967"/>
      <c r="D64" s="967"/>
      <c r="E64" s="967"/>
      <c r="F64" s="96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6"/>
      <c r="B65" s="967"/>
      <c r="C65" s="967"/>
      <c r="D65" s="967"/>
      <c r="E65" s="967"/>
      <c r="F65" s="96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6"/>
      <c r="B66" s="967"/>
      <c r="C66" s="967"/>
      <c r="D66" s="967"/>
      <c r="E66" s="967"/>
      <c r="F66" s="96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6"/>
      <c r="B67" s="967"/>
      <c r="C67" s="967"/>
      <c r="D67" s="967"/>
      <c r="E67" s="967"/>
      <c r="F67" s="96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6"/>
      <c r="B68" s="967"/>
      <c r="C68" s="967"/>
      <c r="D68" s="967"/>
      <c r="E68" s="967"/>
      <c r="F68" s="96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6"/>
      <c r="B69" s="967"/>
      <c r="C69" s="967"/>
      <c r="D69" s="967"/>
      <c r="E69" s="967"/>
      <c r="F69" s="96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6"/>
      <c r="B70" s="967"/>
      <c r="C70" s="967"/>
      <c r="D70" s="967"/>
      <c r="E70" s="967"/>
      <c r="F70" s="96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6"/>
      <c r="B71" s="967"/>
      <c r="C71" s="967"/>
      <c r="D71" s="967"/>
      <c r="E71" s="967"/>
      <c r="F71" s="96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6"/>
      <c r="B72" s="967"/>
      <c r="C72" s="967"/>
      <c r="D72" s="967"/>
      <c r="E72" s="967"/>
      <c r="F72" s="96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6"/>
      <c r="B73" s="967"/>
      <c r="C73" s="967"/>
      <c r="D73" s="967"/>
      <c r="E73" s="967"/>
      <c r="F73" s="96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6"/>
      <c r="B74" s="967"/>
      <c r="C74" s="967"/>
      <c r="D74" s="967"/>
      <c r="E74" s="967"/>
      <c r="F74" s="96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6"/>
      <c r="B75" s="967"/>
      <c r="C75" s="967"/>
      <c r="D75" s="967"/>
      <c r="E75" s="967"/>
      <c r="F75" s="96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6"/>
      <c r="B76" s="967"/>
      <c r="C76" s="967"/>
      <c r="D76" s="967"/>
      <c r="E76" s="967"/>
      <c r="F76" s="96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6"/>
      <c r="B77" s="967"/>
      <c r="C77" s="967"/>
      <c r="D77" s="967"/>
      <c r="E77" s="967"/>
      <c r="F77" s="96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6"/>
      <c r="B78" s="967"/>
      <c r="C78" s="967"/>
      <c r="D78" s="967"/>
      <c r="E78" s="967"/>
      <c r="F78" s="96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6"/>
      <c r="B79" s="967"/>
      <c r="C79" s="967"/>
      <c r="D79" s="967"/>
      <c r="E79" s="967"/>
      <c r="F79" s="96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6"/>
      <c r="B80" s="967"/>
      <c r="C80" s="967"/>
      <c r="D80" s="967"/>
      <c r="E80" s="967"/>
      <c r="F80" s="96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6"/>
      <c r="B81" s="967"/>
      <c r="C81" s="967"/>
      <c r="D81" s="967"/>
      <c r="E81" s="967"/>
      <c r="F81" s="96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6"/>
      <c r="B82" s="967"/>
      <c r="C82" s="967"/>
      <c r="D82" s="967"/>
      <c r="E82" s="967"/>
      <c r="F82" s="96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6"/>
      <c r="B83" s="967"/>
      <c r="C83" s="967"/>
      <c r="D83" s="967"/>
      <c r="E83" s="967"/>
      <c r="F83" s="96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6"/>
      <c r="B84" s="967"/>
      <c r="C84" s="967"/>
      <c r="D84" s="967"/>
      <c r="E84" s="967"/>
      <c r="F84" s="96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6"/>
      <c r="B85" s="967"/>
      <c r="C85" s="967"/>
      <c r="D85" s="967"/>
      <c r="E85" s="967"/>
      <c r="F85" s="96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6"/>
      <c r="B86" s="967"/>
      <c r="C86" s="967"/>
      <c r="D86" s="967"/>
      <c r="E86" s="967"/>
      <c r="F86" s="96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6"/>
      <c r="B87" s="967"/>
      <c r="C87" s="967"/>
      <c r="D87" s="967"/>
      <c r="E87" s="967"/>
      <c r="F87" s="96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6"/>
      <c r="B88" s="967"/>
      <c r="C88" s="967"/>
      <c r="D88" s="967"/>
      <c r="E88" s="967"/>
      <c r="F88" s="96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6"/>
      <c r="B89" s="967"/>
      <c r="C89" s="967"/>
      <c r="D89" s="967"/>
      <c r="E89" s="967"/>
      <c r="F89" s="96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6"/>
      <c r="B90" s="967"/>
      <c r="C90" s="967"/>
      <c r="D90" s="967"/>
      <c r="E90" s="967"/>
      <c r="F90" s="96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6"/>
      <c r="B91" s="967"/>
      <c r="C91" s="967"/>
      <c r="D91" s="967"/>
      <c r="E91" s="967"/>
      <c r="F91" s="96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6"/>
      <c r="B92" s="967"/>
      <c r="C92" s="967"/>
      <c r="D92" s="967"/>
      <c r="E92" s="967"/>
      <c r="F92" s="96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6"/>
      <c r="B93" s="967"/>
      <c r="C93" s="967"/>
      <c r="D93" s="967"/>
      <c r="E93" s="967"/>
      <c r="F93" s="96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6"/>
      <c r="B94" s="967"/>
      <c r="C94" s="967"/>
      <c r="D94" s="967"/>
      <c r="E94" s="967"/>
      <c r="F94" s="96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6"/>
      <c r="B95" s="967"/>
      <c r="C95" s="967"/>
      <c r="D95" s="967"/>
      <c r="E95" s="967"/>
      <c r="F95" s="96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6"/>
      <c r="B96" s="967"/>
      <c r="C96" s="967"/>
      <c r="D96" s="967"/>
      <c r="E96" s="967"/>
      <c r="F96" s="96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6"/>
      <c r="B97" s="967"/>
      <c r="C97" s="967"/>
      <c r="D97" s="967"/>
      <c r="E97" s="967"/>
      <c r="F97" s="96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6"/>
      <c r="B98" s="967"/>
      <c r="C98" s="967"/>
      <c r="D98" s="967"/>
      <c r="E98" s="967"/>
      <c r="F98" s="96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6"/>
      <c r="B99" s="967"/>
      <c r="C99" s="967"/>
      <c r="D99" s="967"/>
      <c r="E99" s="967"/>
      <c r="F99" s="96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6"/>
      <c r="B100" s="967"/>
      <c r="C100" s="967"/>
      <c r="D100" s="967"/>
      <c r="E100" s="967"/>
      <c r="F100" s="96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6"/>
      <c r="B101" s="967"/>
      <c r="C101" s="967"/>
      <c r="D101" s="967"/>
      <c r="E101" s="967"/>
      <c r="F101" s="96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6"/>
      <c r="B102" s="967"/>
      <c r="C102" s="967"/>
      <c r="D102" s="967"/>
      <c r="E102" s="967"/>
      <c r="F102" s="96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6"/>
      <c r="B103" s="967"/>
      <c r="C103" s="967"/>
      <c r="D103" s="967"/>
      <c r="E103" s="967"/>
      <c r="F103" s="96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6"/>
      <c r="B104" s="967"/>
      <c r="C104" s="967"/>
      <c r="D104" s="967"/>
      <c r="E104" s="967"/>
      <c r="F104" s="96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6"/>
      <c r="B105" s="967"/>
      <c r="C105" s="967"/>
      <c r="D105" s="967"/>
      <c r="E105" s="967"/>
      <c r="F105" s="96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63" t="s">
        <v>26</v>
      </c>
      <c r="B108" s="964"/>
      <c r="C108" s="964"/>
      <c r="D108" s="964"/>
      <c r="E108" s="964"/>
      <c r="F108" s="96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6"/>
      <c r="B109" s="967"/>
      <c r="C109" s="967"/>
      <c r="D109" s="967"/>
      <c r="E109" s="967"/>
      <c r="F109" s="96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6"/>
      <c r="B110" s="967"/>
      <c r="C110" s="967"/>
      <c r="D110" s="967"/>
      <c r="E110" s="967"/>
      <c r="F110" s="96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6"/>
      <c r="B111" s="967"/>
      <c r="C111" s="967"/>
      <c r="D111" s="967"/>
      <c r="E111" s="967"/>
      <c r="F111" s="96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6"/>
      <c r="B112" s="967"/>
      <c r="C112" s="967"/>
      <c r="D112" s="967"/>
      <c r="E112" s="967"/>
      <c r="F112" s="96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6"/>
      <c r="B113" s="967"/>
      <c r="C113" s="967"/>
      <c r="D113" s="967"/>
      <c r="E113" s="967"/>
      <c r="F113" s="96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6"/>
      <c r="B114" s="967"/>
      <c r="C114" s="967"/>
      <c r="D114" s="967"/>
      <c r="E114" s="967"/>
      <c r="F114" s="96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6"/>
      <c r="B115" s="967"/>
      <c r="C115" s="967"/>
      <c r="D115" s="967"/>
      <c r="E115" s="967"/>
      <c r="F115" s="96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6"/>
      <c r="B116" s="967"/>
      <c r="C116" s="967"/>
      <c r="D116" s="967"/>
      <c r="E116" s="967"/>
      <c r="F116" s="96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6"/>
      <c r="B117" s="967"/>
      <c r="C117" s="967"/>
      <c r="D117" s="967"/>
      <c r="E117" s="967"/>
      <c r="F117" s="96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6"/>
      <c r="B118" s="967"/>
      <c r="C118" s="967"/>
      <c r="D118" s="967"/>
      <c r="E118" s="967"/>
      <c r="F118" s="96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6"/>
      <c r="B119" s="967"/>
      <c r="C119" s="967"/>
      <c r="D119" s="967"/>
      <c r="E119" s="967"/>
      <c r="F119" s="96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6"/>
      <c r="B120" s="967"/>
      <c r="C120" s="967"/>
      <c r="D120" s="967"/>
      <c r="E120" s="967"/>
      <c r="F120" s="96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6"/>
      <c r="B121" s="967"/>
      <c r="C121" s="967"/>
      <c r="D121" s="967"/>
      <c r="E121" s="967"/>
      <c r="F121" s="96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6"/>
      <c r="B122" s="967"/>
      <c r="C122" s="967"/>
      <c r="D122" s="967"/>
      <c r="E122" s="967"/>
      <c r="F122" s="96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6"/>
      <c r="B123" s="967"/>
      <c r="C123" s="967"/>
      <c r="D123" s="967"/>
      <c r="E123" s="967"/>
      <c r="F123" s="96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6"/>
      <c r="B124" s="967"/>
      <c r="C124" s="967"/>
      <c r="D124" s="967"/>
      <c r="E124" s="967"/>
      <c r="F124" s="96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6"/>
      <c r="B125" s="967"/>
      <c r="C125" s="967"/>
      <c r="D125" s="967"/>
      <c r="E125" s="967"/>
      <c r="F125" s="96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6"/>
      <c r="B126" s="967"/>
      <c r="C126" s="967"/>
      <c r="D126" s="967"/>
      <c r="E126" s="967"/>
      <c r="F126" s="96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6"/>
      <c r="B127" s="967"/>
      <c r="C127" s="967"/>
      <c r="D127" s="967"/>
      <c r="E127" s="967"/>
      <c r="F127" s="96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6"/>
      <c r="B128" s="967"/>
      <c r="C128" s="967"/>
      <c r="D128" s="967"/>
      <c r="E128" s="967"/>
      <c r="F128" s="96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6"/>
      <c r="B129" s="967"/>
      <c r="C129" s="967"/>
      <c r="D129" s="967"/>
      <c r="E129" s="967"/>
      <c r="F129" s="96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6"/>
      <c r="B130" s="967"/>
      <c r="C130" s="967"/>
      <c r="D130" s="967"/>
      <c r="E130" s="967"/>
      <c r="F130" s="96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6"/>
      <c r="B131" s="967"/>
      <c r="C131" s="967"/>
      <c r="D131" s="967"/>
      <c r="E131" s="967"/>
      <c r="F131" s="96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6"/>
      <c r="B132" s="967"/>
      <c r="C132" s="967"/>
      <c r="D132" s="967"/>
      <c r="E132" s="967"/>
      <c r="F132" s="96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6"/>
      <c r="B133" s="967"/>
      <c r="C133" s="967"/>
      <c r="D133" s="967"/>
      <c r="E133" s="967"/>
      <c r="F133" s="96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6"/>
      <c r="B134" s="967"/>
      <c r="C134" s="967"/>
      <c r="D134" s="967"/>
      <c r="E134" s="967"/>
      <c r="F134" s="96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6"/>
      <c r="B135" s="967"/>
      <c r="C135" s="967"/>
      <c r="D135" s="967"/>
      <c r="E135" s="967"/>
      <c r="F135" s="96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6"/>
      <c r="B136" s="967"/>
      <c r="C136" s="967"/>
      <c r="D136" s="967"/>
      <c r="E136" s="967"/>
      <c r="F136" s="96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6"/>
      <c r="B137" s="967"/>
      <c r="C137" s="967"/>
      <c r="D137" s="967"/>
      <c r="E137" s="967"/>
      <c r="F137" s="96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6"/>
      <c r="B138" s="967"/>
      <c r="C138" s="967"/>
      <c r="D138" s="967"/>
      <c r="E138" s="967"/>
      <c r="F138" s="96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6"/>
      <c r="B139" s="967"/>
      <c r="C139" s="967"/>
      <c r="D139" s="967"/>
      <c r="E139" s="967"/>
      <c r="F139" s="96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6"/>
      <c r="B140" s="967"/>
      <c r="C140" s="967"/>
      <c r="D140" s="967"/>
      <c r="E140" s="967"/>
      <c r="F140" s="96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6"/>
      <c r="B141" s="967"/>
      <c r="C141" s="967"/>
      <c r="D141" s="967"/>
      <c r="E141" s="967"/>
      <c r="F141" s="96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6"/>
      <c r="B142" s="967"/>
      <c r="C142" s="967"/>
      <c r="D142" s="967"/>
      <c r="E142" s="967"/>
      <c r="F142" s="96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6"/>
      <c r="B143" s="967"/>
      <c r="C143" s="967"/>
      <c r="D143" s="967"/>
      <c r="E143" s="967"/>
      <c r="F143" s="96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6"/>
      <c r="B144" s="967"/>
      <c r="C144" s="967"/>
      <c r="D144" s="967"/>
      <c r="E144" s="967"/>
      <c r="F144" s="96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6"/>
      <c r="B145" s="967"/>
      <c r="C145" s="967"/>
      <c r="D145" s="967"/>
      <c r="E145" s="967"/>
      <c r="F145" s="96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6"/>
      <c r="B146" s="967"/>
      <c r="C146" s="967"/>
      <c r="D146" s="967"/>
      <c r="E146" s="967"/>
      <c r="F146" s="96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6"/>
      <c r="B147" s="967"/>
      <c r="C147" s="967"/>
      <c r="D147" s="967"/>
      <c r="E147" s="967"/>
      <c r="F147" s="96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6"/>
      <c r="B148" s="967"/>
      <c r="C148" s="967"/>
      <c r="D148" s="967"/>
      <c r="E148" s="967"/>
      <c r="F148" s="96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6"/>
      <c r="B149" s="967"/>
      <c r="C149" s="967"/>
      <c r="D149" s="967"/>
      <c r="E149" s="967"/>
      <c r="F149" s="96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6"/>
      <c r="B150" s="967"/>
      <c r="C150" s="967"/>
      <c r="D150" s="967"/>
      <c r="E150" s="967"/>
      <c r="F150" s="96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6"/>
      <c r="B151" s="967"/>
      <c r="C151" s="967"/>
      <c r="D151" s="967"/>
      <c r="E151" s="967"/>
      <c r="F151" s="96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6"/>
      <c r="B152" s="967"/>
      <c r="C152" s="967"/>
      <c r="D152" s="967"/>
      <c r="E152" s="967"/>
      <c r="F152" s="96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6"/>
      <c r="B153" s="967"/>
      <c r="C153" s="967"/>
      <c r="D153" s="967"/>
      <c r="E153" s="967"/>
      <c r="F153" s="96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6"/>
      <c r="B154" s="967"/>
      <c r="C154" s="967"/>
      <c r="D154" s="967"/>
      <c r="E154" s="967"/>
      <c r="F154" s="96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6"/>
      <c r="B155" s="967"/>
      <c r="C155" s="967"/>
      <c r="D155" s="967"/>
      <c r="E155" s="967"/>
      <c r="F155" s="96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6"/>
      <c r="B156" s="967"/>
      <c r="C156" s="967"/>
      <c r="D156" s="967"/>
      <c r="E156" s="967"/>
      <c r="F156" s="96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6"/>
      <c r="B157" s="967"/>
      <c r="C157" s="967"/>
      <c r="D157" s="967"/>
      <c r="E157" s="967"/>
      <c r="F157" s="96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6"/>
      <c r="B158" s="967"/>
      <c r="C158" s="967"/>
      <c r="D158" s="967"/>
      <c r="E158" s="967"/>
      <c r="F158" s="96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63" t="s">
        <v>26</v>
      </c>
      <c r="B161" s="964"/>
      <c r="C161" s="964"/>
      <c r="D161" s="964"/>
      <c r="E161" s="964"/>
      <c r="F161" s="96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6"/>
      <c r="B162" s="967"/>
      <c r="C162" s="967"/>
      <c r="D162" s="967"/>
      <c r="E162" s="967"/>
      <c r="F162" s="96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6"/>
      <c r="B163" s="967"/>
      <c r="C163" s="967"/>
      <c r="D163" s="967"/>
      <c r="E163" s="967"/>
      <c r="F163" s="96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6"/>
      <c r="B164" s="967"/>
      <c r="C164" s="967"/>
      <c r="D164" s="967"/>
      <c r="E164" s="967"/>
      <c r="F164" s="96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6"/>
      <c r="B165" s="967"/>
      <c r="C165" s="967"/>
      <c r="D165" s="967"/>
      <c r="E165" s="967"/>
      <c r="F165" s="96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6"/>
      <c r="B166" s="967"/>
      <c r="C166" s="967"/>
      <c r="D166" s="967"/>
      <c r="E166" s="967"/>
      <c r="F166" s="96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6"/>
      <c r="B167" s="967"/>
      <c r="C167" s="967"/>
      <c r="D167" s="967"/>
      <c r="E167" s="967"/>
      <c r="F167" s="96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6"/>
      <c r="B168" s="967"/>
      <c r="C168" s="967"/>
      <c r="D168" s="967"/>
      <c r="E168" s="967"/>
      <c r="F168" s="96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6"/>
      <c r="B169" s="967"/>
      <c r="C169" s="967"/>
      <c r="D169" s="967"/>
      <c r="E169" s="967"/>
      <c r="F169" s="96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6"/>
      <c r="B170" s="967"/>
      <c r="C170" s="967"/>
      <c r="D170" s="967"/>
      <c r="E170" s="967"/>
      <c r="F170" s="96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6"/>
      <c r="B171" s="967"/>
      <c r="C171" s="967"/>
      <c r="D171" s="967"/>
      <c r="E171" s="967"/>
      <c r="F171" s="96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6"/>
      <c r="B172" s="967"/>
      <c r="C172" s="967"/>
      <c r="D172" s="967"/>
      <c r="E172" s="967"/>
      <c r="F172" s="96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6"/>
      <c r="B173" s="967"/>
      <c r="C173" s="967"/>
      <c r="D173" s="967"/>
      <c r="E173" s="967"/>
      <c r="F173" s="96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6"/>
      <c r="B174" s="967"/>
      <c r="C174" s="967"/>
      <c r="D174" s="967"/>
      <c r="E174" s="967"/>
      <c r="F174" s="96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6"/>
      <c r="B175" s="967"/>
      <c r="C175" s="967"/>
      <c r="D175" s="967"/>
      <c r="E175" s="967"/>
      <c r="F175" s="96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6"/>
      <c r="B176" s="967"/>
      <c r="C176" s="967"/>
      <c r="D176" s="967"/>
      <c r="E176" s="967"/>
      <c r="F176" s="96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6"/>
      <c r="B177" s="967"/>
      <c r="C177" s="967"/>
      <c r="D177" s="967"/>
      <c r="E177" s="967"/>
      <c r="F177" s="96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6"/>
      <c r="B178" s="967"/>
      <c r="C178" s="967"/>
      <c r="D178" s="967"/>
      <c r="E178" s="967"/>
      <c r="F178" s="96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6"/>
      <c r="B179" s="967"/>
      <c r="C179" s="967"/>
      <c r="D179" s="967"/>
      <c r="E179" s="967"/>
      <c r="F179" s="96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6"/>
      <c r="B180" s="967"/>
      <c r="C180" s="967"/>
      <c r="D180" s="967"/>
      <c r="E180" s="967"/>
      <c r="F180" s="96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6"/>
      <c r="B181" s="967"/>
      <c r="C181" s="967"/>
      <c r="D181" s="967"/>
      <c r="E181" s="967"/>
      <c r="F181" s="96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6"/>
      <c r="B182" s="967"/>
      <c r="C182" s="967"/>
      <c r="D182" s="967"/>
      <c r="E182" s="967"/>
      <c r="F182" s="96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6"/>
      <c r="B183" s="967"/>
      <c r="C183" s="967"/>
      <c r="D183" s="967"/>
      <c r="E183" s="967"/>
      <c r="F183" s="96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6"/>
      <c r="B184" s="967"/>
      <c r="C184" s="967"/>
      <c r="D184" s="967"/>
      <c r="E184" s="967"/>
      <c r="F184" s="96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6"/>
      <c r="B185" s="967"/>
      <c r="C185" s="967"/>
      <c r="D185" s="967"/>
      <c r="E185" s="967"/>
      <c r="F185" s="96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6"/>
      <c r="B186" s="967"/>
      <c r="C186" s="967"/>
      <c r="D186" s="967"/>
      <c r="E186" s="967"/>
      <c r="F186" s="96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6"/>
      <c r="B187" s="967"/>
      <c r="C187" s="967"/>
      <c r="D187" s="967"/>
      <c r="E187" s="967"/>
      <c r="F187" s="96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6"/>
      <c r="B188" s="967"/>
      <c r="C188" s="967"/>
      <c r="D188" s="967"/>
      <c r="E188" s="967"/>
      <c r="F188" s="96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6"/>
      <c r="B189" s="967"/>
      <c r="C189" s="967"/>
      <c r="D189" s="967"/>
      <c r="E189" s="967"/>
      <c r="F189" s="96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6"/>
      <c r="B190" s="967"/>
      <c r="C190" s="967"/>
      <c r="D190" s="967"/>
      <c r="E190" s="967"/>
      <c r="F190" s="96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6"/>
      <c r="B191" s="967"/>
      <c r="C191" s="967"/>
      <c r="D191" s="967"/>
      <c r="E191" s="967"/>
      <c r="F191" s="96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6"/>
      <c r="B192" s="967"/>
      <c r="C192" s="967"/>
      <c r="D192" s="967"/>
      <c r="E192" s="967"/>
      <c r="F192" s="96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6"/>
      <c r="B193" s="967"/>
      <c r="C193" s="967"/>
      <c r="D193" s="967"/>
      <c r="E193" s="967"/>
      <c r="F193" s="96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6"/>
      <c r="B194" s="967"/>
      <c r="C194" s="967"/>
      <c r="D194" s="967"/>
      <c r="E194" s="967"/>
      <c r="F194" s="96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6"/>
      <c r="B195" s="967"/>
      <c r="C195" s="967"/>
      <c r="D195" s="967"/>
      <c r="E195" s="967"/>
      <c r="F195" s="96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6"/>
      <c r="B196" s="967"/>
      <c r="C196" s="967"/>
      <c r="D196" s="967"/>
      <c r="E196" s="967"/>
      <c r="F196" s="96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6"/>
      <c r="B197" s="967"/>
      <c r="C197" s="967"/>
      <c r="D197" s="967"/>
      <c r="E197" s="967"/>
      <c r="F197" s="96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6"/>
      <c r="B198" s="967"/>
      <c r="C198" s="967"/>
      <c r="D198" s="967"/>
      <c r="E198" s="967"/>
      <c r="F198" s="96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6"/>
      <c r="B199" s="967"/>
      <c r="C199" s="967"/>
      <c r="D199" s="967"/>
      <c r="E199" s="967"/>
      <c r="F199" s="96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6"/>
      <c r="B200" s="967"/>
      <c r="C200" s="967"/>
      <c r="D200" s="967"/>
      <c r="E200" s="967"/>
      <c r="F200" s="96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6"/>
      <c r="B201" s="967"/>
      <c r="C201" s="967"/>
      <c r="D201" s="967"/>
      <c r="E201" s="967"/>
      <c r="F201" s="96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6"/>
      <c r="B202" s="967"/>
      <c r="C202" s="967"/>
      <c r="D202" s="967"/>
      <c r="E202" s="967"/>
      <c r="F202" s="96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6"/>
      <c r="B203" s="967"/>
      <c r="C203" s="967"/>
      <c r="D203" s="967"/>
      <c r="E203" s="967"/>
      <c r="F203" s="96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6"/>
      <c r="B204" s="967"/>
      <c r="C204" s="967"/>
      <c r="D204" s="967"/>
      <c r="E204" s="967"/>
      <c r="F204" s="96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6"/>
      <c r="B205" s="967"/>
      <c r="C205" s="967"/>
      <c r="D205" s="967"/>
      <c r="E205" s="967"/>
      <c r="F205" s="96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6"/>
      <c r="B206" s="967"/>
      <c r="C206" s="967"/>
      <c r="D206" s="967"/>
      <c r="E206" s="967"/>
      <c r="F206" s="96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6"/>
      <c r="B207" s="967"/>
      <c r="C207" s="967"/>
      <c r="D207" s="967"/>
      <c r="E207" s="967"/>
      <c r="F207" s="96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6"/>
      <c r="B208" s="967"/>
      <c r="C208" s="967"/>
      <c r="D208" s="967"/>
      <c r="E208" s="967"/>
      <c r="F208" s="96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6"/>
      <c r="B209" s="967"/>
      <c r="C209" s="967"/>
      <c r="D209" s="967"/>
      <c r="E209" s="967"/>
      <c r="F209" s="96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6"/>
      <c r="B210" s="967"/>
      <c r="C210" s="967"/>
      <c r="D210" s="967"/>
      <c r="E210" s="967"/>
      <c r="F210" s="96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6"/>
      <c r="B211" s="967"/>
      <c r="C211" s="967"/>
      <c r="D211" s="967"/>
      <c r="E211" s="967"/>
      <c r="F211" s="96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6"/>
      <c r="B215" s="967"/>
      <c r="C215" s="967"/>
      <c r="D215" s="967"/>
      <c r="E215" s="967"/>
      <c r="F215" s="96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6"/>
      <c r="B216" s="967"/>
      <c r="C216" s="967"/>
      <c r="D216" s="967"/>
      <c r="E216" s="967"/>
      <c r="F216" s="96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6"/>
      <c r="B217" s="967"/>
      <c r="C217" s="967"/>
      <c r="D217" s="967"/>
      <c r="E217" s="967"/>
      <c r="F217" s="96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6"/>
      <c r="B218" s="967"/>
      <c r="C218" s="967"/>
      <c r="D218" s="967"/>
      <c r="E218" s="967"/>
      <c r="F218" s="96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6"/>
      <c r="B219" s="967"/>
      <c r="C219" s="967"/>
      <c r="D219" s="967"/>
      <c r="E219" s="967"/>
      <c r="F219" s="96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6"/>
      <c r="B220" s="967"/>
      <c r="C220" s="967"/>
      <c r="D220" s="967"/>
      <c r="E220" s="967"/>
      <c r="F220" s="96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6"/>
      <c r="B221" s="967"/>
      <c r="C221" s="967"/>
      <c r="D221" s="967"/>
      <c r="E221" s="967"/>
      <c r="F221" s="96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6"/>
      <c r="B222" s="967"/>
      <c r="C222" s="967"/>
      <c r="D222" s="967"/>
      <c r="E222" s="967"/>
      <c r="F222" s="96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6"/>
      <c r="B223" s="967"/>
      <c r="C223" s="967"/>
      <c r="D223" s="967"/>
      <c r="E223" s="967"/>
      <c r="F223" s="96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6"/>
      <c r="B224" s="967"/>
      <c r="C224" s="967"/>
      <c r="D224" s="967"/>
      <c r="E224" s="967"/>
      <c r="F224" s="96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6"/>
      <c r="B225" s="967"/>
      <c r="C225" s="967"/>
      <c r="D225" s="967"/>
      <c r="E225" s="967"/>
      <c r="F225" s="96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6"/>
      <c r="B226" s="967"/>
      <c r="C226" s="967"/>
      <c r="D226" s="967"/>
      <c r="E226" s="967"/>
      <c r="F226" s="96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6"/>
      <c r="B227" s="967"/>
      <c r="C227" s="967"/>
      <c r="D227" s="967"/>
      <c r="E227" s="967"/>
      <c r="F227" s="96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6"/>
      <c r="B228" s="967"/>
      <c r="C228" s="967"/>
      <c r="D228" s="967"/>
      <c r="E228" s="967"/>
      <c r="F228" s="96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6"/>
      <c r="B229" s="967"/>
      <c r="C229" s="967"/>
      <c r="D229" s="967"/>
      <c r="E229" s="967"/>
      <c r="F229" s="96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6"/>
      <c r="B230" s="967"/>
      <c r="C230" s="967"/>
      <c r="D230" s="967"/>
      <c r="E230" s="967"/>
      <c r="F230" s="96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6"/>
      <c r="B231" s="967"/>
      <c r="C231" s="967"/>
      <c r="D231" s="967"/>
      <c r="E231" s="967"/>
      <c r="F231" s="96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6"/>
      <c r="B232" s="967"/>
      <c r="C232" s="967"/>
      <c r="D232" s="967"/>
      <c r="E232" s="967"/>
      <c r="F232" s="96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6"/>
      <c r="B233" s="967"/>
      <c r="C233" s="967"/>
      <c r="D233" s="967"/>
      <c r="E233" s="967"/>
      <c r="F233" s="96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6"/>
      <c r="B234" s="967"/>
      <c r="C234" s="967"/>
      <c r="D234" s="967"/>
      <c r="E234" s="967"/>
      <c r="F234" s="96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6"/>
      <c r="B235" s="967"/>
      <c r="C235" s="967"/>
      <c r="D235" s="967"/>
      <c r="E235" s="967"/>
      <c r="F235" s="96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6"/>
      <c r="B236" s="967"/>
      <c r="C236" s="967"/>
      <c r="D236" s="967"/>
      <c r="E236" s="967"/>
      <c r="F236" s="96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6"/>
      <c r="B237" s="967"/>
      <c r="C237" s="967"/>
      <c r="D237" s="967"/>
      <c r="E237" s="967"/>
      <c r="F237" s="96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6"/>
      <c r="B238" s="967"/>
      <c r="C238" s="967"/>
      <c r="D238" s="967"/>
      <c r="E238" s="967"/>
      <c r="F238" s="96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6"/>
      <c r="B239" s="967"/>
      <c r="C239" s="967"/>
      <c r="D239" s="967"/>
      <c r="E239" s="967"/>
      <c r="F239" s="96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6"/>
      <c r="B240" s="967"/>
      <c r="C240" s="967"/>
      <c r="D240" s="967"/>
      <c r="E240" s="967"/>
      <c r="F240" s="96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6"/>
      <c r="B241" s="967"/>
      <c r="C241" s="967"/>
      <c r="D241" s="967"/>
      <c r="E241" s="967"/>
      <c r="F241" s="96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6"/>
      <c r="B242" s="967"/>
      <c r="C242" s="967"/>
      <c r="D242" s="967"/>
      <c r="E242" s="967"/>
      <c r="F242" s="96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6"/>
      <c r="B243" s="967"/>
      <c r="C243" s="967"/>
      <c r="D243" s="967"/>
      <c r="E243" s="967"/>
      <c r="F243" s="96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6"/>
      <c r="B244" s="967"/>
      <c r="C244" s="967"/>
      <c r="D244" s="967"/>
      <c r="E244" s="967"/>
      <c r="F244" s="96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6"/>
      <c r="B245" s="967"/>
      <c r="C245" s="967"/>
      <c r="D245" s="967"/>
      <c r="E245" s="967"/>
      <c r="F245" s="96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6"/>
      <c r="B246" s="967"/>
      <c r="C246" s="967"/>
      <c r="D246" s="967"/>
      <c r="E246" s="967"/>
      <c r="F246" s="96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6"/>
      <c r="B247" s="967"/>
      <c r="C247" s="967"/>
      <c r="D247" s="967"/>
      <c r="E247" s="967"/>
      <c r="F247" s="96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6"/>
      <c r="B248" s="967"/>
      <c r="C248" s="967"/>
      <c r="D248" s="967"/>
      <c r="E248" s="967"/>
      <c r="F248" s="96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6"/>
      <c r="B249" s="967"/>
      <c r="C249" s="967"/>
      <c r="D249" s="967"/>
      <c r="E249" s="967"/>
      <c r="F249" s="96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6"/>
      <c r="B250" s="967"/>
      <c r="C250" s="967"/>
      <c r="D250" s="967"/>
      <c r="E250" s="967"/>
      <c r="F250" s="96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6"/>
      <c r="B251" s="967"/>
      <c r="C251" s="967"/>
      <c r="D251" s="967"/>
      <c r="E251" s="967"/>
      <c r="F251" s="96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6"/>
      <c r="B252" s="967"/>
      <c r="C252" s="967"/>
      <c r="D252" s="967"/>
      <c r="E252" s="967"/>
      <c r="F252" s="96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6"/>
      <c r="B253" s="967"/>
      <c r="C253" s="967"/>
      <c r="D253" s="967"/>
      <c r="E253" s="967"/>
      <c r="F253" s="96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6"/>
      <c r="B254" s="967"/>
      <c r="C254" s="967"/>
      <c r="D254" s="967"/>
      <c r="E254" s="967"/>
      <c r="F254" s="96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6"/>
      <c r="B255" s="967"/>
      <c r="C255" s="967"/>
      <c r="D255" s="967"/>
      <c r="E255" s="967"/>
      <c r="F255" s="96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6"/>
      <c r="B256" s="967"/>
      <c r="C256" s="967"/>
      <c r="D256" s="967"/>
      <c r="E256" s="967"/>
      <c r="F256" s="96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6"/>
      <c r="B257" s="967"/>
      <c r="C257" s="967"/>
      <c r="D257" s="967"/>
      <c r="E257" s="967"/>
      <c r="F257" s="96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6"/>
      <c r="B258" s="967"/>
      <c r="C258" s="967"/>
      <c r="D258" s="967"/>
      <c r="E258" s="967"/>
      <c r="F258" s="96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6"/>
      <c r="B259" s="967"/>
      <c r="C259" s="967"/>
      <c r="D259" s="967"/>
      <c r="E259" s="967"/>
      <c r="F259" s="96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6"/>
      <c r="B260" s="967"/>
      <c r="C260" s="967"/>
      <c r="D260" s="967"/>
      <c r="E260" s="967"/>
      <c r="F260" s="96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6"/>
      <c r="B261" s="967"/>
      <c r="C261" s="967"/>
      <c r="D261" s="967"/>
      <c r="E261" s="967"/>
      <c r="F261" s="96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6"/>
      <c r="B262" s="967"/>
      <c r="C262" s="967"/>
      <c r="D262" s="967"/>
      <c r="E262" s="967"/>
      <c r="F262" s="96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6"/>
      <c r="B263" s="967"/>
      <c r="C263" s="967"/>
      <c r="D263" s="967"/>
      <c r="E263" s="967"/>
      <c r="F263" s="96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6"/>
      <c r="B264" s="967"/>
      <c r="C264" s="967"/>
      <c r="D264" s="967"/>
      <c r="E264" s="967"/>
      <c r="F264" s="96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H10" sqref="AH10:AK10"/>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8" t="s">
        <v>274</v>
      </c>
      <c r="K3" s="989"/>
      <c r="L3" s="989"/>
      <c r="M3" s="989"/>
      <c r="N3" s="989"/>
      <c r="O3" s="989"/>
      <c r="P3" s="134" t="s">
        <v>25</v>
      </c>
      <c r="Q3" s="134"/>
      <c r="R3" s="134"/>
      <c r="S3" s="134"/>
      <c r="T3" s="134"/>
      <c r="U3" s="134"/>
      <c r="V3" s="134"/>
      <c r="W3" s="134"/>
      <c r="X3" s="134"/>
      <c r="Y3" s="272" t="s">
        <v>315</v>
      </c>
      <c r="Z3" s="273"/>
      <c r="AA3" s="273"/>
      <c r="AB3" s="273"/>
      <c r="AC3" s="988" t="s">
        <v>306</v>
      </c>
      <c r="AD3" s="988"/>
      <c r="AE3" s="988"/>
      <c r="AF3" s="988"/>
      <c r="AG3" s="988"/>
      <c r="AH3" s="272" t="s">
        <v>236</v>
      </c>
      <c r="AI3" s="270"/>
      <c r="AJ3" s="270"/>
      <c r="AK3" s="270"/>
      <c r="AL3" s="270" t="s">
        <v>19</v>
      </c>
      <c r="AM3" s="270"/>
      <c r="AN3" s="270"/>
      <c r="AO3" s="274"/>
      <c r="AP3" s="987" t="s">
        <v>275</v>
      </c>
      <c r="AQ3" s="987"/>
      <c r="AR3" s="987"/>
      <c r="AS3" s="987"/>
      <c r="AT3" s="987"/>
      <c r="AU3" s="987"/>
      <c r="AV3" s="987"/>
      <c r="AW3" s="987"/>
      <c r="AX3" s="987"/>
      <c r="AY3">
        <f>$AY$2</f>
        <v>0</v>
      </c>
    </row>
    <row r="4" spans="1:51" ht="52.5" customHeight="1" x14ac:dyDescent="0.15">
      <c r="A4" s="990">
        <v>1</v>
      </c>
      <c r="B4" s="990">
        <v>1</v>
      </c>
      <c r="C4" s="267"/>
      <c r="D4" s="266"/>
      <c r="E4" s="266"/>
      <c r="F4" s="266"/>
      <c r="G4" s="266"/>
      <c r="H4" s="266"/>
      <c r="I4" s="266"/>
      <c r="J4" s="248"/>
      <c r="K4" s="249"/>
      <c r="L4" s="249"/>
      <c r="M4" s="249"/>
      <c r="N4" s="249"/>
      <c r="O4" s="249"/>
      <c r="P4" s="260"/>
      <c r="Q4" s="250"/>
      <c r="R4" s="250"/>
      <c r="S4" s="250"/>
      <c r="T4" s="250"/>
      <c r="U4" s="250"/>
      <c r="V4" s="250"/>
      <c r="W4" s="250"/>
      <c r="X4" s="250"/>
      <c r="Y4" s="251"/>
      <c r="Z4" s="252"/>
      <c r="AA4" s="252"/>
      <c r="AB4" s="253"/>
      <c r="AC4" s="986"/>
      <c r="AD4" s="986"/>
      <c r="AE4" s="986"/>
      <c r="AF4" s="986"/>
      <c r="AG4" s="98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0">
        <v>2</v>
      </c>
      <c r="B5" s="99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6"/>
      <c r="AD5" s="986"/>
      <c r="AE5" s="986"/>
      <c r="AF5" s="986"/>
      <c r="AG5" s="98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0">
        <v>3</v>
      </c>
      <c r="B6" s="99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6"/>
      <c r="AD6" s="986"/>
      <c r="AE6" s="986"/>
      <c r="AF6" s="986"/>
      <c r="AG6" s="98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0">
        <v>4</v>
      </c>
      <c r="B7" s="99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6"/>
      <c r="AD7" s="986"/>
      <c r="AE7" s="986"/>
      <c r="AF7" s="986"/>
      <c r="AG7" s="98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0">
        <v>5</v>
      </c>
      <c r="B8" s="99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6"/>
      <c r="AD8" s="986"/>
      <c r="AE8" s="986"/>
      <c r="AF8" s="986"/>
      <c r="AG8" s="98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0">
        <v>6</v>
      </c>
      <c r="B9" s="99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6"/>
      <c r="AD9" s="986"/>
      <c r="AE9" s="986"/>
      <c r="AF9" s="986"/>
      <c r="AG9" s="98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0">
        <v>7</v>
      </c>
      <c r="B10" s="99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6"/>
      <c r="AD10" s="986"/>
      <c r="AE10" s="986"/>
      <c r="AF10" s="986"/>
      <c r="AG10" s="98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0">
        <v>8</v>
      </c>
      <c r="B11" s="99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6"/>
      <c r="AD11" s="986"/>
      <c r="AE11" s="986"/>
      <c r="AF11" s="986"/>
      <c r="AG11" s="98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0">
        <v>9</v>
      </c>
      <c r="B12" s="99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6"/>
      <c r="AD12" s="986"/>
      <c r="AE12" s="986"/>
      <c r="AF12" s="986"/>
      <c r="AG12" s="98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0">
        <v>10</v>
      </c>
      <c r="B13" s="99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6"/>
      <c r="AD13" s="986"/>
      <c r="AE13" s="986"/>
      <c r="AF13" s="986"/>
      <c r="AG13" s="98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0">
        <v>11</v>
      </c>
      <c r="B14" s="99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6"/>
      <c r="AD14" s="986"/>
      <c r="AE14" s="986"/>
      <c r="AF14" s="986"/>
      <c r="AG14" s="98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0">
        <v>12</v>
      </c>
      <c r="B15" s="99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6"/>
      <c r="AD15" s="986"/>
      <c r="AE15" s="986"/>
      <c r="AF15" s="986"/>
      <c r="AG15" s="98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0">
        <v>13</v>
      </c>
      <c r="B16" s="99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6"/>
      <c r="AD16" s="986"/>
      <c r="AE16" s="986"/>
      <c r="AF16" s="986"/>
      <c r="AG16" s="98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0">
        <v>14</v>
      </c>
      <c r="B17" s="99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6"/>
      <c r="AD17" s="986"/>
      <c r="AE17" s="986"/>
      <c r="AF17" s="986"/>
      <c r="AG17" s="98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0">
        <v>15</v>
      </c>
      <c r="B18" s="99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6"/>
      <c r="AD18" s="986"/>
      <c r="AE18" s="986"/>
      <c r="AF18" s="986"/>
      <c r="AG18" s="98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0">
        <v>16</v>
      </c>
      <c r="B19" s="99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6"/>
      <c r="AD19" s="986"/>
      <c r="AE19" s="986"/>
      <c r="AF19" s="986"/>
      <c r="AG19" s="98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0">
        <v>17</v>
      </c>
      <c r="B20" s="99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6"/>
      <c r="AD20" s="986"/>
      <c r="AE20" s="986"/>
      <c r="AF20" s="986"/>
      <c r="AG20" s="98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0">
        <v>18</v>
      </c>
      <c r="B21" s="99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6"/>
      <c r="AD21" s="986"/>
      <c r="AE21" s="986"/>
      <c r="AF21" s="986"/>
      <c r="AG21" s="98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0">
        <v>19</v>
      </c>
      <c r="B22" s="99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6"/>
      <c r="AD22" s="986"/>
      <c r="AE22" s="986"/>
      <c r="AF22" s="986"/>
      <c r="AG22" s="98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0">
        <v>20</v>
      </c>
      <c r="B23" s="99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6"/>
      <c r="AD23" s="986"/>
      <c r="AE23" s="986"/>
      <c r="AF23" s="986"/>
      <c r="AG23" s="98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0">
        <v>21</v>
      </c>
      <c r="B24" s="99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6"/>
      <c r="AD24" s="986"/>
      <c r="AE24" s="986"/>
      <c r="AF24" s="986"/>
      <c r="AG24" s="98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0">
        <v>22</v>
      </c>
      <c r="B25" s="99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6"/>
      <c r="AD25" s="986"/>
      <c r="AE25" s="986"/>
      <c r="AF25" s="986"/>
      <c r="AG25" s="98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0">
        <v>23</v>
      </c>
      <c r="B26" s="99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6"/>
      <c r="AD26" s="986"/>
      <c r="AE26" s="986"/>
      <c r="AF26" s="986"/>
      <c r="AG26" s="98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0">
        <v>24</v>
      </c>
      <c r="B27" s="99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6"/>
      <c r="AD27" s="986"/>
      <c r="AE27" s="986"/>
      <c r="AF27" s="986"/>
      <c r="AG27" s="98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0">
        <v>25</v>
      </c>
      <c r="B28" s="99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6"/>
      <c r="AD28" s="986"/>
      <c r="AE28" s="986"/>
      <c r="AF28" s="986"/>
      <c r="AG28" s="98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0">
        <v>26</v>
      </c>
      <c r="B29" s="99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6"/>
      <c r="AD29" s="986"/>
      <c r="AE29" s="986"/>
      <c r="AF29" s="986"/>
      <c r="AG29" s="98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0">
        <v>27</v>
      </c>
      <c r="B30" s="99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6"/>
      <c r="AD30" s="986"/>
      <c r="AE30" s="986"/>
      <c r="AF30" s="986"/>
      <c r="AG30" s="98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0">
        <v>28</v>
      </c>
      <c r="B31" s="99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6"/>
      <c r="AD31" s="986"/>
      <c r="AE31" s="986"/>
      <c r="AF31" s="986"/>
      <c r="AG31" s="98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0">
        <v>29</v>
      </c>
      <c r="B32" s="99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6"/>
      <c r="AD32" s="986"/>
      <c r="AE32" s="986"/>
      <c r="AF32" s="986"/>
      <c r="AG32" s="98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0">
        <v>30</v>
      </c>
      <c r="B33" s="99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6"/>
      <c r="AD33" s="986"/>
      <c r="AE33" s="986"/>
      <c r="AF33" s="986"/>
      <c r="AG33" s="98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8" t="s">
        <v>274</v>
      </c>
      <c r="K36" s="989"/>
      <c r="L36" s="989"/>
      <c r="M36" s="989"/>
      <c r="N36" s="989"/>
      <c r="O36" s="989"/>
      <c r="P36" s="134" t="s">
        <v>25</v>
      </c>
      <c r="Q36" s="134"/>
      <c r="R36" s="134"/>
      <c r="S36" s="134"/>
      <c r="T36" s="134"/>
      <c r="U36" s="134"/>
      <c r="V36" s="134"/>
      <c r="W36" s="134"/>
      <c r="X36" s="134"/>
      <c r="Y36" s="272" t="s">
        <v>315</v>
      </c>
      <c r="Z36" s="273"/>
      <c r="AA36" s="273"/>
      <c r="AB36" s="273"/>
      <c r="AC36" s="988" t="s">
        <v>306</v>
      </c>
      <c r="AD36" s="988"/>
      <c r="AE36" s="988"/>
      <c r="AF36" s="988"/>
      <c r="AG36" s="988"/>
      <c r="AH36" s="272" t="s">
        <v>236</v>
      </c>
      <c r="AI36" s="270"/>
      <c r="AJ36" s="270"/>
      <c r="AK36" s="270"/>
      <c r="AL36" s="270" t="s">
        <v>19</v>
      </c>
      <c r="AM36" s="270"/>
      <c r="AN36" s="270"/>
      <c r="AO36" s="274"/>
      <c r="AP36" s="987" t="s">
        <v>275</v>
      </c>
      <c r="AQ36" s="987"/>
      <c r="AR36" s="987"/>
      <c r="AS36" s="987"/>
      <c r="AT36" s="987"/>
      <c r="AU36" s="987"/>
      <c r="AV36" s="987"/>
      <c r="AW36" s="987"/>
      <c r="AX36" s="987"/>
      <c r="AY36">
        <f>$AY$34</f>
        <v>0</v>
      </c>
    </row>
    <row r="37" spans="1:51" ht="26.25" customHeight="1" x14ac:dyDescent="0.15">
      <c r="A37" s="990">
        <v>1</v>
      </c>
      <c r="B37" s="990">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6"/>
      <c r="AD37" s="986"/>
      <c r="AE37" s="986"/>
      <c r="AF37" s="986"/>
      <c r="AG37" s="98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0">
        <v>2</v>
      </c>
      <c r="B38" s="99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6"/>
      <c r="AD38" s="986"/>
      <c r="AE38" s="986"/>
      <c r="AF38" s="986"/>
      <c r="AG38" s="98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0">
        <v>3</v>
      </c>
      <c r="B39" s="99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6"/>
      <c r="AD39" s="986"/>
      <c r="AE39" s="986"/>
      <c r="AF39" s="986"/>
      <c r="AG39" s="98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0">
        <v>4</v>
      </c>
      <c r="B40" s="99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6"/>
      <c r="AD40" s="986"/>
      <c r="AE40" s="986"/>
      <c r="AF40" s="986"/>
      <c r="AG40" s="98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0">
        <v>5</v>
      </c>
      <c r="B41" s="99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6"/>
      <c r="AD41" s="986"/>
      <c r="AE41" s="986"/>
      <c r="AF41" s="986"/>
      <c r="AG41" s="98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0">
        <v>6</v>
      </c>
      <c r="B42" s="99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6"/>
      <c r="AD42" s="986"/>
      <c r="AE42" s="986"/>
      <c r="AF42" s="986"/>
      <c r="AG42" s="98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0">
        <v>7</v>
      </c>
      <c r="B43" s="99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6"/>
      <c r="AD43" s="986"/>
      <c r="AE43" s="986"/>
      <c r="AF43" s="986"/>
      <c r="AG43" s="98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0">
        <v>8</v>
      </c>
      <c r="B44" s="99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6"/>
      <c r="AD44" s="986"/>
      <c r="AE44" s="986"/>
      <c r="AF44" s="986"/>
      <c r="AG44" s="98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0">
        <v>9</v>
      </c>
      <c r="B45" s="99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6"/>
      <c r="AD45" s="986"/>
      <c r="AE45" s="986"/>
      <c r="AF45" s="986"/>
      <c r="AG45" s="98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0">
        <v>10</v>
      </c>
      <c r="B46" s="99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6"/>
      <c r="AD46" s="986"/>
      <c r="AE46" s="986"/>
      <c r="AF46" s="986"/>
      <c r="AG46" s="98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0">
        <v>11</v>
      </c>
      <c r="B47" s="99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6"/>
      <c r="AD47" s="986"/>
      <c r="AE47" s="986"/>
      <c r="AF47" s="986"/>
      <c r="AG47" s="98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0">
        <v>12</v>
      </c>
      <c r="B48" s="99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6"/>
      <c r="AD48" s="986"/>
      <c r="AE48" s="986"/>
      <c r="AF48" s="986"/>
      <c r="AG48" s="98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0">
        <v>13</v>
      </c>
      <c r="B49" s="99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6"/>
      <c r="AD49" s="986"/>
      <c r="AE49" s="986"/>
      <c r="AF49" s="986"/>
      <c r="AG49" s="98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0">
        <v>14</v>
      </c>
      <c r="B50" s="99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6"/>
      <c r="AD50" s="986"/>
      <c r="AE50" s="986"/>
      <c r="AF50" s="986"/>
      <c r="AG50" s="98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0">
        <v>15</v>
      </c>
      <c r="B51" s="99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6"/>
      <c r="AD51" s="986"/>
      <c r="AE51" s="986"/>
      <c r="AF51" s="986"/>
      <c r="AG51" s="98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0">
        <v>16</v>
      </c>
      <c r="B52" s="99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6"/>
      <c r="AD52" s="986"/>
      <c r="AE52" s="986"/>
      <c r="AF52" s="986"/>
      <c r="AG52" s="98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0">
        <v>17</v>
      </c>
      <c r="B53" s="99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6"/>
      <c r="AD53" s="986"/>
      <c r="AE53" s="986"/>
      <c r="AF53" s="986"/>
      <c r="AG53" s="98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0">
        <v>18</v>
      </c>
      <c r="B54" s="99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6"/>
      <c r="AD54" s="986"/>
      <c r="AE54" s="986"/>
      <c r="AF54" s="986"/>
      <c r="AG54" s="98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0">
        <v>19</v>
      </c>
      <c r="B55" s="99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6"/>
      <c r="AD55" s="986"/>
      <c r="AE55" s="986"/>
      <c r="AF55" s="986"/>
      <c r="AG55" s="98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0">
        <v>20</v>
      </c>
      <c r="B56" s="99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6"/>
      <c r="AD56" s="986"/>
      <c r="AE56" s="986"/>
      <c r="AF56" s="986"/>
      <c r="AG56" s="98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0">
        <v>21</v>
      </c>
      <c r="B57" s="99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6"/>
      <c r="AD57" s="986"/>
      <c r="AE57" s="986"/>
      <c r="AF57" s="986"/>
      <c r="AG57" s="98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0">
        <v>22</v>
      </c>
      <c r="B58" s="99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6"/>
      <c r="AD58" s="986"/>
      <c r="AE58" s="986"/>
      <c r="AF58" s="986"/>
      <c r="AG58" s="98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0">
        <v>23</v>
      </c>
      <c r="B59" s="99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6"/>
      <c r="AD59" s="986"/>
      <c r="AE59" s="986"/>
      <c r="AF59" s="986"/>
      <c r="AG59" s="98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0">
        <v>24</v>
      </c>
      <c r="B60" s="99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6"/>
      <c r="AD60" s="986"/>
      <c r="AE60" s="986"/>
      <c r="AF60" s="986"/>
      <c r="AG60" s="98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0">
        <v>25</v>
      </c>
      <c r="B61" s="99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6"/>
      <c r="AD61" s="986"/>
      <c r="AE61" s="986"/>
      <c r="AF61" s="986"/>
      <c r="AG61" s="98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0">
        <v>26</v>
      </c>
      <c r="B62" s="99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6"/>
      <c r="AD62" s="986"/>
      <c r="AE62" s="986"/>
      <c r="AF62" s="986"/>
      <c r="AG62" s="98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0">
        <v>27</v>
      </c>
      <c r="B63" s="99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6"/>
      <c r="AD63" s="986"/>
      <c r="AE63" s="986"/>
      <c r="AF63" s="986"/>
      <c r="AG63" s="98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0">
        <v>28</v>
      </c>
      <c r="B64" s="99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6"/>
      <c r="AD64" s="986"/>
      <c r="AE64" s="986"/>
      <c r="AF64" s="986"/>
      <c r="AG64" s="98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0">
        <v>29</v>
      </c>
      <c r="B65" s="99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6"/>
      <c r="AD65" s="986"/>
      <c r="AE65" s="986"/>
      <c r="AF65" s="986"/>
      <c r="AG65" s="98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0">
        <v>30</v>
      </c>
      <c r="B66" s="99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6"/>
      <c r="AD66" s="986"/>
      <c r="AE66" s="986"/>
      <c r="AF66" s="986"/>
      <c r="AG66" s="98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8" t="s">
        <v>274</v>
      </c>
      <c r="K69" s="989"/>
      <c r="L69" s="989"/>
      <c r="M69" s="989"/>
      <c r="N69" s="989"/>
      <c r="O69" s="989"/>
      <c r="P69" s="134" t="s">
        <v>25</v>
      </c>
      <c r="Q69" s="134"/>
      <c r="R69" s="134"/>
      <c r="S69" s="134"/>
      <c r="T69" s="134"/>
      <c r="U69" s="134"/>
      <c r="V69" s="134"/>
      <c r="W69" s="134"/>
      <c r="X69" s="134"/>
      <c r="Y69" s="272" t="s">
        <v>315</v>
      </c>
      <c r="Z69" s="273"/>
      <c r="AA69" s="273"/>
      <c r="AB69" s="273"/>
      <c r="AC69" s="988" t="s">
        <v>306</v>
      </c>
      <c r="AD69" s="988"/>
      <c r="AE69" s="988"/>
      <c r="AF69" s="988"/>
      <c r="AG69" s="988"/>
      <c r="AH69" s="272" t="s">
        <v>236</v>
      </c>
      <c r="AI69" s="270"/>
      <c r="AJ69" s="270"/>
      <c r="AK69" s="270"/>
      <c r="AL69" s="270" t="s">
        <v>19</v>
      </c>
      <c r="AM69" s="270"/>
      <c r="AN69" s="270"/>
      <c r="AO69" s="274"/>
      <c r="AP69" s="987" t="s">
        <v>275</v>
      </c>
      <c r="AQ69" s="987"/>
      <c r="AR69" s="987"/>
      <c r="AS69" s="987"/>
      <c r="AT69" s="987"/>
      <c r="AU69" s="987"/>
      <c r="AV69" s="987"/>
      <c r="AW69" s="987"/>
      <c r="AX69" s="987"/>
      <c r="AY69" s="34">
        <f>$AY$67</f>
        <v>0</v>
      </c>
    </row>
    <row r="70" spans="1:51" ht="26.25" customHeight="1" x14ac:dyDescent="0.15">
      <c r="A70" s="990">
        <v>1</v>
      </c>
      <c r="B70" s="990">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6"/>
      <c r="AD70" s="986"/>
      <c r="AE70" s="986"/>
      <c r="AF70" s="986"/>
      <c r="AG70" s="98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0">
        <v>2</v>
      </c>
      <c r="B71" s="99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6"/>
      <c r="AD71" s="986"/>
      <c r="AE71" s="986"/>
      <c r="AF71" s="986"/>
      <c r="AG71" s="98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0">
        <v>3</v>
      </c>
      <c r="B72" s="99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6"/>
      <c r="AD72" s="986"/>
      <c r="AE72" s="986"/>
      <c r="AF72" s="986"/>
      <c r="AG72" s="98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0">
        <v>4</v>
      </c>
      <c r="B73" s="99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6"/>
      <c r="AD73" s="986"/>
      <c r="AE73" s="986"/>
      <c r="AF73" s="986"/>
      <c r="AG73" s="98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0">
        <v>5</v>
      </c>
      <c r="B74" s="99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6"/>
      <c r="AD74" s="986"/>
      <c r="AE74" s="986"/>
      <c r="AF74" s="986"/>
      <c r="AG74" s="98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0">
        <v>6</v>
      </c>
      <c r="B75" s="99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6"/>
      <c r="AD75" s="986"/>
      <c r="AE75" s="986"/>
      <c r="AF75" s="986"/>
      <c r="AG75" s="98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0">
        <v>7</v>
      </c>
      <c r="B76" s="99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6"/>
      <c r="AD76" s="986"/>
      <c r="AE76" s="986"/>
      <c r="AF76" s="986"/>
      <c r="AG76" s="98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0">
        <v>8</v>
      </c>
      <c r="B77" s="99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6"/>
      <c r="AD77" s="986"/>
      <c r="AE77" s="986"/>
      <c r="AF77" s="986"/>
      <c r="AG77" s="98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0">
        <v>9</v>
      </c>
      <c r="B78" s="99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6"/>
      <c r="AD78" s="986"/>
      <c r="AE78" s="986"/>
      <c r="AF78" s="986"/>
      <c r="AG78" s="98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0">
        <v>10</v>
      </c>
      <c r="B79" s="99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6"/>
      <c r="AD79" s="986"/>
      <c r="AE79" s="986"/>
      <c r="AF79" s="986"/>
      <c r="AG79" s="98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0">
        <v>11</v>
      </c>
      <c r="B80" s="99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6"/>
      <c r="AD80" s="986"/>
      <c r="AE80" s="986"/>
      <c r="AF80" s="986"/>
      <c r="AG80" s="98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0">
        <v>12</v>
      </c>
      <c r="B81" s="99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6"/>
      <c r="AD81" s="986"/>
      <c r="AE81" s="986"/>
      <c r="AF81" s="986"/>
      <c r="AG81" s="98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0">
        <v>13</v>
      </c>
      <c r="B82" s="99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6"/>
      <c r="AD82" s="986"/>
      <c r="AE82" s="986"/>
      <c r="AF82" s="986"/>
      <c r="AG82" s="98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0">
        <v>14</v>
      </c>
      <c r="B83" s="99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6"/>
      <c r="AD83" s="986"/>
      <c r="AE83" s="986"/>
      <c r="AF83" s="986"/>
      <c r="AG83" s="98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0">
        <v>15</v>
      </c>
      <c r="B84" s="99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6"/>
      <c r="AD84" s="986"/>
      <c r="AE84" s="986"/>
      <c r="AF84" s="986"/>
      <c r="AG84" s="98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0">
        <v>16</v>
      </c>
      <c r="B85" s="99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6"/>
      <c r="AD85" s="986"/>
      <c r="AE85" s="986"/>
      <c r="AF85" s="986"/>
      <c r="AG85" s="98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0">
        <v>17</v>
      </c>
      <c r="B86" s="99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6"/>
      <c r="AD86" s="986"/>
      <c r="AE86" s="986"/>
      <c r="AF86" s="986"/>
      <c r="AG86" s="98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0">
        <v>18</v>
      </c>
      <c r="B87" s="99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6"/>
      <c r="AD87" s="986"/>
      <c r="AE87" s="986"/>
      <c r="AF87" s="986"/>
      <c r="AG87" s="98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0">
        <v>19</v>
      </c>
      <c r="B88" s="99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6"/>
      <c r="AD88" s="986"/>
      <c r="AE88" s="986"/>
      <c r="AF88" s="986"/>
      <c r="AG88" s="98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0">
        <v>20</v>
      </c>
      <c r="B89" s="99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6"/>
      <c r="AD89" s="986"/>
      <c r="AE89" s="986"/>
      <c r="AF89" s="986"/>
      <c r="AG89" s="98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0">
        <v>21</v>
      </c>
      <c r="B90" s="99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6"/>
      <c r="AD90" s="986"/>
      <c r="AE90" s="986"/>
      <c r="AF90" s="986"/>
      <c r="AG90" s="98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0">
        <v>22</v>
      </c>
      <c r="B91" s="99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6"/>
      <c r="AD91" s="986"/>
      <c r="AE91" s="986"/>
      <c r="AF91" s="986"/>
      <c r="AG91" s="98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0">
        <v>23</v>
      </c>
      <c r="B92" s="99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6"/>
      <c r="AD92" s="986"/>
      <c r="AE92" s="986"/>
      <c r="AF92" s="986"/>
      <c r="AG92" s="98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0">
        <v>24</v>
      </c>
      <c r="B93" s="99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6"/>
      <c r="AD93" s="986"/>
      <c r="AE93" s="986"/>
      <c r="AF93" s="986"/>
      <c r="AG93" s="98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0">
        <v>25</v>
      </c>
      <c r="B94" s="99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6"/>
      <c r="AD94" s="986"/>
      <c r="AE94" s="986"/>
      <c r="AF94" s="986"/>
      <c r="AG94" s="98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0">
        <v>26</v>
      </c>
      <c r="B95" s="99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6"/>
      <c r="AD95" s="986"/>
      <c r="AE95" s="986"/>
      <c r="AF95" s="986"/>
      <c r="AG95" s="98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0">
        <v>27</v>
      </c>
      <c r="B96" s="99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6"/>
      <c r="AD96" s="986"/>
      <c r="AE96" s="986"/>
      <c r="AF96" s="986"/>
      <c r="AG96" s="98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0">
        <v>28</v>
      </c>
      <c r="B97" s="99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6"/>
      <c r="AD97" s="986"/>
      <c r="AE97" s="986"/>
      <c r="AF97" s="986"/>
      <c r="AG97" s="98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0">
        <v>29</v>
      </c>
      <c r="B98" s="99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6"/>
      <c r="AD98" s="986"/>
      <c r="AE98" s="986"/>
      <c r="AF98" s="986"/>
      <c r="AG98" s="98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0">
        <v>30</v>
      </c>
      <c r="B99" s="99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6"/>
      <c r="AD99" s="986"/>
      <c r="AE99" s="986"/>
      <c r="AF99" s="986"/>
      <c r="AG99" s="98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8" t="s">
        <v>274</v>
      </c>
      <c r="K102" s="989"/>
      <c r="L102" s="989"/>
      <c r="M102" s="989"/>
      <c r="N102" s="989"/>
      <c r="O102" s="989"/>
      <c r="P102" s="134" t="s">
        <v>25</v>
      </c>
      <c r="Q102" s="134"/>
      <c r="R102" s="134"/>
      <c r="S102" s="134"/>
      <c r="T102" s="134"/>
      <c r="U102" s="134"/>
      <c r="V102" s="134"/>
      <c r="W102" s="134"/>
      <c r="X102" s="134"/>
      <c r="Y102" s="272" t="s">
        <v>315</v>
      </c>
      <c r="Z102" s="273"/>
      <c r="AA102" s="273"/>
      <c r="AB102" s="273"/>
      <c r="AC102" s="988" t="s">
        <v>306</v>
      </c>
      <c r="AD102" s="988"/>
      <c r="AE102" s="988"/>
      <c r="AF102" s="988"/>
      <c r="AG102" s="988"/>
      <c r="AH102" s="272" t="s">
        <v>236</v>
      </c>
      <c r="AI102" s="270"/>
      <c r="AJ102" s="270"/>
      <c r="AK102" s="270"/>
      <c r="AL102" s="270" t="s">
        <v>19</v>
      </c>
      <c r="AM102" s="270"/>
      <c r="AN102" s="270"/>
      <c r="AO102" s="274"/>
      <c r="AP102" s="987" t="s">
        <v>275</v>
      </c>
      <c r="AQ102" s="987"/>
      <c r="AR102" s="987"/>
      <c r="AS102" s="987"/>
      <c r="AT102" s="987"/>
      <c r="AU102" s="987"/>
      <c r="AV102" s="987"/>
      <c r="AW102" s="987"/>
      <c r="AX102" s="987"/>
      <c r="AY102" s="34">
        <f>$AY$100</f>
        <v>0</v>
      </c>
    </row>
    <row r="103" spans="1:51" ht="26.25" customHeight="1" x14ac:dyDescent="0.15">
      <c r="A103" s="990">
        <v>1</v>
      </c>
      <c r="B103" s="990">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6"/>
      <c r="AD103" s="986"/>
      <c r="AE103" s="986"/>
      <c r="AF103" s="986"/>
      <c r="AG103" s="98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0">
        <v>2</v>
      </c>
      <c r="B104" s="990">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6"/>
      <c r="AD104" s="986"/>
      <c r="AE104" s="986"/>
      <c r="AF104" s="986"/>
      <c r="AG104" s="98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0">
        <v>3</v>
      </c>
      <c r="B105" s="990">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6"/>
      <c r="AD105" s="986"/>
      <c r="AE105" s="986"/>
      <c r="AF105" s="986"/>
      <c r="AG105" s="98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0">
        <v>4</v>
      </c>
      <c r="B106" s="990">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6"/>
      <c r="AD106" s="986"/>
      <c r="AE106" s="986"/>
      <c r="AF106" s="986"/>
      <c r="AG106" s="98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0">
        <v>5</v>
      </c>
      <c r="B107" s="990">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6"/>
      <c r="AD107" s="986"/>
      <c r="AE107" s="986"/>
      <c r="AF107" s="986"/>
      <c r="AG107" s="98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0">
        <v>6</v>
      </c>
      <c r="B108" s="990">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6"/>
      <c r="AD108" s="986"/>
      <c r="AE108" s="986"/>
      <c r="AF108" s="986"/>
      <c r="AG108" s="98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0">
        <v>7</v>
      </c>
      <c r="B109" s="990">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6"/>
      <c r="AD109" s="986"/>
      <c r="AE109" s="986"/>
      <c r="AF109" s="986"/>
      <c r="AG109" s="98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0">
        <v>8</v>
      </c>
      <c r="B110" s="990">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6"/>
      <c r="AD110" s="986"/>
      <c r="AE110" s="986"/>
      <c r="AF110" s="986"/>
      <c r="AG110" s="98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0">
        <v>9</v>
      </c>
      <c r="B111" s="990">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6"/>
      <c r="AD111" s="986"/>
      <c r="AE111" s="986"/>
      <c r="AF111" s="986"/>
      <c r="AG111" s="98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0">
        <v>10</v>
      </c>
      <c r="B112" s="990">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6"/>
      <c r="AD112" s="986"/>
      <c r="AE112" s="986"/>
      <c r="AF112" s="986"/>
      <c r="AG112" s="98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0">
        <v>11</v>
      </c>
      <c r="B113" s="99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6"/>
      <c r="AD113" s="986"/>
      <c r="AE113" s="986"/>
      <c r="AF113" s="986"/>
      <c r="AG113" s="98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0">
        <v>12</v>
      </c>
      <c r="B114" s="99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6"/>
      <c r="AD114" s="986"/>
      <c r="AE114" s="986"/>
      <c r="AF114" s="986"/>
      <c r="AG114" s="98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0">
        <v>13</v>
      </c>
      <c r="B115" s="99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6"/>
      <c r="AD115" s="986"/>
      <c r="AE115" s="986"/>
      <c r="AF115" s="986"/>
      <c r="AG115" s="98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0">
        <v>14</v>
      </c>
      <c r="B116" s="99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6"/>
      <c r="AD116" s="986"/>
      <c r="AE116" s="986"/>
      <c r="AF116" s="986"/>
      <c r="AG116" s="98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0">
        <v>15</v>
      </c>
      <c r="B117" s="99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6"/>
      <c r="AD117" s="986"/>
      <c r="AE117" s="986"/>
      <c r="AF117" s="986"/>
      <c r="AG117" s="98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0">
        <v>16</v>
      </c>
      <c r="B118" s="99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6"/>
      <c r="AD118" s="986"/>
      <c r="AE118" s="986"/>
      <c r="AF118" s="986"/>
      <c r="AG118" s="98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0">
        <v>17</v>
      </c>
      <c r="B119" s="99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6"/>
      <c r="AD119" s="986"/>
      <c r="AE119" s="986"/>
      <c r="AF119" s="986"/>
      <c r="AG119" s="98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0">
        <v>18</v>
      </c>
      <c r="B120" s="99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6"/>
      <c r="AD120" s="986"/>
      <c r="AE120" s="986"/>
      <c r="AF120" s="986"/>
      <c r="AG120" s="98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0">
        <v>19</v>
      </c>
      <c r="B121" s="99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6"/>
      <c r="AD121" s="986"/>
      <c r="AE121" s="986"/>
      <c r="AF121" s="986"/>
      <c r="AG121" s="98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0">
        <v>20</v>
      </c>
      <c r="B122" s="99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6"/>
      <c r="AD122" s="986"/>
      <c r="AE122" s="986"/>
      <c r="AF122" s="986"/>
      <c r="AG122" s="98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0">
        <v>21</v>
      </c>
      <c r="B123" s="99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6"/>
      <c r="AD123" s="986"/>
      <c r="AE123" s="986"/>
      <c r="AF123" s="986"/>
      <c r="AG123" s="98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0">
        <v>22</v>
      </c>
      <c r="B124" s="99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6"/>
      <c r="AD124" s="986"/>
      <c r="AE124" s="986"/>
      <c r="AF124" s="986"/>
      <c r="AG124" s="98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0">
        <v>23</v>
      </c>
      <c r="B125" s="99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6"/>
      <c r="AD125" s="986"/>
      <c r="AE125" s="986"/>
      <c r="AF125" s="986"/>
      <c r="AG125" s="98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0">
        <v>24</v>
      </c>
      <c r="B126" s="99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6"/>
      <c r="AD126" s="986"/>
      <c r="AE126" s="986"/>
      <c r="AF126" s="986"/>
      <c r="AG126" s="98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0">
        <v>25</v>
      </c>
      <c r="B127" s="99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6"/>
      <c r="AD127" s="986"/>
      <c r="AE127" s="986"/>
      <c r="AF127" s="986"/>
      <c r="AG127" s="98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0">
        <v>26</v>
      </c>
      <c r="B128" s="99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6"/>
      <c r="AD128" s="986"/>
      <c r="AE128" s="986"/>
      <c r="AF128" s="986"/>
      <c r="AG128" s="98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0">
        <v>27</v>
      </c>
      <c r="B129" s="99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6"/>
      <c r="AD129" s="986"/>
      <c r="AE129" s="986"/>
      <c r="AF129" s="986"/>
      <c r="AG129" s="98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0">
        <v>28</v>
      </c>
      <c r="B130" s="99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6"/>
      <c r="AD130" s="986"/>
      <c r="AE130" s="986"/>
      <c r="AF130" s="986"/>
      <c r="AG130" s="98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0">
        <v>29</v>
      </c>
      <c r="B131" s="99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6"/>
      <c r="AD131" s="986"/>
      <c r="AE131" s="986"/>
      <c r="AF131" s="986"/>
      <c r="AG131" s="98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0">
        <v>30</v>
      </c>
      <c r="B132" s="99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6"/>
      <c r="AD132" s="986"/>
      <c r="AE132" s="986"/>
      <c r="AF132" s="986"/>
      <c r="AG132" s="98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8" t="s">
        <v>274</v>
      </c>
      <c r="K135" s="989"/>
      <c r="L135" s="989"/>
      <c r="M135" s="989"/>
      <c r="N135" s="989"/>
      <c r="O135" s="989"/>
      <c r="P135" s="134" t="s">
        <v>25</v>
      </c>
      <c r="Q135" s="134"/>
      <c r="R135" s="134"/>
      <c r="S135" s="134"/>
      <c r="T135" s="134"/>
      <c r="U135" s="134"/>
      <c r="V135" s="134"/>
      <c r="W135" s="134"/>
      <c r="X135" s="134"/>
      <c r="Y135" s="272" t="s">
        <v>315</v>
      </c>
      <c r="Z135" s="273"/>
      <c r="AA135" s="273"/>
      <c r="AB135" s="273"/>
      <c r="AC135" s="988" t="s">
        <v>306</v>
      </c>
      <c r="AD135" s="988"/>
      <c r="AE135" s="988"/>
      <c r="AF135" s="988"/>
      <c r="AG135" s="988"/>
      <c r="AH135" s="272" t="s">
        <v>236</v>
      </c>
      <c r="AI135" s="270"/>
      <c r="AJ135" s="270"/>
      <c r="AK135" s="270"/>
      <c r="AL135" s="270" t="s">
        <v>19</v>
      </c>
      <c r="AM135" s="270"/>
      <c r="AN135" s="270"/>
      <c r="AO135" s="274"/>
      <c r="AP135" s="987" t="s">
        <v>275</v>
      </c>
      <c r="AQ135" s="987"/>
      <c r="AR135" s="987"/>
      <c r="AS135" s="987"/>
      <c r="AT135" s="987"/>
      <c r="AU135" s="987"/>
      <c r="AV135" s="987"/>
      <c r="AW135" s="987"/>
      <c r="AX135" s="987"/>
      <c r="AY135" s="34">
        <f>$AY$133</f>
        <v>0</v>
      </c>
    </row>
    <row r="136" spans="1:51" ht="26.25" customHeight="1" x14ac:dyDescent="0.15">
      <c r="A136" s="990">
        <v>1</v>
      </c>
      <c r="B136" s="990">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6"/>
      <c r="AD136" s="986"/>
      <c r="AE136" s="986"/>
      <c r="AF136" s="986"/>
      <c r="AG136" s="98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0">
        <v>2</v>
      </c>
      <c r="B137" s="990">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6"/>
      <c r="AD137" s="986"/>
      <c r="AE137" s="986"/>
      <c r="AF137" s="986"/>
      <c r="AG137" s="98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0">
        <v>3</v>
      </c>
      <c r="B138" s="99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6"/>
      <c r="AD138" s="986"/>
      <c r="AE138" s="986"/>
      <c r="AF138" s="986"/>
      <c r="AG138" s="98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0">
        <v>4</v>
      </c>
      <c r="B139" s="99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6"/>
      <c r="AD139" s="986"/>
      <c r="AE139" s="986"/>
      <c r="AF139" s="986"/>
      <c r="AG139" s="98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0">
        <v>5</v>
      </c>
      <c r="B140" s="99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6"/>
      <c r="AD140" s="986"/>
      <c r="AE140" s="986"/>
      <c r="AF140" s="986"/>
      <c r="AG140" s="98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0">
        <v>6</v>
      </c>
      <c r="B141" s="99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6"/>
      <c r="AD141" s="986"/>
      <c r="AE141" s="986"/>
      <c r="AF141" s="986"/>
      <c r="AG141" s="98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0">
        <v>7</v>
      </c>
      <c r="B142" s="99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6"/>
      <c r="AD142" s="986"/>
      <c r="AE142" s="986"/>
      <c r="AF142" s="986"/>
      <c r="AG142" s="98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0">
        <v>8</v>
      </c>
      <c r="B143" s="99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6"/>
      <c r="AD143" s="986"/>
      <c r="AE143" s="986"/>
      <c r="AF143" s="986"/>
      <c r="AG143" s="98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0">
        <v>9</v>
      </c>
      <c r="B144" s="99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6"/>
      <c r="AD144" s="986"/>
      <c r="AE144" s="986"/>
      <c r="AF144" s="986"/>
      <c r="AG144" s="98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0">
        <v>10</v>
      </c>
      <c r="B145" s="99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6"/>
      <c r="AD145" s="986"/>
      <c r="AE145" s="986"/>
      <c r="AF145" s="986"/>
      <c r="AG145" s="98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0">
        <v>11</v>
      </c>
      <c r="B146" s="99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6"/>
      <c r="AD146" s="986"/>
      <c r="AE146" s="986"/>
      <c r="AF146" s="986"/>
      <c r="AG146" s="98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0">
        <v>12</v>
      </c>
      <c r="B147" s="99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6"/>
      <c r="AD147" s="986"/>
      <c r="AE147" s="986"/>
      <c r="AF147" s="986"/>
      <c r="AG147" s="98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0">
        <v>13</v>
      </c>
      <c r="B148" s="99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6"/>
      <c r="AD148" s="986"/>
      <c r="AE148" s="986"/>
      <c r="AF148" s="986"/>
      <c r="AG148" s="98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0">
        <v>14</v>
      </c>
      <c r="B149" s="99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6"/>
      <c r="AD149" s="986"/>
      <c r="AE149" s="986"/>
      <c r="AF149" s="986"/>
      <c r="AG149" s="98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0">
        <v>15</v>
      </c>
      <c r="B150" s="99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6"/>
      <c r="AD150" s="986"/>
      <c r="AE150" s="986"/>
      <c r="AF150" s="986"/>
      <c r="AG150" s="98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0">
        <v>16</v>
      </c>
      <c r="B151" s="99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6"/>
      <c r="AD151" s="986"/>
      <c r="AE151" s="986"/>
      <c r="AF151" s="986"/>
      <c r="AG151" s="98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0">
        <v>17</v>
      </c>
      <c r="B152" s="99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6"/>
      <c r="AD152" s="986"/>
      <c r="AE152" s="986"/>
      <c r="AF152" s="986"/>
      <c r="AG152" s="98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0">
        <v>18</v>
      </c>
      <c r="B153" s="99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6"/>
      <c r="AD153" s="986"/>
      <c r="AE153" s="986"/>
      <c r="AF153" s="986"/>
      <c r="AG153" s="98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0">
        <v>19</v>
      </c>
      <c r="B154" s="99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6"/>
      <c r="AD154" s="986"/>
      <c r="AE154" s="986"/>
      <c r="AF154" s="986"/>
      <c r="AG154" s="98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0">
        <v>20</v>
      </c>
      <c r="B155" s="99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6"/>
      <c r="AD155" s="986"/>
      <c r="AE155" s="986"/>
      <c r="AF155" s="986"/>
      <c r="AG155" s="98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0">
        <v>21</v>
      </c>
      <c r="B156" s="99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6"/>
      <c r="AD156" s="986"/>
      <c r="AE156" s="986"/>
      <c r="AF156" s="986"/>
      <c r="AG156" s="98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0">
        <v>22</v>
      </c>
      <c r="B157" s="99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6"/>
      <c r="AD157" s="986"/>
      <c r="AE157" s="986"/>
      <c r="AF157" s="986"/>
      <c r="AG157" s="98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0">
        <v>23</v>
      </c>
      <c r="B158" s="99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6"/>
      <c r="AD158" s="986"/>
      <c r="AE158" s="986"/>
      <c r="AF158" s="986"/>
      <c r="AG158" s="98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0">
        <v>24</v>
      </c>
      <c r="B159" s="99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6"/>
      <c r="AD159" s="986"/>
      <c r="AE159" s="986"/>
      <c r="AF159" s="986"/>
      <c r="AG159" s="98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0">
        <v>25</v>
      </c>
      <c r="B160" s="99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6"/>
      <c r="AD160" s="986"/>
      <c r="AE160" s="986"/>
      <c r="AF160" s="986"/>
      <c r="AG160" s="98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0">
        <v>26</v>
      </c>
      <c r="B161" s="99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6"/>
      <c r="AD161" s="986"/>
      <c r="AE161" s="986"/>
      <c r="AF161" s="986"/>
      <c r="AG161" s="98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0">
        <v>27</v>
      </c>
      <c r="B162" s="99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6"/>
      <c r="AD162" s="986"/>
      <c r="AE162" s="986"/>
      <c r="AF162" s="986"/>
      <c r="AG162" s="98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0">
        <v>28</v>
      </c>
      <c r="B163" s="99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6"/>
      <c r="AD163" s="986"/>
      <c r="AE163" s="986"/>
      <c r="AF163" s="986"/>
      <c r="AG163" s="98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0">
        <v>29</v>
      </c>
      <c r="B164" s="99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6"/>
      <c r="AD164" s="986"/>
      <c r="AE164" s="986"/>
      <c r="AF164" s="986"/>
      <c r="AG164" s="98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0">
        <v>30</v>
      </c>
      <c r="B165" s="99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6"/>
      <c r="AD165" s="986"/>
      <c r="AE165" s="986"/>
      <c r="AF165" s="986"/>
      <c r="AG165" s="98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8" t="s">
        <v>274</v>
      </c>
      <c r="K168" s="989"/>
      <c r="L168" s="989"/>
      <c r="M168" s="989"/>
      <c r="N168" s="989"/>
      <c r="O168" s="989"/>
      <c r="P168" s="134" t="s">
        <v>25</v>
      </c>
      <c r="Q168" s="134"/>
      <c r="R168" s="134"/>
      <c r="S168" s="134"/>
      <c r="T168" s="134"/>
      <c r="U168" s="134"/>
      <c r="V168" s="134"/>
      <c r="W168" s="134"/>
      <c r="X168" s="134"/>
      <c r="Y168" s="272" t="s">
        <v>315</v>
      </c>
      <c r="Z168" s="273"/>
      <c r="AA168" s="273"/>
      <c r="AB168" s="273"/>
      <c r="AC168" s="988" t="s">
        <v>306</v>
      </c>
      <c r="AD168" s="988"/>
      <c r="AE168" s="988"/>
      <c r="AF168" s="988"/>
      <c r="AG168" s="988"/>
      <c r="AH168" s="272" t="s">
        <v>236</v>
      </c>
      <c r="AI168" s="270"/>
      <c r="AJ168" s="270"/>
      <c r="AK168" s="270"/>
      <c r="AL168" s="270" t="s">
        <v>19</v>
      </c>
      <c r="AM168" s="270"/>
      <c r="AN168" s="270"/>
      <c r="AO168" s="274"/>
      <c r="AP168" s="987" t="s">
        <v>275</v>
      </c>
      <c r="AQ168" s="987"/>
      <c r="AR168" s="987"/>
      <c r="AS168" s="987"/>
      <c r="AT168" s="987"/>
      <c r="AU168" s="987"/>
      <c r="AV168" s="987"/>
      <c r="AW168" s="987"/>
      <c r="AX168" s="987"/>
      <c r="AY168" s="34">
        <f>$AY$166</f>
        <v>0</v>
      </c>
    </row>
    <row r="169" spans="1:51" ht="26.25" customHeight="1" x14ac:dyDescent="0.15">
      <c r="A169" s="990">
        <v>1</v>
      </c>
      <c r="B169" s="99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6"/>
      <c r="AD169" s="986"/>
      <c r="AE169" s="986"/>
      <c r="AF169" s="986"/>
      <c r="AG169" s="98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0">
        <v>2</v>
      </c>
      <c r="B170" s="99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6"/>
      <c r="AD170" s="986"/>
      <c r="AE170" s="986"/>
      <c r="AF170" s="986"/>
      <c r="AG170" s="98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0">
        <v>3</v>
      </c>
      <c r="B171" s="99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6"/>
      <c r="AD171" s="986"/>
      <c r="AE171" s="986"/>
      <c r="AF171" s="986"/>
      <c r="AG171" s="98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0">
        <v>4</v>
      </c>
      <c r="B172" s="99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6"/>
      <c r="AD172" s="986"/>
      <c r="AE172" s="986"/>
      <c r="AF172" s="986"/>
      <c r="AG172" s="98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0">
        <v>5</v>
      </c>
      <c r="B173" s="99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6"/>
      <c r="AD173" s="986"/>
      <c r="AE173" s="986"/>
      <c r="AF173" s="986"/>
      <c r="AG173" s="98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0">
        <v>6</v>
      </c>
      <c r="B174" s="99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6"/>
      <c r="AD174" s="986"/>
      <c r="AE174" s="986"/>
      <c r="AF174" s="986"/>
      <c r="AG174" s="98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0">
        <v>7</v>
      </c>
      <c r="B175" s="99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6"/>
      <c r="AD175" s="986"/>
      <c r="AE175" s="986"/>
      <c r="AF175" s="986"/>
      <c r="AG175" s="98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0">
        <v>8</v>
      </c>
      <c r="B176" s="99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6"/>
      <c r="AD176" s="986"/>
      <c r="AE176" s="986"/>
      <c r="AF176" s="986"/>
      <c r="AG176" s="98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0">
        <v>9</v>
      </c>
      <c r="B177" s="99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6"/>
      <c r="AD177" s="986"/>
      <c r="AE177" s="986"/>
      <c r="AF177" s="986"/>
      <c r="AG177" s="98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0">
        <v>10</v>
      </c>
      <c r="B178" s="99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6"/>
      <c r="AD178" s="986"/>
      <c r="AE178" s="986"/>
      <c r="AF178" s="986"/>
      <c r="AG178" s="98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0">
        <v>11</v>
      </c>
      <c r="B179" s="99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6"/>
      <c r="AD179" s="986"/>
      <c r="AE179" s="986"/>
      <c r="AF179" s="986"/>
      <c r="AG179" s="98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0">
        <v>12</v>
      </c>
      <c r="B180" s="99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6"/>
      <c r="AD180" s="986"/>
      <c r="AE180" s="986"/>
      <c r="AF180" s="986"/>
      <c r="AG180" s="98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0">
        <v>13</v>
      </c>
      <c r="B181" s="99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6"/>
      <c r="AD181" s="986"/>
      <c r="AE181" s="986"/>
      <c r="AF181" s="986"/>
      <c r="AG181" s="98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0">
        <v>14</v>
      </c>
      <c r="B182" s="99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6"/>
      <c r="AD182" s="986"/>
      <c r="AE182" s="986"/>
      <c r="AF182" s="986"/>
      <c r="AG182" s="98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0">
        <v>15</v>
      </c>
      <c r="B183" s="99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6"/>
      <c r="AD183" s="986"/>
      <c r="AE183" s="986"/>
      <c r="AF183" s="986"/>
      <c r="AG183" s="98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0">
        <v>16</v>
      </c>
      <c r="B184" s="99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6"/>
      <c r="AD184" s="986"/>
      <c r="AE184" s="986"/>
      <c r="AF184" s="986"/>
      <c r="AG184" s="98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0">
        <v>17</v>
      </c>
      <c r="B185" s="99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6"/>
      <c r="AD185" s="986"/>
      <c r="AE185" s="986"/>
      <c r="AF185" s="986"/>
      <c r="AG185" s="98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0">
        <v>18</v>
      </c>
      <c r="B186" s="99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6"/>
      <c r="AD186" s="986"/>
      <c r="AE186" s="986"/>
      <c r="AF186" s="986"/>
      <c r="AG186" s="98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0">
        <v>19</v>
      </c>
      <c r="B187" s="99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6"/>
      <c r="AD187" s="986"/>
      <c r="AE187" s="986"/>
      <c r="AF187" s="986"/>
      <c r="AG187" s="98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0">
        <v>20</v>
      </c>
      <c r="B188" s="99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6"/>
      <c r="AD188" s="986"/>
      <c r="AE188" s="986"/>
      <c r="AF188" s="986"/>
      <c r="AG188" s="98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0">
        <v>21</v>
      </c>
      <c r="B189" s="99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6"/>
      <c r="AD189" s="986"/>
      <c r="AE189" s="986"/>
      <c r="AF189" s="986"/>
      <c r="AG189" s="98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0">
        <v>22</v>
      </c>
      <c r="B190" s="99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6"/>
      <c r="AD190" s="986"/>
      <c r="AE190" s="986"/>
      <c r="AF190" s="986"/>
      <c r="AG190" s="98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0">
        <v>23</v>
      </c>
      <c r="B191" s="99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6"/>
      <c r="AD191" s="986"/>
      <c r="AE191" s="986"/>
      <c r="AF191" s="986"/>
      <c r="AG191" s="98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0">
        <v>24</v>
      </c>
      <c r="B192" s="99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6"/>
      <c r="AD192" s="986"/>
      <c r="AE192" s="986"/>
      <c r="AF192" s="986"/>
      <c r="AG192" s="98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0">
        <v>25</v>
      </c>
      <c r="B193" s="99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6"/>
      <c r="AD193" s="986"/>
      <c r="AE193" s="986"/>
      <c r="AF193" s="986"/>
      <c r="AG193" s="98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0">
        <v>26</v>
      </c>
      <c r="B194" s="99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6"/>
      <c r="AD194" s="986"/>
      <c r="AE194" s="986"/>
      <c r="AF194" s="986"/>
      <c r="AG194" s="98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0">
        <v>27</v>
      </c>
      <c r="B195" s="99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6"/>
      <c r="AD195" s="986"/>
      <c r="AE195" s="986"/>
      <c r="AF195" s="986"/>
      <c r="AG195" s="98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0">
        <v>28</v>
      </c>
      <c r="B196" s="99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6"/>
      <c r="AD196" s="986"/>
      <c r="AE196" s="986"/>
      <c r="AF196" s="986"/>
      <c r="AG196" s="98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0">
        <v>29</v>
      </c>
      <c r="B197" s="99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6"/>
      <c r="AD197" s="986"/>
      <c r="AE197" s="986"/>
      <c r="AF197" s="986"/>
      <c r="AG197" s="98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0">
        <v>30</v>
      </c>
      <c r="B198" s="99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6"/>
      <c r="AD198" s="986"/>
      <c r="AE198" s="986"/>
      <c r="AF198" s="986"/>
      <c r="AG198" s="98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8" t="s">
        <v>274</v>
      </c>
      <c r="K201" s="989"/>
      <c r="L201" s="989"/>
      <c r="M201" s="989"/>
      <c r="N201" s="989"/>
      <c r="O201" s="989"/>
      <c r="P201" s="134" t="s">
        <v>25</v>
      </c>
      <c r="Q201" s="134"/>
      <c r="R201" s="134"/>
      <c r="S201" s="134"/>
      <c r="T201" s="134"/>
      <c r="U201" s="134"/>
      <c r="V201" s="134"/>
      <c r="W201" s="134"/>
      <c r="X201" s="134"/>
      <c r="Y201" s="272" t="s">
        <v>315</v>
      </c>
      <c r="Z201" s="273"/>
      <c r="AA201" s="273"/>
      <c r="AB201" s="273"/>
      <c r="AC201" s="988" t="s">
        <v>306</v>
      </c>
      <c r="AD201" s="988"/>
      <c r="AE201" s="988"/>
      <c r="AF201" s="988"/>
      <c r="AG201" s="988"/>
      <c r="AH201" s="272" t="s">
        <v>236</v>
      </c>
      <c r="AI201" s="270"/>
      <c r="AJ201" s="270"/>
      <c r="AK201" s="270"/>
      <c r="AL201" s="270" t="s">
        <v>19</v>
      </c>
      <c r="AM201" s="270"/>
      <c r="AN201" s="270"/>
      <c r="AO201" s="274"/>
      <c r="AP201" s="987" t="s">
        <v>275</v>
      </c>
      <c r="AQ201" s="987"/>
      <c r="AR201" s="987"/>
      <c r="AS201" s="987"/>
      <c r="AT201" s="987"/>
      <c r="AU201" s="987"/>
      <c r="AV201" s="987"/>
      <c r="AW201" s="987"/>
      <c r="AX201" s="987"/>
      <c r="AY201" s="34">
        <f>$AY$199</f>
        <v>0</v>
      </c>
    </row>
    <row r="202" spans="1:51" ht="26.25" customHeight="1" x14ac:dyDescent="0.15">
      <c r="A202" s="990">
        <v>1</v>
      </c>
      <c r="B202" s="99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6"/>
      <c r="AD202" s="986"/>
      <c r="AE202" s="986"/>
      <c r="AF202" s="986"/>
      <c r="AG202" s="98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0">
        <v>2</v>
      </c>
      <c r="B203" s="99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6"/>
      <c r="AD203" s="986"/>
      <c r="AE203" s="986"/>
      <c r="AF203" s="986"/>
      <c r="AG203" s="98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0">
        <v>3</v>
      </c>
      <c r="B204" s="99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6"/>
      <c r="AD204" s="986"/>
      <c r="AE204" s="986"/>
      <c r="AF204" s="986"/>
      <c r="AG204" s="98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0">
        <v>4</v>
      </c>
      <c r="B205" s="99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6"/>
      <c r="AD205" s="986"/>
      <c r="AE205" s="986"/>
      <c r="AF205" s="986"/>
      <c r="AG205" s="98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0">
        <v>5</v>
      </c>
      <c r="B206" s="99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6"/>
      <c r="AD206" s="986"/>
      <c r="AE206" s="986"/>
      <c r="AF206" s="986"/>
      <c r="AG206" s="98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0">
        <v>6</v>
      </c>
      <c r="B207" s="99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6"/>
      <c r="AD207" s="986"/>
      <c r="AE207" s="986"/>
      <c r="AF207" s="986"/>
      <c r="AG207" s="98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0">
        <v>7</v>
      </c>
      <c r="B208" s="99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6"/>
      <c r="AD208" s="986"/>
      <c r="AE208" s="986"/>
      <c r="AF208" s="986"/>
      <c r="AG208" s="98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0">
        <v>8</v>
      </c>
      <c r="B209" s="99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6"/>
      <c r="AD209" s="986"/>
      <c r="AE209" s="986"/>
      <c r="AF209" s="986"/>
      <c r="AG209" s="98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0">
        <v>9</v>
      </c>
      <c r="B210" s="99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6"/>
      <c r="AD210" s="986"/>
      <c r="AE210" s="986"/>
      <c r="AF210" s="986"/>
      <c r="AG210" s="98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0">
        <v>10</v>
      </c>
      <c r="B211" s="99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6"/>
      <c r="AD211" s="986"/>
      <c r="AE211" s="986"/>
      <c r="AF211" s="986"/>
      <c r="AG211" s="98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0">
        <v>11</v>
      </c>
      <c r="B212" s="99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6"/>
      <c r="AD212" s="986"/>
      <c r="AE212" s="986"/>
      <c r="AF212" s="986"/>
      <c r="AG212" s="98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0">
        <v>12</v>
      </c>
      <c r="B213" s="99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6"/>
      <c r="AD213" s="986"/>
      <c r="AE213" s="986"/>
      <c r="AF213" s="986"/>
      <c r="AG213" s="98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0">
        <v>13</v>
      </c>
      <c r="B214" s="99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6"/>
      <c r="AD214" s="986"/>
      <c r="AE214" s="986"/>
      <c r="AF214" s="986"/>
      <c r="AG214" s="98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0">
        <v>14</v>
      </c>
      <c r="B215" s="99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6"/>
      <c r="AD215" s="986"/>
      <c r="AE215" s="986"/>
      <c r="AF215" s="986"/>
      <c r="AG215" s="98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0">
        <v>15</v>
      </c>
      <c r="B216" s="99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6"/>
      <c r="AD216" s="986"/>
      <c r="AE216" s="986"/>
      <c r="AF216" s="986"/>
      <c r="AG216" s="98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0">
        <v>16</v>
      </c>
      <c r="B217" s="99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6"/>
      <c r="AD217" s="986"/>
      <c r="AE217" s="986"/>
      <c r="AF217" s="986"/>
      <c r="AG217" s="98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0">
        <v>17</v>
      </c>
      <c r="B218" s="99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6"/>
      <c r="AD218" s="986"/>
      <c r="AE218" s="986"/>
      <c r="AF218" s="986"/>
      <c r="AG218" s="98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0">
        <v>18</v>
      </c>
      <c r="B219" s="99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6"/>
      <c r="AD219" s="986"/>
      <c r="AE219" s="986"/>
      <c r="AF219" s="986"/>
      <c r="AG219" s="98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0">
        <v>19</v>
      </c>
      <c r="B220" s="99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6"/>
      <c r="AD220" s="986"/>
      <c r="AE220" s="986"/>
      <c r="AF220" s="986"/>
      <c r="AG220" s="98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0">
        <v>20</v>
      </c>
      <c r="B221" s="99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6"/>
      <c r="AD221" s="986"/>
      <c r="AE221" s="986"/>
      <c r="AF221" s="986"/>
      <c r="AG221" s="98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0">
        <v>21</v>
      </c>
      <c r="B222" s="99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6"/>
      <c r="AD222" s="986"/>
      <c r="AE222" s="986"/>
      <c r="AF222" s="986"/>
      <c r="AG222" s="98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0">
        <v>22</v>
      </c>
      <c r="B223" s="99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6"/>
      <c r="AD223" s="986"/>
      <c r="AE223" s="986"/>
      <c r="AF223" s="986"/>
      <c r="AG223" s="98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0">
        <v>23</v>
      </c>
      <c r="B224" s="99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6"/>
      <c r="AD224" s="986"/>
      <c r="AE224" s="986"/>
      <c r="AF224" s="986"/>
      <c r="AG224" s="98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0">
        <v>24</v>
      </c>
      <c r="B225" s="99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6"/>
      <c r="AD225" s="986"/>
      <c r="AE225" s="986"/>
      <c r="AF225" s="986"/>
      <c r="AG225" s="98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0">
        <v>25</v>
      </c>
      <c r="B226" s="99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6"/>
      <c r="AD226" s="986"/>
      <c r="AE226" s="986"/>
      <c r="AF226" s="986"/>
      <c r="AG226" s="98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0">
        <v>26</v>
      </c>
      <c r="B227" s="99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6"/>
      <c r="AD227" s="986"/>
      <c r="AE227" s="986"/>
      <c r="AF227" s="986"/>
      <c r="AG227" s="98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0">
        <v>27</v>
      </c>
      <c r="B228" s="99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6"/>
      <c r="AD228" s="986"/>
      <c r="AE228" s="986"/>
      <c r="AF228" s="986"/>
      <c r="AG228" s="98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0">
        <v>28</v>
      </c>
      <c r="B229" s="99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6"/>
      <c r="AD229" s="986"/>
      <c r="AE229" s="986"/>
      <c r="AF229" s="986"/>
      <c r="AG229" s="98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0">
        <v>29</v>
      </c>
      <c r="B230" s="99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6"/>
      <c r="AD230" s="986"/>
      <c r="AE230" s="986"/>
      <c r="AF230" s="986"/>
      <c r="AG230" s="98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0">
        <v>30</v>
      </c>
      <c r="B231" s="99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6"/>
      <c r="AD231" s="986"/>
      <c r="AE231" s="986"/>
      <c r="AF231" s="986"/>
      <c r="AG231" s="98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8" t="s">
        <v>274</v>
      </c>
      <c r="K234" s="989"/>
      <c r="L234" s="989"/>
      <c r="M234" s="989"/>
      <c r="N234" s="989"/>
      <c r="O234" s="989"/>
      <c r="P234" s="134" t="s">
        <v>25</v>
      </c>
      <c r="Q234" s="134"/>
      <c r="R234" s="134"/>
      <c r="S234" s="134"/>
      <c r="T234" s="134"/>
      <c r="U234" s="134"/>
      <c r="V234" s="134"/>
      <c r="W234" s="134"/>
      <c r="X234" s="134"/>
      <c r="Y234" s="272" t="s">
        <v>315</v>
      </c>
      <c r="Z234" s="273"/>
      <c r="AA234" s="273"/>
      <c r="AB234" s="273"/>
      <c r="AC234" s="988" t="s">
        <v>306</v>
      </c>
      <c r="AD234" s="988"/>
      <c r="AE234" s="988"/>
      <c r="AF234" s="988"/>
      <c r="AG234" s="988"/>
      <c r="AH234" s="272" t="s">
        <v>236</v>
      </c>
      <c r="AI234" s="270"/>
      <c r="AJ234" s="270"/>
      <c r="AK234" s="270"/>
      <c r="AL234" s="270" t="s">
        <v>19</v>
      </c>
      <c r="AM234" s="270"/>
      <c r="AN234" s="270"/>
      <c r="AO234" s="274"/>
      <c r="AP234" s="987" t="s">
        <v>275</v>
      </c>
      <c r="AQ234" s="987"/>
      <c r="AR234" s="987"/>
      <c r="AS234" s="987"/>
      <c r="AT234" s="987"/>
      <c r="AU234" s="987"/>
      <c r="AV234" s="987"/>
      <c r="AW234" s="987"/>
      <c r="AX234" s="987"/>
      <c r="AY234" s="84">
        <f>$AY$232</f>
        <v>0</v>
      </c>
    </row>
    <row r="235" spans="1:51" ht="26.25" customHeight="1" x14ac:dyDescent="0.15">
      <c r="A235" s="990">
        <v>1</v>
      </c>
      <c r="B235" s="99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6"/>
      <c r="AD235" s="986"/>
      <c r="AE235" s="986"/>
      <c r="AF235" s="986"/>
      <c r="AG235" s="98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0">
        <v>2</v>
      </c>
      <c r="B236" s="99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6"/>
      <c r="AD236" s="986"/>
      <c r="AE236" s="986"/>
      <c r="AF236" s="986"/>
      <c r="AG236" s="98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0">
        <v>3</v>
      </c>
      <c r="B237" s="99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6"/>
      <c r="AD237" s="986"/>
      <c r="AE237" s="986"/>
      <c r="AF237" s="986"/>
      <c r="AG237" s="98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0">
        <v>4</v>
      </c>
      <c r="B238" s="99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6"/>
      <c r="AD238" s="986"/>
      <c r="AE238" s="986"/>
      <c r="AF238" s="986"/>
      <c r="AG238" s="98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0">
        <v>5</v>
      </c>
      <c r="B239" s="99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6"/>
      <c r="AD239" s="986"/>
      <c r="AE239" s="986"/>
      <c r="AF239" s="986"/>
      <c r="AG239" s="98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0">
        <v>6</v>
      </c>
      <c r="B240" s="99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6"/>
      <c r="AD240" s="986"/>
      <c r="AE240" s="986"/>
      <c r="AF240" s="986"/>
      <c r="AG240" s="98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0">
        <v>7</v>
      </c>
      <c r="B241" s="99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6"/>
      <c r="AD241" s="986"/>
      <c r="AE241" s="986"/>
      <c r="AF241" s="986"/>
      <c r="AG241" s="98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0">
        <v>8</v>
      </c>
      <c r="B242" s="99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6"/>
      <c r="AD242" s="986"/>
      <c r="AE242" s="986"/>
      <c r="AF242" s="986"/>
      <c r="AG242" s="98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0">
        <v>9</v>
      </c>
      <c r="B243" s="99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6"/>
      <c r="AD243" s="986"/>
      <c r="AE243" s="986"/>
      <c r="AF243" s="986"/>
      <c r="AG243" s="98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0">
        <v>10</v>
      </c>
      <c r="B244" s="99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6"/>
      <c r="AD244" s="986"/>
      <c r="AE244" s="986"/>
      <c r="AF244" s="986"/>
      <c r="AG244" s="98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0">
        <v>11</v>
      </c>
      <c r="B245" s="99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6"/>
      <c r="AD245" s="986"/>
      <c r="AE245" s="986"/>
      <c r="AF245" s="986"/>
      <c r="AG245" s="98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0">
        <v>12</v>
      </c>
      <c r="B246" s="99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6"/>
      <c r="AD246" s="986"/>
      <c r="AE246" s="986"/>
      <c r="AF246" s="986"/>
      <c r="AG246" s="98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0">
        <v>13</v>
      </c>
      <c r="B247" s="99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6"/>
      <c r="AD247" s="986"/>
      <c r="AE247" s="986"/>
      <c r="AF247" s="986"/>
      <c r="AG247" s="98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0">
        <v>14</v>
      </c>
      <c r="B248" s="99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6"/>
      <c r="AD248" s="986"/>
      <c r="AE248" s="986"/>
      <c r="AF248" s="986"/>
      <c r="AG248" s="98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0">
        <v>15</v>
      </c>
      <c r="B249" s="99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6"/>
      <c r="AD249" s="986"/>
      <c r="AE249" s="986"/>
      <c r="AF249" s="986"/>
      <c r="AG249" s="98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0">
        <v>16</v>
      </c>
      <c r="B250" s="99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6"/>
      <c r="AD250" s="986"/>
      <c r="AE250" s="986"/>
      <c r="AF250" s="986"/>
      <c r="AG250" s="98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0">
        <v>17</v>
      </c>
      <c r="B251" s="99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6"/>
      <c r="AD251" s="986"/>
      <c r="AE251" s="986"/>
      <c r="AF251" s="986"/>
      <c r="AG251" s="98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0">
        <v>18</v>
      </c>
      <c r="B252" s="99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6"/>
      <c r="AD252" s="986"/>
      <c r="AE252" s="986"/>
      <c r="AF252" s="986"/>
      <c r="AG252" s="98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0">
        <v>19</v>
      </c>
      <c r="B253" s="99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6"/>
      <c r="AD253" s="986"/>
      <c r="AE253" s="986"/>
      <c r="AF253" s="986"/>
      <c r="AG253" s="98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0">
        <v>20</v>
      </c>
      <c r="B254" s="99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6"/>
      <c r="AD254" s="986"/>
      <c r="AE254" s="986"/>
      <c r="AF254" s="986"/>
      <c r="AG254" s="98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0">
        <v>21</v>
      </c>
      <c r="B255" s="99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6"/>
      <c r="AD255" s="986"/>
      <c r="AE255" s="986"/>
      <c r="AF255" s="986"/>
      <c r="AG255" s="98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0">
        <v>22</v>
      </c>
      <c r="B256" s="99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6"/>
      <c r="AD256" s="986"/>
      <c r="AE256" s="986"/>
      <c r="AF256" s="986"/>
      <c r="AG256" s="98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0">
        <v>23</v>
      </c>
      <c r="B257" s="99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6"/>
      <c r="AD257" s="986"/>
      <c r="AE257" s="986"/>
      <c r="AF257" s="986"/>
      <c r="AG257" s="98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0">
        <v>24</v>
      </c>
      <c r="B258" s="99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6"/>
      <c r="AD258" s="986"/>
      <c r="AE258" s="986"/>
      <c r="AF258" s="986"/>
      <c r="AG258" s="98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0">
        <v>25</v>
      </c>
      <c r="B259" s="99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6"/>
      <c r="AD259" s="986"/>
      <c r="AE259" s="986"/>
      <c r="AF259" s="986"/>
      <c r="AG259" s="98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0">
        <v>26</v>
      </c>
      <c r="B260" s="99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6"/>
      <c r="AD260" s="986"/>
      <c r="AE260" s="986"/>
      <c r="AF260" s="986"/>
      <c r="AG260" s="98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0">
        <v>27</v>
      </c>
      <c r="B261" s="99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6"/>
      <c r="AD261" s="986"/>
      <c r="AE261" s="986"/>
      <c r="AF261" s="986"/>
      <c r="AG261" s="98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0">
        <v>28</v>
      </c>
      <c r="B262" s="99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6"/>
      <c r="AD262" s="986"/>
      <c r="AE262" s="986"/>
      <c r="AF262" s="986"/>
      <c r="AG262" s="98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0">
        <v>29</v>
      </c>
      <c r="B263" s="99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6"/>
      <c r="AD263" s="986"/>
      <c r="AE263" s="986"/>
      <c r="AF263" s="986"/>
      <c r="AG263" s="98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0">
        <v>30</v>
      </c>
      <c r="B264" s="99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6"/>
      <c r="AD264" s="986"/>
      <c r="AE264" s="986"/>
      <c r="AF264" s="986"/>
      <c r="AG264" s="98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8" t="s">
        <v>274</v>
      </c>
      <c r="K267" s="989"/>
      <c r="L267" s="989"/>
      <c r="M267" s="989"/>
      <c r="N267" s="989"/>
      <c r="O267" s="989"/>
      <c r="P267" s="134" t="s">
        <v>25</v>
      </c>
      <c r="Q267" s="134"/>
      <c r="R267" s="134"/>
      <c r="S267" s="134"/>
      <c r="T267" s="134"/>
      <c r="U267" s="134"/>
      <c r="V267" s="134"/>
      <c r="W267" s="134"/>
      <c r="X267" s="134"/>
      <c r="Y267" s="272" t="s">
        <v>315</v>
      </c>
      <c r="Z267" s="273"/>
      <c r="AA267" s="273"/>
      <c r="AB267" s="273"/>
      <c r="AC267" s="988" t="s">
        <v>306</v>
      </c>
      <c r="AD267" s="988"/>
      <c r="AE267" s="988"/>
      <c r="AF267" s="988"/>
      <c r="AG267" s="988"/>
      <c r="AH267" s="272" t="s">
        <v>236</v>
      </c>
      <c r="AI267" s="270"/>
      <c r="AJ267" s="270"/>
      <c r="AK267" s="270"/>
      <c r="AL267" s="270" t="s">
        <v>19</v>
      </c>
      <c r="AM267" s="270"/>
      <c r="AN267" s="270"/>
      <c r="AO267" s="274"/>
      <c r="AP267" s="987" t="s">
        <v>275</v>
      </c>
      <c r="AQ267" s="987"/>
      <c r="AR267" s="987"/>
      <c r="AS267" s="987"/>
      <c r="AT267" s="987"/>
      <c r="AU267" s="987"/>
      <c r="AV267" s="987"/>
      <c r="AW267" s="987"/>
      <c r="AX267" s="987"/>
      <c r="AY267" s="34">
        <f>$AY$265</f>
        <v>0</v>
      </c>
    </row>
    <row r="268" spans="1:51" ht="26.25" customHeight="1" x14ac:dyDescent="0.15">
      <c r="A268" s="990">
        <v>1</v>
      </c>
      <c r="B268" s="99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6"/>
      <c r="AD268" s="986"/>
      <c r="AE268" s="986"/>
      <c r="AF268" s="986"/>
      <c r="AG268" s="98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0">
        <v>2</v>
      </c>
      <c r="B269" s="99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6"/>
      <c r="AD269" s="986"/>
      <c r="AE269" s="986"/>
      <c r="AF269" s="986"/>
      <c r="AG269" s="98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0">
        <v>3</v>
      </c>
      <c r="B270" s="99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6"/>
      <c r="AD270" s="986"/>
      <c r="AE270" s="986"/>
      <c r="AF270" s="986"/>
      <c r="AG270" s="98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0">
        <v>4</v>
      </c>
      <c r="B271" s="99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6"/>
      <c r="AD271" s="986"/>
      <c r="AE271" s="986"/>
      <c r="AF271" s="986"/>
      <c r="AG271" s="98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0">
        <v>5</v>
      </c>
      <c r="B272" s="99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6"/>
      <c r="AD272" s="986"/>
      <c r="AE272" s="986"/>
      <c r="AF272" s="986"/>
      <c r="AG272" s="98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0">
        <v>6</v>
      </c>
      <c r="B273" s="99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6"/>
      <c r="AD273" s="986"/>
      <c r="AE273" s="986"/>
      <c r="AF273" s="986"/>
      <c r="AG273" s="98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0">
        <v>7</v>
      </c>
      <c r="B274" s="99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6"/>
      <c r="AD274" s="986"/>
      <c r="AE274" s="986"/>
      <c r="AF274" s="986"/>
      <c r="AG274" s="98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0">
        <v>8</v>
      </c>
      <c r="B275" s="99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6"/>
      <c r="AD275" s="986"/>
      <c r="AE275" s="986"/>
      <c r="AF275" s="986"/>
      <c r="AG275" s="98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0">
        <v>9</v>
      </c>
      <c r="B276" s="99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6"/>
      <c r="AD276" s="986"/>
      <c r="AE276" s="986"/>
      <c r="AF276" s="986"/>
      <c r="AG276" s="98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0">
        <v>10</v>
      </c>
      <c r="B277" s="99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6"/>
      <c r="AD277" s="986"/>
      <c r="AE277" s="986"/>
      <c r="AF277" s="986"/>
      <c r="AG277" s="98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0">
        <v>11</v>
      </c>
      <c r="B278" s="99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6"/>
      <c r="AD278" s="986"/>
      <c r="AE278" s="986"/>
      <c r="AF278" s="986"/>
      <c r="AG278" s="98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0">
        <v>12</v>
      </c>
      <c r="B279" s="99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6"/>
      <c r="AD279" s="986"/>
      <c r="AE279" s="986"/>
      <c r="AF279" s="986"/>
      <c r="AG279" s="98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0">
        <v>13</v>
      </c>
      <c r="B280" s="99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6"/>
      <c r="AD280" s="986"/>
      <c r="AE280" s="986"/>
      <c r="AF280" s="986"/>
      <c r="AG280" s="98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0">
        <v>14</v>
      </c>
      <c r="B281" s="99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6"/>
      <c r="AD281" s="986"/>
      <c r="AE281" s="986"/>
      <c r="AF281" s="986"/>
      <c r="AG281" s="98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0">
        <v>15</v>
      </c>
      <c r="B282" s="99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6"/>
      <c r="AD282" s="986"/>
      <c r="AE282" s="986"/>
      <c r="AF282" s="986"/>
      <c r="AG282" s="98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0">
        <v>16</v>
      </c>
      <c r="B283" s="99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6"/>
      <c r="AD283" s="986"/>
      <c r="AE283" s="986"/>
      <c r="AF283" s="986"/>
      <c r="AG283" s="98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0">
        <v>17</v>
      </c>
      <c r="B284" s="99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6"/>
      <c r="AD284" s="986"/>
      <c r="AE284" s="986"/>
      <c r="AF284" s="986"/>
      <c r="AG284" s="98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0">
        <v>18</v>
      </c>
      <c r="B285" s="99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6"/>
      <c r="AD285" s="986"/>
      <c r="AE285" s="986"/>
      <c r="AF285" s="986"/>
      <c r="AG285" s="98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0">
        <v>19</v>
      </c>
      <c r="B286" s="99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6"/>
      <c r="AD286" s="986"/>
      <c r="AE286" s="986"/>
      <c r="AF286" s="986"/>
      <c r="AG286" s="98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0">
        <v>20</v>
      </c>
      <c r="B287" s="99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6"/>
      <c r="AD287" s="986"/>
      <c r="AE287" s="986"/>
      <c r="AF287" s="986"/>
      <c r="AG287" s="98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0">
        <v>21</v>
      </c>
      <c r="B288" s="99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6"/>
      <c r="AD288" s="986"/>
      <c r="AE288" s="986"/>
      <c r="AF288" s="986"/>
      <c r="AG288" s="98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0">
        <v>22</v>
      </c>
      <c r="B289" s="99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6"/>
      <c r="AD289" s="986"/>
      <c r="AE289" s="986"/>
      <c r="AF289" s="986"/>
      <c r="AG289" s="98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0">
        <v>23</v>
      </c>
      <c r="B290" s="99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6"/>
      <c r="AD290" s="986"/>
      <c r="AE290" s="986"/>
      <c r="AF290" s="986"/>
      <c r="AG290" s="98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0">
        <v>24</v>
      </c>
      <c r="B291" s="99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6"/>
      <c r="AD291" s="986"/>
      <c r="AE291" s="986"/>
      <c r="AF291" s="986"/>
      <c r="AG291" s="98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0">
        <v>25</v>
      </c>
      <c r="B292" s="99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6"/>
      <c r="AD292" s="986"/>
      <c r="AE292" s="986"/>
      <c r="AF292" s="986"/>
      <c r="AG292" s="98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0">
        <v>26</v>
      </c>
      <c r="B293" s="99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6"/>
      <c r="AD293" s="986"/>
      <c r="AE293" s="986"/>
      <c r="AF293" s="986"/>
      <c r="AG293" s="98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0">
        <v>27</v>
      </c>
      <c r="B294" s="99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6"/>
      <c r="AD294" s="986"/>
      <c r="AE294" s="986"/>
      <c r="AF294" s="986"/>
      <c r="AG294" s="98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0">
        <v>28</v>
      </c>
      <c r="B295" s="99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6"/>
      <c r="AD295" s="986"/>
      <c r="AE295" s="986"/>
      <c r="AF295" s="986"/>
      <c r="AG295" s="98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0">
        <v>29</v>
      </c>
      <c r="B296" s="99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6"/>
      <c r="AD296" s="986"/>
      <c r="AE296" s="986"/>
      <c r="AF296" s="986"/>
      <c r="AG296" s="98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0">
        <v>30</v>
      </c>
      <c r="B297" s="99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6"/>
      <c r="AD297" s="986"/>
      <c r="AE297" s="986"/>
      <c r="AF297" s="986"/>
      <c r="AG297" s="98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8" t="s">
        <v>274</v>
      </c>
      <c r="K300" s="989"/>
      <c r="L300" s="989"/>
      <c r="M300" s="989"/>
      <c r="N300" s="989"/>
      <c r="O300" s="989"/>
      <c r="P300" s="134" t="s">
        <v>25</v>
      </c>
      <c r="Q300" s="134"/>
      <c r="R300" s="134"/>
      <c r="S300" s="134"/>
      <c r="T300" s="134"/>
      <c r="U300" s="134"/>
      <c r="V300" s="134"/>
      <c r="W300" s="134"/>
      <c r="X300" s="134"/>
      <c r="Y300" s="272" t="s">
        <v>315</v>
      </c>
      <c r="Z300" s="273"/>
      <c r="AA300" s="273"/>
      <c r="AB300" s="273"/>
      <c r="AC300" s="988" t="s">
        <v>306</v>
      </c>
      <c r="AD300" s="988"/>
      <c r="AE300" s="988"/>
      <c r="AF300" s="988"/>
      <c r="AG300" s="988"/>
      <c r="AH300" s="272" t="s">
        <v>236</v>
      </c>
      <c r="AI300" s="270"/>
      <c r="AJ300" s="270"/>
      <c r="AK300" s="270"/>
      <c r="AL300" s="270" t="s">
        <v>19</v>
      </c>
      <c r="AM300" s="270"/>
      <c r="AN300" s="270"/>
      <c r="AO300" s="274"/>
      <c r="AP300" s="987" t="s">
        <v>275</v>
      </c>
      <c r="AQ300" s="987"/>
      <c r="AR300" s="987"/>
      <c r="AS300" s="987"/>
      <c r="AT300" s="987"/>
      <c r="AU300" s="987"/>
      <c r="AV300" s="987"/>
      <c r="AW300" s="987"/>
      <c r="AX300" s="987"/>
      <c r="AY300" s="34">
        <f>$AY$298</f>
        <v>0</v>
      </c>
    </row>
    <row r="301" spans="1:51" ht="26.25" customHeight="1" x14ac:dyDescent="0.15">
      <c r="A301" s="990">
        <v>1</v>
      </c>
      <c r="B301" s="99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6"/>
      <c r="AD301" s="986"/>
      <c r="AE301" s="986"/>
      <c r="AF301" s="986"/>
      <c r="AG301" s="98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0">
        <v>2</v>
      </c>
      <c r="B302" s="99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6"/>
      <c r="AD302" s="986"/>
      <c r="AE302" s="986"/>
      <c r="AF302" s="986"/>
      <c r="AG302" s="98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0">
        <v>3</v>
      </c>
      <c r="B303" s="99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6"/>
      <c r="AD303" s="986"/>
      <c r="AE303" s="986"/>
      <c r="AF303" s="986"/>
      <c r="AG303" s="98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0">
        <v>4</v>
      </c>
      <c r="B304" s="99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6"/>
      <c r="AD304" s="986"/>
      <c r="AE304" s="986"/>
      <c r="AF304" s="986"/>
      <c r="AG304" s="98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0">
        <v>5</v>
      </c>
      <c r="B305" s="99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6"/>
      <c r="AD305" s="986"/>
      <c r="AE305" s="986"/>
      <c r="AF305" s="986"/>
      <c r="AG305" s="98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0">
        <v>6</v>
      </c>
      <c r="B306" s="99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6"/>
      <c r="AD306" s="986"/>
      <c r="AE306" s="986"/>
      <c r="AF306" s="986"/>
      <c r="AG306" s="98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0">
        <v>7</v>
      </c>
      <c r="B307" s="99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6"/>
      <c r="AD307" s="986"/>
      <c r="AE307" s="986"/>
      <c r="AF307" s="986"/>
      <c r="AG307" s="98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0">
        <v>8</v>
      </c>
      <c r="B308" s="99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6"/>
      <c r="AD308" s="986"/>
      <c r="AE308" s="986"/>
      <c r="AF308" s="986"/>
      <c r="AG308" s="98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0">
        <v>9</v>
      </c>
      <c r="B309" s="99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6"/>
      <c r="AD309" s="986"/>
      <c r="AE309" s="986"/>
      <c r="AF309" s="986"/>
      <c r="AG309" s="98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0">
        <v>10</v>
      </c>
      <c r="B310" s="99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6"/>
      <c r="AD310" s="986"/>
      <c r="AE310" s="986"/>
      <c r="AF310" s="986"/>
      <c r="AG310" s="98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0">
        <v>11</v>
      </c>
      <c r="B311" s="99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6"/>
      <c r="AD311" s="986"/>
      <c r="AE311" s="986"/>
      <c r="AF311" s="986"/>
      <c r="AG311" s="98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0">
        <v>12</v>
      </c>
      <c r="B312" s="99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6"/>
      <c r="AD312" s="986"/>
      <c r="AE312" s="986"/>
      <c r="AF312" s="986"/>
      <c r="AG312" s="98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0">
        <v>13</v>
      </c>
      <c r="B313" s="99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6"/>
      <c r="AD313" s="986"/>
      <c r="AE313" s="986"/>
      <c r="AF313" s="986"/>
      <c r="AG313" s="98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0">
        <v>14</v>
      </c>
      <c r="B314" s="99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6"/>
      <c r="AD314" s="986"/>
      <c r="AE314" s="986"/>
      <c r="AF314" s="986"/>
      <c r="AG314" s="98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0">
        <v>15</v>
      </c>
      <c r="B315" s="99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6"/>
      <c r="AD315" s="986"/>
      <c r="AE315" s="986"/>
      <c r="AF315" s="986"/>
      <c r="AG315" s="98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0">
        <v>16</v>
      </c>
      <c r="B316" s="99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6"/>
      <c r="AD316" s="986"/>
      <c r="AE316" s="986"/>
      <c r="AF316" s="986"/>
      <c r="AG316" s="98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0">
        <v>17</v>
      </c>
      <c r="B317" s="99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6"/>
      <c r="AD317" s="986"/>
      <c r="AE317" s="986"/>
      <c r="AF317" s="986"/>
      <c r="AG317" s="98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0">
        <v>18</v>
      </c>
      <c r="B318" s="99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6"/>
      <c r="AD318" s="986"/>
      <c r="AE318" s="986"/>
      <c r="AF318" s="986"/>
      <c r="AG318" s="98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0">
        <v>19</v>
      </c>
      <c r="B319" s="99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6"/>
      <c r="AD319" s="986"/>
      <c r="AE319" s="986"/>
      <c r="AF319" s="986"/>
      <c r="AG319" s="98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0">
        <v>20</v>
      </c>
      <c r="B320" s="99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6"/>
      <c r="AD320" s="986"/>
      <c r="AE320" s="986"/>
      <c r="AF320" s="986"/>
      <c r="AG320" s="98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0">
        <v>21</v>
      </c>
      <c r="B321" s="99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6"/>
      <c r="AD321" s="986"/>
      <c r="AE321" s="986"/>
      <c r="AF321" s="986"/>
      <c r="AG321" s="98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0">
        <v>22</v>
      </c>
      <c r="B322" s="99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6"/>
      <c r="AD322" s="986"/>
      <c r="AE322" s="986"/>
      <c r="AF322" s="986"/>
      <c r="AG322" s="98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0">
        <v>23</v>
      </c>
      <c r="B323" s="99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6"/>
      <c r="AD323" s="986"/>
      <c r="AE323" s="986"/>
      <c r="AF323" s="986"/>
      <c r="AG323" s="98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0">
        <v>24</v>
      </c>
      <c r="B324" s="99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6"/>
      <c r="AD324" s="986"/>
      <c r="AE324" s="986"/>
      <c r="AF324" s="986"/>
      <c r="AG324" s="98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0">
        <v>25</v>
      </c>
      <c r="B325" s="99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6"/>
      <c r="AD325" s="986"/>
      <c r="AE325" s="986"/>
      <c r="AF325" s="986"/>
      <c r="AG325" s="98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0">
        <v>26</v>
      </c>
      <c r="B326" s="99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6"/>
      <c r="AD326" s="986"/>
      <c r="AE326" s="986"/>
      <c r="AF326" s="986"/>
      <c r="AG326" s="98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0">
        <v>27</v>
      </c>
      <c r="B327" s="99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6"/>
      <c r="AD327" s="986"/>
      <c r="AE327" s="986"/>
      <c r="AF327" s="986"/>
      <c r="AG327" s="98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0">
        <v>28</v>
      </c>
      <c r="B328" s="99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6"/>
      <c r="AD328" s="986"/>
      <c r="AE328" s="986"/>
      <c r="AF328" s="986"/>
      <c r="AG328" s="98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0">
        <v>29</v>
      </c>
      <c r="B329" s="99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6"/>
      <c r="AD329" s="986"/>
      <c r="AE329" s="986"/>
      <c r="AF329" s="986"/>
      <c r="AG329" s="98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0">
        <v>30</v>
      </c>
      <c r="B330" s="99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6"/>
      <c r="AD330" s="986"/>
      <c r="AE330" s="986"/>
      <c r="AF330" s="986"/>
      <c r="AG330" s="98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8" t="s">
        <v>274</v>
      </c>
      <c r="K333" s="989"/>
      <c r="L333" s="989"/>
      <c r="M333" s="989"/>
      <c r="N333" s="989"/>
      <c r="O333" s="989"/>
      <c r="P333" s="134" t="s">
        <v>25</v>
      </c>
      <c r="Q333" s="134"/>
      <c r="R333" s="134"/>
      <c r="S333" s="134"/>
      <c r="T333" s="134"/>
      <c r="U333" s="134"/>
      <c r="V333" s="134"/>
      <c r="W333" s="134"/>
      <c r="X333" s="134"/>
      <c r="Y333" s="272" t="s">
        <v>315</v>
      </c>
      <c r="Z333" s="273"/>
      <c r="AA333" s="273"/>
      <c r="AB333" s="273"/>
      <c r="AC333" s="988" t="s">
        <v>306</v>
      </c>
      <c r="AD333" s="988"/>
      <c r="AE333" s="988"/>
      <c r="AF333" s="988"/>
      <c r="AG333" s="988"/>
      <c r="AH333" s="272" t="s">
        <v>236</v>
      </c>
      <c r="AI333" s="270"/>
      <c r="AJ333" s="270"/>
      <c r="AK333" s="270"/>
      <c r="AL333" s="270" t="s">
        <v>19</v>
      </c>
      <c r="AM333" s="270"/>
      <c r="AN333" s="270"/>
      <c r="AO333" s="274"/>
      <c r="AP333" s="987" t="s">
        <v>275</v>
      </c>
      <c r="AQ333" s="987"/>
      <c r="AR333" s="987"/>
      <c r="AS333" s="987"/>
      <c r="AT333" s="987"/>
      <c r="AU333" s="987"/>
      <c r="AV333" s="987"/>
      <c r="AW333" s="987"/>
      <c r="AX333" s="987"/>
      <c r="AY333" s="34">
        <f>$AY$331</f>
        <v>0</v>
      </c>
    </row>
    <row r="334" spans="1:51" ht="26.25" customHeight="1" x14ac:dyDescent="0.15">
      <c r="A334" s="990">
        <v>1</v>
      </c>
      <c r="B334" s="99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6"/>
      <c r="AD334" s="986"/>
      <c r="AE334" s="986"/>
      <c r="AF334" s="986"/>
      <c r="AG334" s="98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0">
        <v>2</v>
      </c>
      <c r="B335" s="99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6"/>
      <c r="AD335" s="986"/>
      <c r="AE335" s="986"/>
      <c r="AF335" s="986"/>
      <c r="AG335" s="98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0">
        <v>3</v>
      </c>
      <c r="B336" s="99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6"/>
      <c r="AD336" s="986"/>
      <c r="AE336" s="986"/>
      <c r="AF336" s="986"/>
      <c r="AG336" s="98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0">
        <v>4</v>
      </c>
      <c r="B337" s="99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6"/>
      <c r="AD337" s="986"/>
      <c r="AE337" s="986"/>
      <c r="AF337" s="986"/>
      <c r="AG337" s="98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0">
        <v>5</v>
      </c>
      <c r="B338" s="99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6"/>
      <c r="AD338" s="986"/>
      <c r="AE338" s="986"/>
      <c r="AF338" s="986"/>
      <c r="AG338" s="98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0">
        <v>6</v>
      </c>
      <c r="B339" s="99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6"/>
      <c r="AD339" s="986"/>
      <c r="AE339" s="986"/>
      <c r="AF339" s="986"/>
      <c r="AG339" s="98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0">
        <v>7</v>
      </c>
      <c r="B340" s="99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6"/>
      <c r="AD340" s="986"/>
      <c r="AE340" s="986"/>
      <c r="AF340" s="986"/>
      <c r="AG340" s="98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0">
        <v>8</v>
      </c>
      <c r="B341" s="99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6"/>
      <c r="AD341" s="986"/>
      <c r="AE341" s="986"/>
      <c r="AF341" s="986"/>
      <c r="AG341" s="98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0">
        <v>9</v>
      </c>
      <c r="B342" s="99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6"/>
      <c r="AD342" s="986"/>
      <c r="AE342" s="986"/>
      <c r="AF342" s="986"/>
      <c r="AG342" s="98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0">
        <v>10</v>
      </c>
      <c r="B343" s="99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6"/>
      <c r="AD343" s="986"/>
      <c r="AE343" s="986"/>
      <c r="AF343" s="986"/>
      <c r="AG343" s="98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0">
        <v>11</v>
      </c>
      <c r="B344" s="99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6"/>
      <c r="AD344" s="986"/>
      <c r="AE344" s="986"/>
      <c r="AF344" s="986"/>
      <c r="AG344" s="98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0">
        <v>12</v>
      </c>
      <c r="B345" s="99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6"/>
      <c r="AD345" s="986"/>
      <c r="AE345" s="986"/>
      <c r="AF345" s="986"/>
      <c r="AG345" s="98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0">
        <v>13</v>
      </c>
      <c r="B346" s="99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6"/>
      <c r="AD346" s="986"/>
      <c r="AE346" s="986"/>
      <c r="AF346" s="986"/>
      <c r="AG346" s="98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0">
        <v>14</v>
      </c>
      <c r="B347" s="99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6"/>
      <c r="AD347" s="986"/>
      <c r="AE347" s="986"/>
      <c r="AF347" s="986"/>
      <c r="AG347" s="98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0">
        <v>15</v>
      </c>
      <c r="B348" s="99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6"/>
      <c r="AD348" s="986"/>
      <c r="AE348" s="986"/>
      <c r="AF348" s="986"/>
      <c r="AG348" s="98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0">
        <v>16</v>
      </c>
      <c r="B349" s="99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6"/>
      <c r="AD349" s="986"/>
      <c r="AE349" s="986"/>
      <c r="AF349" s="986"/>
      <c r="AG349" s="98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0">
        <v>17</v>
      </c>
      <c r="B350" s="99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6"/>
      <c r="AD350" s="986"/>
      <c r="AE350" s="986"/>
      <c r="AF350" s="986"/>
      <c r="AG350" s="98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0">
        <v>18</v>
      </c>
      <c r="B351" s="99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6"/>
      <c r="AD351" s="986"/>
      <c r="AE351" s="986"/>
      <c r="AF351" s="986"/>
      <c r="AG351" s="98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0">
        <v>19</v>
      </c>
      <c r="B352" s="99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6"/>
      <c r="AD352" s="986"/>
      <c r="AE352" s="986"/>
      <c r="AF352" s="986"/>
      <c r="AG352" s="98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0">
        <v>20</v>
      </c>
      <c r="B353" s="99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6"/>
      <c r="AD353" s="986"/>
      <c r="AE353" s="986"/>
      <c r="AF353" s="986"/>
      <c r="AG353" s="98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0">
        <v>21</v>
      </c>
      <c r="B354" s="99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6"/>
      <c r="AD354" s="986"/>
      <c r="AE354" s="986"/>
      <c r="AF354" s="986"/>
      <c r="AG354" s="98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0">
        <v>22</v>
      </c>
      <c r="B355" s="99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6"/>
      <c r="AD355" s="986"/>
      <c r="AE355" s="986"/>
      <c r="AF355" s="986"/>
      <c r="AG355" s="98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0">
        <v>23</v>
      </c>
      <c r="B356" s="99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6"/>
      <c r="AD356" s="986"/>
      <c r="AE356" s="986"/>
      <c r="AF356" s="986"/>
      <c r="AG356" s="98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0">
        <v>24</v>
      </c>
      <c r="B357" s="99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6"/>
      <c r="AD357" s="986"/>
      <c r="AE357" s="986"/>
      <c r="AF357" s="986"/>
      <c r="AG357" s="98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0">
        <v>25</v>
      </c>
      <c r="B358" s="99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6"/>
      <c r="AD358" s="986"/>
      <c r="AE358" s="986"/>
      <c r="AF358" s="986"/>
      <c r="AG358" s="98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0">
        <v>26</v>
      </c>
      <c r="B359" s="99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6"/>
      <c r="AD359" s="986"/>
      <c r="AE359" s="986"/>
      <c r="AF359" s="986"/>
      <c r="AG359" s="98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0">
        <v>27</v>
      </c>
      <c r="B360" s="99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6"/>
      <c r="AD360" s="986"/>
      <c r="AE360" s="986"/>
      <c r="AF360" s="986"/>
      <c r="AG360" s="98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0">
        <v>28</v>
      </c>
      <c r="B361" s="99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6"/>
      <c r="AD361" s="986"/>
      <c r="AE361" s="986"/>
      <c r="AF361" s="986"/>
      <c r="AG361" s="98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0">
        <v>29</v>
      </c>
      <c r="B362" s="99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6"/>
      <c r="AD362" s="986"/>
      <c r="AE362" s="986"/>
      <c r="AF362" s="986"/>
      <c r="AG362" s="98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0">
        <v>30</v>
      </c>
      <c r="B363" s="99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6"/>
      <c r="AD363" s="986"/>
      <c r="AE363" s="986"/>
      <c r="AF363" s="986"/>
      <c r="AG363" s="98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8" t="s">
        <v>274</v>
      </c>
      <c r="K366" s="989"/>
      <c r="L366" s="989"/>
      <c r="M366" s="989"/>
      <c r="N366" s="989"/>
      <c r="O366" s="989"/>
      <c r="P366" s="134" t="s">
        <v>25</v>
      </c>
      <c r="Q366" s="134"/>
      <c r="R366" s="134"/>
      <c r="S366" s="134"/>
      <c r="T366" s="134"/>
      <c r="U366" s="134"/>
      <c r="V366" s="134"/>
      <c r="W366" s="134"/>
      <c r="X366" s="134"/>
      <c r="Y366" s="272" t="s">
        <v>315</v>
      </c>
      <c r="Z366" s="273"/>
      <c r="AA366" s="273"/>
      <c r="AB366" s="273"/>
      <c r="AC366" s="988" t="s">
        <v>306</v>
      </c>
      <c r="AD366" s="988"/>
      <c r="AE366" s="988"/>
      <c r="AF366" s="988"/>
      <c r="AG366" s="988"/>
      <c r="AH366" s="272" t="s">
        <v>236</v>
      </c>
      <c r="AI366" s="270"/>
      <c r="AJ366" s="270"/>
      <c r="AK366" s="270"/>
      <c r="AL366" s="270" t="s">
        <v>19</v>
      </c>
      <c r="AM366" s="270"/>
      <c r="AN366" s="270"/>
      <c r="AO366" s="274"/>
      <c r="AP366" s="987" t="s">
        <v>275</v>
      </c>
      <c r="AQ366" s="987"/>
      <c r="AR366" s="987"/>
      <c r="AS366" s="987"/>
      <c r="AT366" s="987"/>
      <c r="AU366" s="987"/>
      <c r="AV366" s="987"/>
      <c r="AW366" s="987"/>
      <c r="AX366" s="987"/>
      <c r="AY366" s="34">
        <f>$AY$364</f>
        <v>0</v>
      </c>
    </row>
    <row r="367" spans="1:51" ht="26.25" customHeight="1" x14ac:dyDescent="0.15">
      <c r="A367" s="990">
        <v>1</v>
      </c>
      <c r="B367" s="99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6"/>
      <c r="AD367" s="986"/>
      <c r="AE367" s="986"/>
      <c r="AF367" s="986"/>
      <c r="AG367" s="98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0">
        <v>2</v>
      </c>
      <c r="B368" s="99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6"/>
      <c r="AD368" s="986"/>
      <c r="AE368" s="986"/>
      <c r="AF368" s="986"/>
      <c r="AG368" s="98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0">
        <v>3</v>
      </c>
      <c r="B369" s="99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6"/>
      <c r="AD369" s="986"/>
      <c r="AE369" s="986"/>
      <c r="AF369" s="986"/>
      <c r="AG369" s="98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0">
        <v>4</v>
      </c>
      <c r="B370" s="99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6"/>
      <c r="AD370" s="986"/>
      <c r="AE370" s="986"/>
      <c r="AF370" s="986"/>
      <c r="AG370" s="98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0">
        <v>5</v>
      </c>
      <c r="B371" s="99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6"/>
      <c r="AD371" s="986"/>
      <c r="AE371" s="986"/>
      <c r="AF371" s="986"/>
      <c r="AG371" s="98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0">
        <v>6</v>
      </c>
      <c r="B372" s="99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6"/>
      <c r="AD372" s="986"/>
      <c r="AE372" s="986"/>
      <c r="AF372" s="986"/>
      <c r="AG372" s="98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0">
        <v>7</v>
      </c>
      <c r="B373" s="99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6"/>
      <c r="AD373" s="986"/>
      <c r="AE373" s="986"/>
      <c r="AF373" s="986"/>
      <c r="AG373" s="98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0">
        <v>8</v>
      </c>
      <c r="B374" s="99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6"/>
      <c r="AD374" s="986"/>
      <c r="AE374" s="986"/>
      <c r="AF374" s="986"/>
      <c r="AG374" s="98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0">
        <v>9</v>
      </c>
      <c r="B375" s="99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6"/>
      <c r="AD375" s="986"/>
      <c r="AE375" s="986"/>
      <c r="AF375" s="986"/>
      <c r="AG375" s="98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0">
        <v>10</v>
      </c>
      <c r="B376" s="99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6"/>
      <c r="AD376" s="986"/>
      <c r="AE376" s="986"/>
      <c r="AF376" s="986"/>
      <c r="AG376" s="98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0">
        <v>11</v>
      </c>
      <c r="B377" s="99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6"/>
      <c r="AD377" s="986"/>
      <c r="AE377" s="986"/>
      <c r="AF377" s="986"/>
      <c r="AG377" s="98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0">
        <v>12</v>
      </c>
      <c r="B378" s="99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6"/>
      <c r="AD378" s="986"/>
      <c r="AE378" s="986"/>
      <c r="AF378" s="986"/>
      <c r="AG378" s="98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0">
        <v>13</v>
      </c>
      <c r="B379" s="99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6"/>
      <c r="AD379" s="986"/>
      <c r="AE379" s="986"/>
      <c r="AF379" s="986"/>
      <c r="AG379" s="98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0">
        <v>14</v>
      </c>
      <c r="B380" s="99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6"/>
      <c r="AD380" s="986"/>
      <c r="AE380" s="986"/>
      <c r="AF380" s="986"/>
      <c r="AG380" s="98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0">
        <v>15</v>
      </c>
      <c r="B381" s="99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6"/>
      <c r="AD381" s="986"/>
      <c r="AE381" s="986"/>
      <c r="AF381" s="986"/>
      <c r="AG381" s="98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0">
        <v>16</v>
      </c>
      <c r="B382" s="99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6"/>
      <c r="AD382" s="986"/>
      <c r="AE382" s="986"/>
      <c r="AF382" s="986"/>
      <c r="AG382" s="98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0">
        <v>17</v>
      </c>
      <c r="B383" s="99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6"/>
      <c r="AD383" s="986"/>
      <c r="AE383" s="986"/>
      <c r="AF383" s="986"/>
      <c r="AG383" s="98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0">
        <v>18</v>
      </c>
      <c r="B384" s="99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6"/>
      <c r="AD384" s="986"/>
      <c r="AE384" s="986"/>
      <c r="AF384" s="986"/>
      <c r="AG384" s="98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0">
        <v>19</v>
      </c>
      <c r="B385" s="99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6"/>
      <c r="AD385" s="986"/>
      <c r="AE385" s="986"/>
      <c r="AF385" s="986"/>
      <c r="AG385" s="98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0">
        <v>20</v>
      </c>
      <c r="B386" s="99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6"/>
      <c r="AD386" s="986"/>
      <c r="AE386" s="986"/>
      <c r="AF386" s="986"/>
      <c r="AG386" s="98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0">
        <v>21</v>
      </c>
      <c r="B387" s="99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6"/>
      <c r="AD387" s="986"/>
      <c r="AE387" s="986"/>
      <c r="AF387" s="986"/>
      <c r="AG387" s="98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0">
        <v>22</v>
      </c>
      <c r="B388" s="99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6"/>
      <c r="AD388" s="986"/>
      <c r="AE388" s="986"/>
      <c r="AF388" s="986"/>
      <c r="AG388" s="98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0">
        <v>23</v>
      </c>
      <c r="B389" s="99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6"/>
      <c r="AD389" s="986"/>
      <c r="AE389" s="986"/>
      <c r="AF389" s="986"/>
      <c r="AG389" s="98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0">
        <v>24</v>
      </c>
      <c r="B390" s="99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6"/>
      <c r="AD390" s="986"/>
      <c r="AE390" s="986"/>
      <c r="AF390" s="986"/>
      <c r="AG390" s="98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0">
        <v>25</v>
      </c>
      <c r="B391" s="99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6"/>
      <c r="AD391" s="986"/>
      <c r="AE391" s="986"/>
      <c r="AF391" s="986"/>
      <c r="AG391" s="98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0">
        <v>26</v>
      </c>
      <c r="B392" s="99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6"/>
      <c r="AD392" s="986"/>
      <c r="AE392" s="986"/>
      <c r="AF392" s="986"/>
      <c r="AG392" s="98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0">
        <v>27</v>
      </c>
      <c r="B393" s="99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6"/>
      <c r="AD393" s="986"/>
      <c r="AE393" s="986"/>
      <c r="AF393" s="986"/>
      <c r="AG393" s="98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0">
        <v>28</v>
      </c>
      <c r="B394" s="99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6"/>
      <c r="AD394" s="986"/>
      <c r="AE394" s="986"/>
      <c r="AF394" s="986"/>
      <c r="AG394" s="98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0">
        <v>29</v>
      </c>
      <c r="B395" s="99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6"/>
      <c r="AD395" s="986"/>
      <c r="AE395" s="986"/>
      <c r="AF395" s="986"/>
      <c r="AG395" s="98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0">
        <v>30</v>
      </c>
      <c r="B396" s="99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6"/>
      <c r="AD396" s="986"/>
      <c r="AE396" s="986"/>
      <c r="AF396" s="986"/>
      <c r="AG396" s="98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8" t="s">
        <v>274</v>
      </c>
      <c r="K399" s="989"/>
      <c r="L399" s="989"/>
      <c r="M399" s="989"/>
      <c r="N399" s="989"/>
      <c r="O399" s="989"/>
      <c r="P399" s="134" t="s">
        <v>25</v>
      </c>
      <c r="Q399" s="134"/>
      <c r="R399" s="134"/>
      <c r="S399" s="134"/>
      <c r="T399" s="134"/>
      <c r="U399" s="134"/>
      <c r="V399" s="134"/>
      <c r="W399" s="134"/>
      <c r="X399" s="134"/>
      <c r="Y399" s="272" t="s">
        <v>315</v>
      </c>
      <c r="Z399" s="273"/>
      <c r="AA399" s="273"/>
      <c r="AB399" s="273"/>
      <c r="AC399" s="988" t="s">
        <v>306</v>
      </c>
      <c r="AD399" s="988"/>
      <c r="AE399" s="988"/>
      <c r="AF399" s="988"/>
      <c r="AG399" s="988"/>
      <c r="AH399" s="272" t="s">
        <v>236</v>
      </c>
      <c r="AI399" s="270"/>
      <c r="AJ399" s="270"/>
      <c r="AK399" s="270"/>
      <c r="AL399" s="270" t="s">
        <v>19</v>
      </c>
      <c r="AM399" s="270"/>
      <c r="AN399" s="270"/>
      <c r="AO399" s="274"/>
      <c r="AP399" s="987" t="s">
        <v>275</v>
      </c>
      <c r="AQ399" s="987"/>
      <c r="AR399" s="987"/>
      <c r="AS399" s="987"/>
      <c r="AT399" s="987"/>
      <c r="AU399" s="987"/>
      <c r="AV399" s="987"/>
      <c r="AW399" s="987"/>
      <c r="AX399" s="987"/>
      <c r="AY399" s="34">
        <f>$AY$397</f>
        <v>0</v>
      </c>
    </row>
    <row r="400" spans="1:51" ht="26.25" customHeight="1" x14ac:dyDescent="0.15">
      <c r="A400" s="990">
        <v>1</v>
      </c>
      <c r="B400" s="99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6"/>
      <c r="AD400" s="986"/>
      <c r="AE400" s="986"/>
      <c r="AF400" s="986"/>
      <c r="AG400" s="98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0">
        <v>2</v>
      </c>
      <c r="B401" s="99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6"/>
      <c r="AD401" s="986"/>
      <c r="AE401" s="986"/>
      <c r="AF401" s="986"/>
      <c r="AG401" s="98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0">
        <v>3</v>
      </c>
      <c r="B402" s="99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6"/>
      <c r="AD402" s="986"/>
      <c r="AE402" s="986"/>
      <c r="AF402" s="986"/>
      <c r="AG402" s="98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0">
        <v>4</v>
      </c>
      <c r="B403" s="99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6"/>
      <c r="AD403" s="986"/>
      <c r="AE403" s="986"/>
      <c r="AF403" s="986"/>
      <c r="AG403" s="98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0">
        <v>5</v>
      </c>
      <c r="B404" s="99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6"/>
      <c r="AD404" s="986"/>
      <c r="AE404" s="986"/>
      <c r="AF404" s="986"/>
      <c r="AG404" s="98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0">
        <v>6</v>
      </c>
      <c r="B405" s="99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6"/>
      <c r="AD405" s="986"/>
      <c r="AE405" s="986"/>
      <c r="AF405" s="986"/>
      <c r="AG405" s="98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0">
        <v>7</v>
      </c>
      <c r="B406" s="99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6"/>
      <c r="AD406" s="986"/>
      <c r="AE406" s="986"/>
      <c r="AF406" s="986"/>
      <c r="AG406" s="98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0">
        <v>8</v>
      </c>
      <c r="B407" s="99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6"/>
      <c r="AD407" s="986"/>
      <c r="AE407" s="986"/>
      <c r="AF407" s="986"/>
      <c r="AG407" s="98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0">
        <v>9</v>
      </c>
      <c r="B408" s="99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6"/>
      <c r="AD408" s="986"/>
      <c r="AE408" s="986"/>
      <c r="AF408" s="986"/>
      <c r="AG408" s="98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0">
        <v>10</v>
      </c>
      <c r="B409" s="99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6"/>
      <c r="AD409" s="986"/>
      <c r="AE409" s="986"/>
      <c r="AF409" s="986"/>
      <c r="AG409" s="98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0">
        <v>11</v>
      </c>
      <c r="B410" s="99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6"/>
      <c r="AD410" s="986"/>
      <c r="AE410" s="986"/>
      <c r="AF410" s="986"/>
      <c r="AG410" s="98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0">
        <v>12</v>
      </c>
      <c r="B411" s="99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6"/>
      <c r="AD411" s="986"/>
      <c r="AE411" s="986"/>
      <c r="AF411" s="986"/>
      <c r="AG411" s="98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0">
        <v>13</v>
      </c>
      <c r="B412" s="99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6"/>
      <c r="AD412" s="986"/>
      <c r="AE412" s="986"/>
      <c r="AF412" s="986"/>
      <c r="AG412" s="98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0">
        <v>14</v>
      </c>
      <c r="B413" s="99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6"/>
      <c r="AD413" s="986"/>
      <c r="AE413" s="986"/>
      <c r="AF413" s="986"/>
      <c r="AG413" s="98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0">
        <v>15</v>
      </c>
      <c r="B414" s="99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6"/>
      <c r="AD414" s="986"/>
      <c r="AE414" s="986"/>
      <c r="AF414" s="986"/>
      <c r="AG414" s="98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0">
        <v>16</v>
      </c>
      <c r="B415" s="99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6"/>
      <c r="AD415" s="986"/>
      <c r="AE415" s="986"/>
      <c r="AF415" s="986"/>
      <c r="AG415" s="98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0">
        <v>17</v>
      </c>
      <c r="B416" s="99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6"/>
      <c r="AD416" s="986"/>
      <c r="AE416" s="986"/>
      <c r="AF416" s="986"/>
      <c r="AG416" s="98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0">
        <v>18</v>
      </c>
      <c r="B417" s="99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6"/>
      <c r="AD417" s="986"/>
      <c r="AE417" s="986"/>
      <c r="AF417" s="986"/>
      <c r="AG417" s="98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0">
        <v>19</v>
      </c>
      <c r="B418" s="99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6"/>
      <c r="AD418" s="986"/>
      <c r="AE418" s="986"/>
      <c r="AF418" s="986"/>
      <c r="AG418" s="98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0">
        <v>20</v>
      </c>
      <c r="B419" s="99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6"/>
      <c r="AD419" s="986"/>
      <c r="AE419" s="986"/>
      <c r="AF419" s="986"/>
      <c r="AG419" s="98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0">
        <v>21</v>
      </c>
      <c r="B420" s="99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6"/>
      <c r="AD420" s="986"/>
      <c r="AE420" s="986"/>
      <c r="AF420" s="986"/>
      <c r="AG420" s="98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0">
        <v>22</v>
      </c>
      <c r="B421" s="99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6"/>
      <c r="AD421" s="986"/>
      <c r="AE421" s="986"/>
      <c r="AF421" s="986"/>
      <c r="AG421" s="98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0">
        <v>23</v>
      </c>
      <c r="B422" s="99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6"/>
      <c r="AD422" s="986"/>
      <c r="AE422" s="986"/>
      <c r="AF422" s="986"/>
      <c r="AG422" s="98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0">
        <v>24</v>
      </c>
      <c r="B423" s="99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6"/>
      <c r="AD423" s="986"/>
      <c r="AE423" s="986"/>
      <c r="AF423" s="986"/>
      <c r="AG423" s="98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0">
        <v>25</v>
      </c>
      <c r="B424" s="99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6"/>
      <c r="AD424" s="986"/>
      <c r="AE424" s="986"/>
      <c r="AF424" s="986"/>
      <c r="AG424" s="98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0">
        <v>26</v>
      </c>
      <c r="B425" s="99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6"/>
      <c r="AD425" s="986"/>
      <c r="AE425" s="986"/>
      <c r="AF425" s="986"/>
      <c r="AG425" s="98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0">
        <v>27</v>
      </c>
      <c r="B426" s="99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6"/>
      <c r="AD426" s="986"/>
      <c r="AE426" s="986"/>
      <c r="AF426" s="986"/>
      <c r="AG426" s="98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0">
        <v>28</v>
      </c>
      <c r="B427" s="99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6"/>
      <c r="AD427" s="986"/>
      <c r="AE427" s="986"/>
      <c r="AF427" s="986"/>
      <c r="AG427" s="98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0">
        <v>29</v>
      </c>
      <c r="B428" s="99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6"/>
      <c r="AD428" s="986"/>
      <c r="AE428" s="986"/>
      <c r="AF428" s="986"/>
      <c r="AG428" s="98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0">
        <v>30</v>
      </c>
      <c r="B429" s="99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6"/>
      <c r="AD429" s="986"/>
      <c r="AE429" s="986"/>
      <c r="AF429" s="986"/>
      <c r="AG429" s="98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8" t="s">
        <v>274</v>
      </c>
      <c r="K432" s="989"/>
      <c r="L432" s="989"/>
      <c r="M432" s="989"/>
      <c r="N432" s="989"/>
      <c r="O432" s="989"/>
      <c r="P432" s="134" t="s">
        <v>25</v>
      </c>
      <c r="Q432" s="134"/>
      <c r="R432" s="134"/>
      <c r="S432" s="134"/>
      <c r="T432" s="134"/>
      <c r="U432" s="134"/>
      <c r="V432" s="134"/>
      <c r="W432" s="134"/>
      <c r="X432" s="134"/>
      <c r="Y432" s="272" t="s">
        <v>315</v>
      </c>
      <c r="Z432" s="273"/>
      <c r="AA432" s="273"/>
      <c r="AB432" s="273"/>
      <c r="AC432" s="988" t="s">
        <v>306</v>
      </c>
      <c r="AD432" s="988"/>
      <c r="AE432" s="988"/>
      <c r="AF432" s="988"/>
      <c r="AG432" s="988"/>
      <c r="AH432" s="272" t="s">
        <v>236</v>
      </c>
      <c r="AI432" s="270"/>
      <c r="AJ432" s="270"/>
      <c r="AK432" s="270"/>
      <c r="AL432" s="270" t="s">
        <v>19</v>
      </c>
      <c r="AM432" s="270"/>
      <c r="AN432" s="270"/>
      <c r="AO432" s="274"/>
      <c r="AP432" s="987" t="s">
        <v>275</v>
      </c>
      <c r="AQ432" s="987"/>
      <c r="AR432" s="987"/>
      <c r="AS432" s="987"/>
      <c r="AT432" s="987"/>
      <c r="AU432" s="987"/>
      <c r="AV432" s="987"/>
      <c r="AW432" s="987"/>
      <c r="AX432" s="987"/>
      <c r="AY432" s="34">
        <f>$AY$430</f>
        <v>0</v>
      </c>
    </row>
    <row r="433" spans="1:51" ht="26.25" customHeight="1" x14ac:dyDescent="0.15">
      <c r="A433" s="990">
        <v>1</v>
      </c>
      <c r="B433" s="99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6"/>
      <c r="AD433" s="986"/>
      <c r="AE433" s="986"/>
      <c r="AF433" s="986"/>
      <c r="AG433" s="98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0">
        <v>2</v>
      </c>
      <c r="B434" s="99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6"/>
      <c r="AD434" s="986"/>
      <c r="AE434" s="986"/>
      <c r="AF434" s="986"/>
      <c r="AG434" s="98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0">
        <v>3</v>
      </c>
      <c r="B435" s="99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6"/>
      <c r="AD435" s="986"/>
      <c r="AE435" s="986"/>
      <c r="AF435" s="986"/>
      <c r="AG435" s="98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0">
        <v>4</v>
      </c>
      <c r="B436" s="99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6"/>
      <c r="AD436" s="986"/>
      <c r="AE436" s="986"/>
      <c r="AF436" s="986"/>
      <c r="AG436" s="98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0">
        <v>5</v>
      </c>
      <c r="B437" s="99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6"/>
      <c r="AD437" s="986"/>
      <c r="AE437" s="986"/>
      <c r="AF437" s="986"/>
      <c r="AG437" s="98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0">
        <v>6</v>
      </c>
      <c r="B438" s="99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6"/>
      <c r="AD438" s="986"/>
      <c r="AE438" s="986"/>
      <c r="AF438" s="986"/>
      <c r="AG438" s="98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0">
        <v>7</v>
      </c>
      <c r="B439" s="99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6"/>
      <c r="AD439" s="986"/>
      <c r="AE439" s="986"/>
      <c r="AF439" s="986"/>
      <c r="AG439" s="98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0">
        <v>8</v>
      </c>
      <c r="B440" s="99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6"/>
      <c r="AD440" s="986"/>
      <c r="AE440" s="986"/>
      <c r="AF440" s="986"/>
      <c r="AG440" s="98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0">
        <v>9</v>
      </c>
      <c r="B441" s="99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6"/>
      <c r="AD441" s="986"/>
      <c r="AE441" s="986"/>
      <c r="AF441" s="986"/>
      <c r="AG441" s="98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0">
        <v>10</v>
      </c>
      <c r="B442" s="99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6"/>
      <c r="AD442" s="986"/>
      <c r="AE442" s="986"/>
      <c r="AF442" s="986"/>
      <c r="AG442" s="98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0">
        <v>11</v>
      </c>
      <c r="B443" s="99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6"/>
      <c r="AD443" s="986"/>
      <c r="AE443" s="986"/>
      <c r="AF443" s="986"/>
      <c r="AG443" s="98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0">
        <v>12</v>
      </c>
      <c r="B444" s="99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6"/>
      <c r="AD444" s="986"/>
      <c r="AE444" s="986"/>
      <c r="AF444" s="986"/>
      <c r="AG444" s="98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0">
        <v>13</v>
      </c>
      <c r="B445" s="99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6"/>
      <c r="AD445" s="986"/>
      <c r="AE445" s="986"/>
      <c r="AF445" s="986"/>
      <c r="AG445" s="98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0">
        <v>14</v>
      </c>
      <c r="B446" s="99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6"/>
      <c r="AD446" s="986"/>
      <c r="AE446" s="986"/>
      <c r="AF446" s="986"/>
      <c r="AG446" s="98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0">
        <v>15</v>
      </c>
      <c r="B447" s="99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6"/>
      <c r="AD447" s="986"/>
      <c r="AE447" s="986"/>
      <c r="AF447" s="986"/>
      <c r="AG447" s="98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0">
        <v>16</v>
      </c>
      <c r="B448" s="99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6"/>
      <c r="AD448" s="986"/>
      <c r="AE448" s="986"/>
      <c r="AF448" s="986"/>
      <c r="AG448" s="98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0">
        <v>17</v>
      </c>
      <c r="B449" s="99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6"/>
      <c r="AD449" s="986"/>
      <c r="AE449" s="986"/>
      <c r="AF449" s="986"/>
      <c r="AG449" s="98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0">
        <v>18</v>
      </c>
      <c r="B450" s="99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6"/>
      <c r="AD450" s="986"/>
      <c r="AE450" s="986"/>
      <c r="AF450" s="986"/>
      <c r="AG450" s="98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0">
        <v>19</v>
      </c>
      <c r="B451" s="99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6"/>
      <c r="AD451" s="986"/>
      <c r="AE451" s="986"/>
      <c r="AF451" s="986"/>
      <c r="AG451" s="98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0">
        <v>20</v>
      </c>
      <c r="B452" s="99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6"/>
      <c r="AD452" s="986"/>
      <c r="AE452" s="986"/>
      <c r="AF452" s="986"/>
      <c r="AG452" s="98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0">
        <v>21</v>
      </c>
      <c r="B453" s="99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6"/>
      <c r="AD453" s="986"/>
      <c r="AE453" s="986"/>
      <c r="AF453" s="986"/>
      <c r="AG453" s="98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0">
        <v>22</v>
      </c>
      <c r="B454" s="99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6"/>
      <c r="AD454" s="986"/>
      <c r="AE454" s="986"/>
      <c r="AF454" s="986"/>
      <c r="AG454" s="98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0">
        <v>23</v>
      </c>
      <c r="B455" s="99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6"/>
      <c r="AD455" s="986"/>
      <c r="AE455" s="986"/>
      <c r="AF455" s="986"/>
      <c r="AG455" s="98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0">
        <v>24</v>
      </c>
      <c r="B456" s="99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6"/>
      <c r="AD456" s="986"/>
      <c r="AE456" s="986"/>
      <c r="AF456" s="986"/>
      <c r="AG456" s="98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0">
        <v>25</v>
      </c>
      <c r="B457" s="99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6"/>
      <c r="AD457" s="986"/>
      <c r="AE457" s="986"/>
      <c r="AF457" s="986"/>
      <c r="AG457" s="98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0">
        <v>26</v>
      </c>
      <c r="B458" s="99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6"/>
      <c r="AD458" s="986"/>
      <c r="AE458" s="986"/>
      <c r="AF458" s="986"/>
      <c r="AG458" s="98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0">
        <v>27</v>
      </c>
      <c r="B459" s="99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6"/>
      <c r="AD459" s="986"/>
      <c r="AE459" s="986"/>
      <c r="AF459" s="986"/>
      <c r="AG459" s="98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0">
        <v>28</v>
      </c>
      <c r="B460" s="99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6"/>
      <c r="AD460" s="986"/>
      <c r="AE460" s="986"/>
      <c r="AF460" s="986"/>
      <c r="AG460" s="98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0">
        <v>29</v>
      </c>
      <c r="B461" s="99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6"/>
      <c r="AD461" s="986"/>
      <c r="AE461" s="986"/>
      <c r="AF461" s="986"/>
      <c r="AG461" s="98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0">
        <v>30</v>
      </c>
      <c r="B462" s="99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6"/>
      <c r="AD462" s="986"/>
      <c r="AE462" s="986"/>
      <c r="AF462" s="986"/>
      <c r="AG462" s="98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8" t="s">
        <v>274</v>
      </c>
      <c r="K465" s="989"/>
      <c r="L465" s="989"/>
      <c r="M465" s="989"/>
      <c r="N465" s="989"/>
      <c r="O465" s="989"/>
      <c r="P465" s="134" t="s">
        <v>25</v>
      </c>
      <c r="Q465" s="134"/>
      <c r="R465" s="134"/>
      <c r="S465" s="134"/>
      <c r="T465" s="134"/>
      <c r="U465" s="134"/>
      <c r="V465" s="134"/>
      <c r="W465" s="134"/>
      <c r="X465" s="134"/>
      <c r="Y465" s="272" t="s">
        <v>315</v>
      </c>
      <c r="Z465" s="273"/>
      <c r="AA465" s="273"/>
      <c r="AB465" s="273"/>
      <c r="AC465" s="988" t="s">
        <v>306</v>
      </c>
      <c r="AD465" s="988"/>
      <c r="AE465" s="988"/>
      <c r="AF465" s="988"/>
      <c r="AG465" s="988"/>
      <c r="AH465" s="272" t="s">
        <v>236</v>
      </c>
      <c r="AI465" s="270"/>
      <c r="AJ465" s="270"/>
      <c r="AK465" s="270"/>
      <c r="AL465" s="270" t="s">
        <v>19</v>
      </c>
      <c r="AM465" s="270"/>
      <c r="AN465" s="270"/>
      <c r="AO465" s="274"/>
      <c r="AP465" s="987" t="s">
        <v>275</v>
      </c>
      <c r="AQ465" s="987"/>
      <c r="AR465" s="987"/>
      <c r="AS465" s="987"/>
      <c r="AT465" s="987"/>
      <c r="AU465" s="987"/>
      <c r="AV465" s="987"/>
      <c r="AW465" s="987"/>
      <c r="AX465" s="987"/>
      <c r="AY465" s="34">
        <f>$AY$463</f>
        <v>0</v>
      </c>
    </row>
    <row r="466" spans="1:51" ht="26.25" customHeight="1" x14ac:dyDescent="0.15">
      <c r="A466" s="990">
        <v>1</v>
      </c>
      <c r="B466" s="99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6"/>
      <c r="AD466" s="986"/>
      <c r="AE466" s="986"/>
      <c r="AF466" s="986"/>
      <c r="AG466" s="98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0">
        <v>2</v>
      </c>
      <c r="B467" s="99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6"/>
      <c r="AD467" s="986"/>
      <c r="AE467" s="986"/>
      <c r="AF467" s="986"/>
      <c r="AG467" s="98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0">
        <v>3</v>
      </c>
      <c r="B468" s="99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6"/>
      <c r="AD468" s="986"/>
      <c r="AE468" s="986"/>
      <c r="AF468" s="986"/>
      <c r="AG468" s="98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0">
        <v>4</v>
      </c>
      <c r="B469" s="99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6"/>
      <c r="AD469" s="986"/>
      <c r="AE469" s="986"/>
      <c r="AF469" s="986"/>
      <c r="AG469" s="98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0">
        <v>5</v>
      </c>
      <c r="B470" s="99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6"/>
      <c r="AD470" s="986"/>
      <c r="AE470" s="986"/>
      <c r="AF470" s="986"/>
      <c r="AG470" s="98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0">
        <v>6</v>
      </c>
      <c r="B471" s="99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6"/>
      <c r="AD471" s="986"/>
      <c r="AE471" s="986"/>
      <c r="AF471" s="986"/>
      <c r="AG471" s="98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0">
        <v>7</v>
      </c>
      <c r="B472" s="99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6"/>
      <c r="AD472" s="986"/>
      <c r="AE472" s="986"/>
      <c r="AF472" s="986"/>
      <c r="AG472" s="98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0">
        <v>8</v>
      </c>
      <c r="B473" s="99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6"/>
      <c r="AD473" s="986"/>
      <c r="AE473" s="986"/>
      <c r="AF473" s="986"/>
      <c r="AG473" s="98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0">
        <v>9</v>
      </c>
      <c r="B474" s="99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6"/>
      <c r="AD474" s="986"/>
      <c r="AE474" s="986"/>
      <c r="AF474" s="986"/>
      <c r="AG474" s="98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0">
        <v>10</v>
      </c>
      <c r="B475" s="99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6"/>
      <c r="AD475" s="986"/>
      <c r="AE475" s="986"/>
      <c r="AF475" s="986"/>
      <c r="AG475" s="98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0">
        <v>11</v>
      </c>
      <c r="B476" s="99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6"/>
      <c r="AD476" s="986"/>
      <c r="AE476" s="986"/>
      <c r="AF476" s="986"/>
      <c r="AG476" s="98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0">
        <v>12</v>
      </c>
      <c r="B477" s="99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6"/>
      <c r="AD477" s="986"/>
      <c r="AE477" s="986"/>
      <c r="AF477" s="986"/>
      <c r="AG477" s="98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0">
        <v>13</v>
      </c>
      <c r="B478" s="99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6"/>
      <c r="AD478" s="986"/>
      <c r="AE478" s="986"/>
      <c r="AF478" s="986"/>
      <c r="AG478" s="98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0">
        <v>14</v>
      </c>
      <c r="B479" s="99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6"/>
      <c r="AD479" s="986"/>
      <c r="AE479" s="986"/>
      <c r="AF479" s="986"/>
      <c r="AG479" s="98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0">
        <v>15</v>
      </c>
      <c r="B480" s="99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6"/>
      <c r="AD480" s="986"/>
      <c r="AE480" s="986"/>
      <c r="AF480" s="986"/>
      <c r="AG480" s="98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0">
        <v>16</v>
      </c>
      <c r="B481" s="99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6"/>
      <c r="AD481" s="986"/>
      <c r="AE481" s="986"/>
      <c r="AF481" s="986"/>
      <c r="AG481" s="98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0">
        <v>17</v>
      </c>
      <c r="B482" s="99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6"/>
      <c r="AD482" s="986"/>
      <c r="AE482" s="986"/>
      <c r="AF482" s="986"/>
      <c r="AG482" s="98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0">
        <v>18</v>
      </c>
      <c r="B483" s="99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6"/>
      <c r="AD483" s="986"/>
      <c r="AE483" s="986"/>
      <c r="AF483" s="986"/>
      <c r="AG483" s="98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0">
        <v>19</v>
      </c>
      <c r="B484" s="99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6"/>
      <c r="AD484" s="986"/>
      <c r="AE484" s="986"/>
      <c r="AF484" s="986"/>
      <c r="AG484" s="98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0">
        <v>20</v>
      </c>
      <c r="B485" s="99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6"/>
      <c r="AD485" s="986"/>
      <c r="AE485" s="986"/>
      <c r="AF485" s="986"/>
      <c r="AG485" s="98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0">
        <v>21</v>
      </c>
      <c r="B486" s="99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6"/>
      <c r="AD486" s="986"/>
      <c r="AE486" s="986"/>
      <c r="AF486" s="986"/>
      <c r="AG486" s="98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0">
        <v>22</v>
      </c>
      <c r="B487" s="99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6"/>
      <c r="AD487" s="986"/>
      <c r="AE487" s="986"/>
      <c r="AF487" s="986"/>
      <c r="AG487" s="98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0">
        <v>23</v>
      </c>
      <c r="B488" s="99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6"/>
      <c r="AD488" s="986"/>
      <c r="AE488" s="986"/>
      <c r="AF488" s="986"/>
      <c r="AG488" s="98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0">
        <v>24</v>
      </c>
      <c r="B489" s="99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6"/>
      <c r="AD489" s="986"/>
      <c r="AE489" s="986"/>
      <c r="AF489" s="986"/>
      <c r="AG489" s="98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0">
        <v>25</v>
      </c>
      <c r="B490" s="99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6"/>
      <c r="AD490" s="986"/>
      <c r="AE490" s="986"/>
      <c r="AF490" s="986"/>
      <c r="AG490" s="98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0">
        <v>26</v>
      </c>
      <c r="B491" s="99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6"/>
      <c r="AD491" s="986"/>
      <c r="AE491" s="986"/>
      <c r="AF491" s="986"/>
      <c r="AG491" s="98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0">
        <v>27</v>
      </c>
      <c r="B492" s="99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6"/>
      <c r="AD492" s="986"/>
      <c r="AE492" s="986"/>
      <c r="AF492" s="986"/>
      <c r="AG492" s="98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0">
        <v>28</v>
      </c>
      <c r="B493" s="99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6"/>
      <c r="AD493" s="986"/>
      <c r="AE493" s="986"/>
      <c r="AF493" s="986"/>
      <c r="AG493" s="98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0">
        <v>29</v>
      </c>
      <c r="B494" s="99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6"/>
      <c r="AD494" s="986"/>
      <c r="AE494" s="986"/>
      <c r="AF494" s="986"/>
      <c r="AG494" s="98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0">
        <v>30</v>
      </c>
      <c r="B495" s="99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6"/>
      <c r="AD495" s="986"/>
      <c r="AE495" s="986"/>
      <c r="AF495" s="986"/>
      <c r="AG495" s="98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8" t="s">
        <v>274</v>
      </c>
      <c r="K498" s="989"/>
      <c r="L498" s="989"/>
      <c r="M498" s="989"/>
      <c r="N498" s="989"/>
      <c r="O498" s="989"/>
      <c r="P498" s="134" t="s">
        <v>25</v>
      </c>
      <c r="Q498" s="134"/>
      <c r="R498" s="134"/>
      <c r="S498" s="134"/>
      <c r="T498" s="134"/>
      <c r="U498" s="134"/>
      <c r="V498" s="134"/>
      <c r="W498" s="134"/>
      <c r="X498" s="134"/>
      <c r="Y498" s="272" t="s">
        <v>315</v>
      </c>
      <c r="Z498" s="273"/>
      <c r="AA498" s="273"/>
      <c r="AB498" s="273"/>
      <c r="AC498" s="988" t="s">
        <v>306</v>
      </c>
      <c r="AD498" s="988"/>
      <c r="AE498" s="988"/>
      <c r="AF498" s="988"/>
      <c r="AG498" s="988"/>
      <c r="AH498" s="272" t="s">
        <v>236</v>
      </c>
      <c r="AI498" s="270"/>
      <c r="AJ498" s="270"/>
      <c r="AK498" s="270"/>
      <c r="AL498" s="270" t="s">
        <v>19</v>
      </c>
      <c r="AM498" s="270"/>
      <c r="AN498" s="270"/>
      <c r="AO498" s="274"/>
      <c r="AP498" s="987" t="s">
        <v>275</v>
      </c>
      <c r="AQ498" s="987"/>
      <c r="AR498" s="987"/>
      <c r="AS498" s="987"/>
      <c r="AT498" s="987"/>
      <c r="AU498" s="987"/>
      <c r="AV498" s="987"/>
      <c r="AW498" s="987"/>
      <c r="AX498" s="987"/>
      <c r="AY498" s="34">
        <f>$AY$496</f>
        <v>0</v>
      </c>
    </row>
    <row r="499" spans="1:51" ht="26.25" customHeight="1" x14ac:dyDescent="0.15">
      <c r="A499" s="990">
        <v>1</v>
      </c>
      <c r="B499" s="99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6"/>
      <c r="AD499" s="986"/>
      <c r="AE499" s="986"/>
      <c r="AF499" s="986"/>
      <c r="AG499" s="98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0">
        <v>2</v>
      </c>
      <c r="B500" s="99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6"/>
      <c r="AD500" s="986"/>
      <c r="AE500" s="986"/>
      <c r="AF500" s="986"/>
      <c r="AG500" s="98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0">
        <v>3</v>
      </c>
      <c r="B501" s="99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6"/>
      <c r="AD501" s="986"/>
      <c r="AE501" s="986"/>
      <c r="AF501" s="986"/>
      <c r="AG501" s="98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0">
        <v>4</v>
      </c>
      <c r="B502" s="99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6"/>
      <c r="AD502" s="986"/>
      <c r="AE502" s="986"/>
      <c r="AF502" s="986"/>
      <c r="AG502" s="98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0">
        <v>5</v>
      </c>
      <c r="B503" s="99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6"/>
      <c r="AD503" s="986"/>
      <c r="AE503" s="986"/>
      <c r="AF503" s="986"/>
      <c r="AG503" s="98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0">
        <v>6</v>
      </c>
      <c r="B504" s="99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6"/>
      <c r="AD504" s="986"/>
      <c r="AE504" s="986"/>
      <c r="AF504" s="986"/>
      <c r="AG504" s="98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0">
        <v>7</v>
      </c>
      <c r="B505" s="99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6"/>
      <c r="AD505" s="986"/>
      <c r="AE505" s="986"/>
      <c r="AF505" s="986"/>
      <c r="AG505" s="98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0">
        <v>8</v>
      </c>
      <c r="B506" s="99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6"/>
      <c r="AD506" s="986"/>
      <c r="AE506" s="986"/>
      <c r="AF506" s="986"/>
      <c r="AG506" s="98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0">
        <v>9</v>
      </c>
      <c r="B507" s="99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6"/>
      <c r="AD507" s="986"/>
      <c r="AE507" s="986"/>
      <c r="AF507" s="986"/>
      <c r="AG507" s="98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0">
        <v>10</v>
      </c>
      <c r="B508" s="99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6"/>
      <c r="AD508" s="986"/>
      <c r="AE508" s="986"/>
      <c r="AF508" s="986"/>
      <c r="AG508" s="98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0">
        <v>11</v>
      </c>
      <c r="B509" s="99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6"/>
      <c r="AD509" s="986"/>
      <c r="AE509" s="986"/>
      <c r="AF509" s="986"/>
      <c r="AG509" s="98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0">
        <v>12</v>
      </c>
      <c r="B510" s="99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6"/>
      <c r="AD510" s="986"/>
      <c r="AE510" s="986"/>
      <c r="AF510" s="986"/>
      <c r="AG510" s="98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0">
        <v>13</v>
      </c>
      <c r="B511" s="99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6"/>
      <c r="AD511" s="986"/>
      <c r="AE511" s="986"/>
      <c r="AF511" s="986"/>
      <c r="AG511" s="98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0">
        <v>14</v>
      </c>
      <c r="B512" s="99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6"/>
      <c r="AD512" s="986"/>
      <c r="AE512" s="986"/>
      <c r="AF512" s="986"/>
      <c r="AG512" s="98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0">
        <v>15</v>
      </c>
      <c r="B513" s="99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6"/>
      <c r="AD513" s="986"/>
      <c r="AE513" s="986"/>
      <c r="AF513" s="986"/>
      <c r="AG513" s="98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0">
        <v>16</v>
      </c>
      <c r="B514" s="99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6"/>
      <c r="AD514" s="986"/>
      <c r="AE514" s="986"/>
      <c r="AF514" s="986"/>
      <c r="AG514" s="98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0">
        <v>17</v>
      </c>
      <c r="B515" s="99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6"/>
      <c r="AD515" s="986"/>
      <c r="AE515" s="986"/>
      <c r="AF515" s="986"/>
      <c r="AG515" s="98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0">
        <v>18</v>
      </c>
      <c r="B516" s="99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6"/>
      <c r="AD516" s="986"/>
      <c r="AE516" s="986"/>
      <c r="AF516" s="986"/>
      <c r="AG516" s="98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0">
        <v>19</v>
      </c>
      <c r="B517" s="99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6"/>
      <c r="AD517" s="986"/>
      <c r="AE517" s="986"/>
      <c r="AF517" s="986"/>
      <c r="AG517" s="98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0">
        <v>20</v>
      </c>
      <c r="B518" s="99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6"/>
      <c r="AD518" s="986"/>
      <c r="AE518" s="986"/>
      <c r="AF518" s="986"/>
      <c r="AG518" s="98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0">
        <v>21</v>
      </c>
      <c r="B519" s="99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6"/>
      <c r="AD519" s="986"/>
      <c r="AE519" s="986"/>
      <c r="AF519" s="986"/>
      <c r="AG519" s="98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0">
        <v>22</v>
      </c>
      <c r="B520" s="99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6"/>
      <c r="AD520" s="986"/>
      <c r="AE520" s="986"/>
      <c r="AF520" s="986"/>
      <c r="AG520" s="98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0">
        <v>23</v>
      </c>
      <c r="B521" s="99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6"/>
      <c r="AD521" s="986"/>
      <c r="AE521" s="986"/>
      <c r="AF521" s="986"/>
      <c r="AG521" s="98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0">
        <v>24</v>
      </c>
      <c r="B522" s="99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6"/>
      <c r="AD522" s="986"/>
      <c r="AE522" s="986"/>
      <c r="AF522" s="986"/>
      <c r="AG522" s="98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0">
        <v>25</v>
      </c>
      <c r="B523" s="99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6"/>
      <c r="AD523" s="986"/>
      <c r="AE523" s="986"/>
      <c r="AF523" s="986"/>
      <c r="AG523" s="98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0">
        <v>26</v>
      </c>
      <c r="B524" s="99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6"/>
      <c r="AD524" s="986"/>
      <c r="AE524" s="986"/>
      <c r="AF524" s="986"/>
      <c r="AG524" s="98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0">
        <v>27</v>
      </c>
      <c r="B525" s="99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6"/>
      <c r="AD525" s="986"/>
      <c r="AE525" s="986"/>
      <c r="AF525" s="986"/>
      <c r="AG525" s="98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0">
        <v>28</v>
      </c>
      <c r="B526" s="99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6"/>
      <c r="AD526" s="986"/>
      <c r="AE526" s="986"/>
      <c r="AF526" s="986"/>
      <c r="AG526" s="98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0">
        <v>29</v>
      </c>
      <c r="B527" s="99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6"/>
      <c r="AD527" s="986"/>
      <c r="AE527" s="986"/>
      <c r="AF527" s="986"/>
      <c r="AG527" s="98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0">
        <v>30</v>
      </c>
      <c r="B528" s="99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6"/>
      <c r="AD528" s="986"/>
      <c r="AE528" s="986"/>
      <c r="AF528" s="986"/>
      <c r="AG528" s="98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8" t="s">
        <v>274</v>
      </c>
      <c r="K531" s="989"/>
      <c r="L531" s="989"/>
      <c r="M531" s="989"/>
      <c r="N531" s="989"/>
      <c r="O531" s="989"/>
      <c r="P531" s="134" t="s">
        <v>25</v>
      </c>
      <c r="Q531" s="134"/>
      <c r="R531" s="134"/>
      <c r="S531" s="134"/>
      <c r="T531" s="134"/>
      <c r="U531" s="134"/>
      <c r="V531" s="134"/>
      <c r="W531" s="134"/>
      <c r="X531" s="134"/>
      <c r="Y531" s="272" t="s">
        <v>315</v>
      </c>
      <c r="Z531" s="273"/>
      <c r="AA531" s="273"/>
      <c r="AB531" s="273"/>
      <c r="AC531" s="988" t="s">
        <v>306</v>
      </c>
      <c r="AD531" s="988"/>
      <c r="AE531" s="988"/>
      <c r="AF531" s="988"/>
      <c r="AG531" s="988"/>
      <c r="AH531" s="272" t="s">
        <v>236</v>
      </c>
      <c r="AI531" s="270"/>
      <c r="AJ531" s="270"/>
      <c r="AK531" s="270"/>
      <c r="AL531" s="270" t="s">
        <v>19</v>
      </c>
      <c r="AM531" s="270"/>
      <c r="AN531" s="270"/>
      <c r="AO531" s="274"/>
      <c r="AP531" s="987" t="s">
        <v>275</v>
      </c>
      <c r="AQ531" s="987"/>
      <c r="AR531" s="987"/>
      <c r="AS531" s="987"/>
      <c r="AT531" s="987"/>
      <c r="AU531" s="987"/>
      <c r="AV531" s="987"/>
      <c r="AW531" s="987"/>
      <c r="AX531" s="987"/>
      <c r="AY531" s="34">
        <f>$AY$529</f>
        <v>0</v>
      </c>
    </row>
    <row r="532" spans="1:51" ht="26.25" customHeight="1" x14ac:dyDescent="0.15">
      <c r="A532" s="990">
        <v>1</v>
      </c>
      <c r="B532" s="99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6"/>
      <c r="AD532" s="986"/>
      <c r="AE532" s="986"/>
      <c r="AF532" s="986"/>
      <c r="AG532" s="98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0">
        <v>2</v>
      </c>
      <c r="B533" s="99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6"/>
      <c r="AD533" s="986"/>
      <c r="AE533" s="986"/>
      <c r="AF533" s="986"/>
      <c r="AG533" s="98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0">
        <v>3</v>
      </c>
      <c r="B534" s="99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6"/>
      <c r="AD534" s="986"/>
      <c r="AE534" s="986"/>
      <c r="AF534" s="986"/>
      <c r="AG534" s="98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0">
        <v>4</v>
      </c>
      <c r="B535" s="99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6"/>
      <c r="AD535" s="986"/>
      <c r="AE535" s="986"/>
      <c r="AF535" s="986"/>
      <c r="AG535" s="98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0">
        <v>5</v>
      </c>
      <c r="B536" s="99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6"/>
      <c r="AD536" s="986"/>
      <c r="AE536" s="986"/>
      <c r="AF536" s="986"/>
      <c r="AG536" s="98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0">
        <v>6</v>
      </c>
      <c r="B537" s="99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6"/>
      <c r="AD537" s="986"/>
      <c r="AE537" s="986"/>
      <c r="AF537" s="986"/>
      <c r="AG537" s="98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0">
        <v>7</v>
      </c>
      <c r="B538" s="99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6"/>
      <c r="AD538" s="986"/>
      <c r="AE538" s="986"/>
      <c r="AF538" s="986"/>
      <c r="AG538" s="98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0">
        <v>8</v>
      </c>
      <c r="B539" s="99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6"/>
      <c r="AD539" s="986"/>
      <c r="AE539" s="986"/>
      <c r="AF539" s="986"/>
      <c r="AG539" s="98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0">
        <v>9</v>
      </c>
      <c r="B540" s="99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6"/>
      <c r="AD540" s="986"/>
      <c r="AE540" s="986"/>
      <c r="AF540" s="986"/>
      <c r="AG540" s="98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0">
        <v>10</v>
      </c>
      <c r="B541" s="99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6"/>
      <c r="AD541" s="986"/>
      <c r="AE541" s="986"/>
      <c r="AF541" s="986"/>
      <c r="AG541" s="98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0">
        <v>11</v>
      </c>
      <c r="B542" s="99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6"/>
      <c r="AD542" s="986"/>
      <c r="AE542" s="986"/>
      <c r="AF542" s="986"/>
      <c r="AG542" s="98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0">
        <v>12</v>
      </c>
      <c r="B543" s="99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6"/>
      <c r="AD543" s="986"/>
      <c r="AE543" s="986"/>
      <c r="AF543" s="986"/>
      <c r="AG543" s="98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0">
        <v>13</v>
      </c>
      <c r="B544" s="99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6"/>
      <c r="AD544" s="986"/>
      <c r="AE544" s="986"/>
      <c r="AF544" s="986"/>
      <c r="AG544" s="98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0">
        <v>14</v>
      </c>
      <c r="B545" s="99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6"/>
      <c r="AD545" s="986"/>
      <c r="AE545" s="986"/>
      <c r="AF545" s="986"/>
      <c r="AG545" s="98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0">
        <v>15</v>
      </c>
      <c r="B546" s="99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6"/>
      <c r="AD546" s="986"/>
      <c r="AE546" s="986"/>
      <c r="AF546" s="986"/>
      <c r="AG546" s="98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0">
        <v>16</v>
      </c>
      <c r="B547" s="99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6"/>
      <c r="AD547" s="986"/>
      <c r="AE547" s="986"/>
      <c r="AF547" s="986"/>
      <c r="AG547" s="98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0">
        <v>17</v>
      </c>
      <c r="B548" s="99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6"/>
      <c r="AD548" s="986"/>
      <c r="AE548" s="986"/>
      <c r="AF548" s="986"/>
      <c r="AG548" s="98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0">
        <v>18</v>
      </c>
      <c r="B549" s="99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6"/>
      <c r="AD549" s="986"/>
      <c r="AE549" s="986"/>
      <c r="AF549" s="986"/>
      <c r="AG549" s="98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0">
        <v>19</v>
      </c>
      <c r="B550" s="99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6"/>
      <c r="AD550" s="986"/>
      <c r="AE550" s="986"/>
      <c r="AF550" s="986"/>
      <c r="AG550" s="98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0">
        <v>20</v>
      </c>
      <c r="B551" s="99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6"/>
      <c r="AD551" s="986"/>
      <c r="AE551" s="986"/>
      <c r="AF551" s="986"/>
      <c r="AG551" s="98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0">
        <v>21</v>
      </c>
      <c r="B552" s="99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6"/>
      <c r="AD552" s="986"/>
      <c r="AE552" s="986"/>
      <c r="AF552" s="986"/>
      <c r="AG552" s="98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0">
        <v>22</v>
      </c>
      <c r="B553" s="99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6"/>
      <c r="AD553" s="986"/>
      <c r="AE553" s="986"/>
      <c r="AF553" s="986"/>
      <c r="AG553" s="98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0">
        <v>23</v>
      </c>
      <c r="B554" s="99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6"/>
      <c r="AD554" s="986"/>
      <c r="AE554" s="986"/>
      <c r="AF554" s="986"/>
      <c r="AG554" s="98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0">
        <v>24</v>
      </c>
      <c r="B555" s="99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6"/>
      <c r="AD555" s="986"/>
      <c r="AE555" s="986"/>
      <c r="AF555" s="986"/>
      <c r="AG555" s="98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0">
        <v>25</v>
      </c>
      <c r="B556" s="99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6"/>
      <c r="AD556" s="986"/>
      <c r="AE556" s="986"/>
      <c r="AF556" s="986"/>
      <c r="AG556" s="98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0">
        <v>26</v>
      </c>
      <c r="B557" s="99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6"/>
      <c r="AD557" s="986"/>
      <c r="AE557" s="986"/>
      <c r="AF557" s="986"/>
      <c r="AG557" s="98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0">
        <v>27</v>
      </c>
      <c r="B558" s="99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6"/>
      <c r="AD558" s="986"/>
      <c r="AE558" s="986"/>
      <c r="AF558" s="986"/>
      <c r="AG558" s="98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0">
        <v>28</v>
      </c>
      <c r="B559" s="99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6"/>
      <c r="AD559" s="986"/>
      <c r="AE559" s="986"/>
      <c r="AF559" s="986"/>
      <c r="AG559" s="98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0">
        <v>29</v>
      </c>
      <c r="B560" s="99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6"/>
      <c r="AD560" s="986"/>
      <c r="AE560" s="986"/>
      <c r="AF560" s="986"/>
      <c r="AG560" s="98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0">
        <v>30</v>
      </c>
      <c r="B561" s="99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6"/>
      <c r="AD561" s="986"/>
      <c r="AE561" s="986"/>
      <c r="AF561" s="986"/>
      <c r="AG561" s="98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8" t="s">
        <v>274</v>
      </c>
      <c r="K564" s="989"/>
      <c r="L564" s="989"/>
      <c r="M564" s="989"/>
      <c r="N564" s="989"/>
      <c r="O564" s="989"/>
      <c r="P564" s="134" t="s">
        <v>25</v>
      </c>
      <c r="Q564" s="134"/>
      <c r="R564" s="134"/>
      <c r="S564" s="134"/>
      <c r="T564" s="134"/>
      <c r="U564" s="134"/>
      <c r="V564" s="134"/>
      <c r="W564" s="134"/>
      <c r="X564" s="134"/>
      <c r="Y564" s="272" t="s">
        <v>315</v>
      </c>
      <c r="Z564" s="273"/>
      <c r="AA564" s="273"/>
      <c r="AB564" s="273"/>
      <c r="AC564" s="988" t="s">
        <v>306</v>
      </c>
      <c r="AD564" s="988"/>
      <c r="AE564" s="988"/>
      <c r="AF564" s="988"/>
      <c r="AG564" s="988"/>
      <c r="AH564" s="272" t="s">
        <v>236</v>
      </c>
      <c r="AI564" s="270"/>
      <c r="AJ564" s="270"/>
      <c r="AK564" s="270"/>
      <c r="AL564" s="270" t="s">
        <v>19</v>
      </c>
      <c r="AM564" s="270"/>
      <c r="AN564" s="270"/>
      <c r="AO564" s="274"/>
      <c r="AP564" s="987" t="s">
        <v>275</v>
      </c>
      <c r="AQ564" s="987"/>
      <c r="AR564" s="987"/>
      <c r="AS564" s="987"/>
      <c r="AT564" s="987"/>
      <c r="AU564" s="987"/>
      <c r="AV564" s="987"/>
      <c r="AW564" s="987"/>
      <c r="AX564" s="987"/>
      <c r="AY564" s="34">
        <f>$AY$562</f>
        <v>0</v>
      </c>
    </row>
    <row r="565" spans="1:51" ht="26.25" customHeight="1" x14ac:dyDescent="0.15">
      <c r="A565" s="990">
        <v>1</v>
      </c>
      <c r="B565" s="99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6"/>
      <c r="AD565" s="986"/>
      <c r="AE565" s="986"/>
      <c r="AF565" s="986"/>
      <c r="AG565" s="98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0">
        <v>2</v>
      </c>
      <c r="B566" s="99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6"/>
      <c r="AD566" s="986"/>
      <c r="AE566" s="986"/>
      <c r="AF566" s="986"/>
      <c r="AG566" s="98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0">
        <v>3</v>
      </c>
      <c r="B567" s="99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6"/>
      <c r="AD567" s="986"/>
      <c r="AE567" s="986"/>
      <c r="AF567" s="986"/>
      <c r="AG567" s="98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0">
        <v>4</v>
      </c>
      <c r="B568" s="99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6"/>
      <c r="AD568" s="986"/>
      <c r="AE568" s="986"/>
      <c r="AF568" s="986"/>
      <c r="AG568" s="98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0">
        <v>5</v>
      </c>
      <c r="B569" s="99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6"/>
      <c r="AD569" s="986"/>
      <c r="AE569" s="986"/>
      <c r="AF569" s="986"/>
      <c r="AG569" s="98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0">
        <v>6</v>
      </c>
      <c r="B570" s="99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6"/>
      <c r="AD570" s="986"/>
      <c r="AE570" s="986"/>
      <c r="AF570" s="986"/>
      <c r="AG570" s="98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0">
        <v>7</v>
      </c>
      <c r="B571" s="99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6"/>
      <c r="AD571" s="986"/>
      <c r="AE571" s="986"/>
      <c r="AF571" s="986"/>
      <c r="AG571" s="98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0">
        <v>8</v>
      </c>
      <c r="B572" s="99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6"/>
      <c r="AD572" s="986"/>
      <c r="AE572" s="986"/>
      <c r="AF572" s="986"/>
      <c r="AG572" s="98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0">
        <v>9</v>
      </c>
      <c r="B573" s="99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6"/>
      <c r="AD573" s="986"/>
      <c r="AE573" s="986"/>
      <c r="AF573" s="986"/>
      <c r="AG573" s="98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0">
        <v>10</v>
      </c>
      <c r="B574" s="99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6"/>
      <c r="AD574" s="986"/>
      <c r="AE574" s="986"/>
      <c r="AF574" s="986"/>
      <c r="AG574" s="98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0">
        <v>11</v>
      </c>
      <c r="B575" s="99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6"/>
      <c r="AD575" s="986"/>
      <c r="AE575" s="986"/>
      <c r="AF575" s="986"/>
      <c r="AG575" s="98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0">
        <v>12</v>
      </c>
      <c r="B576" s="99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6"/>
      <c r="AD576" s="986"/>
      <c r="AE576" s="986"/>
      <c r="AF576" s="986"/>
      <c r="AG576" s="98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0">
        <v>13</v>
      </c>
      <c r="B577" s="99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6"/>
      <c r="AD577" s="986"/>
      <c r="AE577" s="986"/>
      <c r="AF577" s="986"/>
      <c r="AG577" s="98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0">
        <v>14</v>
      </c>
      <c r="B578" s="99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6"/>
      <c r="AD578" s="986"/>
      <c r="AE578" s="986"/>
      <c r="AF578" s="986"/>
      <c r="AG578" s="98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0">
        <v>15</v>
      </c>
      <c r="B579" s="99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6"/>
      <c r="AD579" s="986"/>
      <c r="AE579" s="986"/>
      <c r="AF579" s="986"/>
      <c r="AG579" s="98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0">
        <v>16</v>
      </c>
      <c r="B580" s="99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6"/>
      <c r="AD580" s="986"/>
      <c r="AE580" s="986"/>
      <c r="AF580" s="986"/>
      <c r="AG580" s="98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0">
        <v>17</v>
      </c>
      <c r="B581" s="99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6"/>
      <c r="AD581" s="986"/>
      <c r="AE581" s="986"/>
      <c r="AF581" s="986"/>
      <c r="AG581" s="98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0">
        <v>18</v>
      </c>
      <c r="B582" s="99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6"/>
      <c r="AD582" s="986"/>
      <c r="AE582" s="986"/>
      <c r="AF582" s="986"/>
      <c r="AG582" s="98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0">
        <v>19</v>
      </c>
      <c r="B583" s="99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6"/>
      <c r="AD583" s="986"/>
      <c r="AE583" s="986"/>
      <c r="AF583" s="986"/>
      <c r="AG583" s="98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0">
        <v>20</v>
      </c>
      <c r="B584" s="99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6"/>
      <c r="AD584" s="986"/>
      <c r="AE584" s="986"/>
      <c r="AF584" s="986"/>
      <c r="AG584" s="98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0">
        <v>21</v>
      </c>
      <c r="B585" s="99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6"/>
      <c r="AD585" s="986"/>
      <c r="AE585" s="986"/>
      <c r="AF585" s="986"/>
      <c r="AG585" s="98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0">
        <v>22</v>
      </c>
      <c r="B586" s="99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6"/>
      <c r="AD586" s="986"/>
      <c r="AE586" s="986"/>
      <c r="AF586" s="986"/>
      <c r="AG586" s="98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0">
        <v>23</v>
      </c>
      <c r="B587" s="99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6"/>
      <c r="AD587" s="986"/>
      <c r="AE587" s="986"/>
      <c r="AF587" s="986"/>
      <c r="AG587" s="98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0">
        <v>24</v>
      </c>
      <c r="B588" s="99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6"/>
      <c r="AD588" s="986"/>
      <c r="AE588" s="986"/>
      <c r="AF588" s="986"/>
      <c r="AG588" s="98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0">
        <v>25</v>
      </c>
      <c r="B589" s="99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6"/>
      <c r="AD589" s="986"/>
      <c r="AE589" s="986"/>
      <c r="AF589" s="986"/>
      <c r="AG589" s="98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0">
        <v>26</v>
      </c>
      <c r="B590" s="99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6"/>
      <c r="AD590" s="986"/>
      <c r="AE590" s="986"/>
      <c r="AF590" s="986"/>
      <c r="AG590" s="98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0">
        <v>27</v>
      </c>
      <c r="B591" s="99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6"/>
      <c r="AD591" s="986"/>
      <c r="AE591" s="986"/>
      <c r="AF591" s="986"/>
      <c r="AG591" s="98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0">
        <v>28</v>
      </c>
      <c r="B592" s="99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6"/>
      <c r="AD592" s="986"/>
      <c r="AE592" s="986"/>
      <c r="AF592" s="986"/>
      <c r="AG592" s="98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0">
        <v>29</v>
      </c>
      <c r="B593" s="99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6"/>
      <c r="AD593" s="986"/>
      <c r="AE593" s="986"/>
      <c r="AF593" s="986"/>
      <c r="AG593" s="98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0">
        <v>30</v>
      </c>
      <c r="B594" s="99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6"/>
      <c r="AD594" s="986"/>
      <c r="AE594" s="986"/>
      <c r="AF594" s="986"/>
      <c r="AG594" s="98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8" t="s">
        <v>274</v>
      </c>
      <c r="K597" s="989"/>
      <c r="L597" s="989"/>
      <c r="M597" s="989"/>
      <c r="N597" s="989"/>
      <c r="O597" s="989"/>
      <c r="P597" s="134" t="s">
        <v>25</v>
      </c>
      <c r="Q597" s="134"/>
      <c r="R597" s="134"/>
      <c r="S597" s="134"/>
      <c r="T597" s="134"/>
      <c r="U597" s="134"/>
      <c r="V597" s="134"/>
      <c r="W597" s="134"/>
      <c r="X597" s="134"/>
      <c r="Y597" s="272" t="s">
        <v>315</v>
      </c>
      <c r="Z597" s="273"/>
      <c r="AA597" s="273"/>
      <c r="AB597" s="273"/>
      <c r="AC597" s="988" t="s">
        <v>306</v>
      </c>
      <c r="AD597" s="988"/>
      <c r="AE597" s="988"/>
      <c r="AF597" s="988"/>
      <c r="AG597" s="988"/>
      <c r="AH597" s="272" t="s">
        <v>236</v>
      </c>
      <c r="AI597" s="270"/>
      <c r="AJ597" s="270"/>
      <c r="AK597" s="270"/>
      <c r="AL597" s="270" t="s">
        <v>19</v>
      </c>
      <c r="AM597" s="270"/>
      <c r="AN597" s="270"/>
      <c r="AO597" s="274"/>
      <c r="AP597" s="987" t="s">
        <v>275</v>
      </c>
      <c r="AQ597" s="987"/>
      <c r="AR597" s="987"/>
      <c r="AS597" s="987"/>
      <c r="AT597" s="987"/>
      <c r="AU597" s="987"/>
      <c r="AV597" s="987"/>
      <c r="AW597" s="987"/>
      <c r="AX597" s="987"/>
      <c r="AY597" s="34">
        <f>$AY$595</f>
        <v>0</v>
      </c>
    </row>
    <row r="598" spans="1:51" ht="26.25" customHeight="1" x14ac:dyDescent="0.15">
      <c r="A598" s="990">
        <v>1</v>
      </c>
      <c r="B598" s="99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6"/>
      <c r="AD598" s="986"/>
      <c r="AE598" s="986"/>
      <c r="AF598" s="986"/>
      <c r="AG598" s="98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0">
        <v>2</v>
      </c>
      <c r="B599" s="99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6"/>
      <c r="AD599" s="986"/>
      <c r="AE599" s="986"/>
      <c r="AF599" s="986"/>
      <c r="AG599" s="98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0">
        <v>3</v>
      </c>
      <c r="B600" s="99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6"/>
      <c r="AD600" s="986"/>
      <c r="AE600" s="986"/>
      <c r="AF600" s="986"/>
      <c r="AG600" s="98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0">
        <v>4</v>
      </c>
      <c r="B601" s="99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6"/>
      <c r="AD601" s="986"/>
      <c r="AE601" s="986"/>
      <c r="AF601" s="986"/>
      <c r="AG601" s="98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0">
        <v>5</v>
      </c>
      <c r="B602" s="99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6"/>
      <c r="AD602" s="986"/>
      <c r="AE602" s="986"/>
      <c r="AF602" s="986"/>
      <c r="AG602" s="98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0">
        <v>6</v>
      </c>
      <c r="B603" s="99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6"/>
      <c r="AD603" s="986"/>
      <c r="AE603" s="986"/>
      <c r="AF603" s="986"/>
      <c r="AG603" s="98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0">
        <v>7</v>
      </c>
      <c r="B604" s="99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6"/>
      <c r="AD604" s="986"/>
      <c r="AE604" s="986"/>
      <c r="AF604" s="986"/>
      <c r="AG604" s="98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0">
        <v>8</v>
      </c>
      <c r="B605" s="99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6"/>
      <c r="AD605" s="986"/>
      <c r="AE605" s="986"/>
      <c r="AF605" s="986"/>
      <c r="AG605" s="98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0">
        <v>9</v>
      </c>
      <c r="B606" s="99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6"/>
      <c r="AD606" s="986"/>
      <c r="AE606" s="986"/>
      <c r="AF606" s="986"/>
      <c r="AG606" s="98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0">
        <v>10</v>
      </c>
      <c r="B607" s="99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6"/>
      <c r="AD607" s="986"/>
      <c r="AE607" s="986"/>
      <c r="AF607" s="986"/>
      <c r="AG607" s="98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0">
        <v>11</v>
      </c>
      <c r="B608" s="99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6"/>
      <c r="AD608" s="986"/>
      <c r="AE608" s="986"/>
      <c r="AF608" s="986"/>
      <c r="AG608" s="98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0">
        <v>12</v>
      </c>
      <c r="B609" s="99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6"/>
      <c r="AD609" s="986"/>
      <c r="AE609" s="986"/>
      <c r="AF609" s="986"/>
      <c r="AG609" s="98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0">
        <v>13</v>
      </c>
      <c r="B610" s="99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6"/>
      <c r="AD610" s="986"/>
      <c r="AE610" s="986"/>
      <c r="AF610" s="986"/>
      <c r="AG610" s="98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0">
        <v>14</v>
      </c>
      <c r="B611" s="99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6"/>
      <c r="AD611" s="986"/>
      <c r="AE611" s="986"/>
      <c r="AF611" s="986"/>
      <c r="AG611" s="98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0">
        <v>15</v>
      </c>
      <c r="B612" s="99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6"/>
      <c r="AD612" s="986"/>
      <c r="AE612" s="986"/>
      <c r="AF612" s="986"/>
      <c r="AG612" s="98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0">
        <v>16</v>
      </c>
      <c r="B613" s="99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6"/>
      <c r="AD613" s="986"/>
      <c r="AE613" s="986"/>
      <c r="AF613" s="986"/>
      <c r="AG613" s="98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0">
        <v>17</v>
      </c>
      <c r="B614" s="99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6"/>
      <c r="AD614" s="986"/>
      <c r="AE614" s="986"/>
      <c r="AF614" s="986"/>
      <c r="AG614" s="98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0">
        <v>18</v>
      </c>
      <c r="B615" s="99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6"/>
      <c r="AD615" s="986"/>
      <c r="AE615" s="986"/>
      <c r="AF615" s="986"/>
      <c r="AG615" s="98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0">
        <v>19</v>
      </c>
      <c r="B616" s="99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6"/>
      <c r="AD616" s="986"/>
      <c r="AE616" s="986"/>
      <c r="AF616" s="986"/>
      <c r="AG616" s="98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0">
        <v>20</v>
      </c>
      <c r="B617" s="99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6"/>
      <c r="AD617" s="986"/>
      <c r="AE617" s="986"/>
      <c r="AF617" s="986"/>
      <c r="AG617" s="98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0">
        <v>21</v>
      </c>
      <c r="B618" s="99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6"/>
      <c r="AD618" s="986"/>
      <c r="AE618" s="986"/>
      <c r="AF618" s="986"/>
      <c r="AG618" s="98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0">
        <v>22</v>
      </c>
      <c r="B619" s="99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6"/>
      <c r="AD619" s="986"/>
      <c r="AE619" s="986"/>
      <c r="AF619" s="986"/>
      <c r="AG619" s="98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0">
        <v>23</v>
      </c>
      <c r="B620" s="99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6"/>
      <c r="AD620" s="986"/>
      <c r="AE620" s="986"/>
      <c r="AF620" s="986"/>
      <c r="AG620" s="98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0">
        <v>24</v>
      </c>
      <c r="B621" s="99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6"/>
      <c r="AD621" s="986"/>
      <c r="AE621" s="986"/>
      <c r="AF621" s="986"/>
      <c r="AG621" s="98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0">
        <v>25</v>
      </c>
      <c r="B622" s="99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6"/>
      <c r="AD622" s="986"/>
      <c r="AE622" s="986"/>
      <c r="AF622" s="986"/>
      <c r="AG622" s="98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0">
        <v>26</v>
      </c>
      <c r="B623" s="99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6"/>
      <c r="AD623" s="986"/>
      <c r="AE623" s="986"/>
      <c r="AF623" s="986"/>
      <c r="AG623" s="98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0">
        <v>27</v>
      </c>
      <c r="B624" s="99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6"/>
      <c r="AD624" s="986"/>
      <c r="AE624" s="986"/>
      <c r="AF624" s="986"/>
      <c r="AG624" s="98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0">
        <v>28</v>
      </c>
      <c r="B625" s="99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6"/>
      <c r="AD625" s="986"/>
      <c r="AE625" s="986"/>
      <c r="AF625" s="986"/>
      <c r="AG625" s="98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0">
        <v>29</v>
      </c>
      <c r="B626" s="99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6"/>
      <c r="AD626" s="986"/>
      <c r="AE626" s="986"/>
      <c r="AF626" s="986"/>
      <c r="AG626" s="98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0">
        <v>30</v>
      </c>
      <c r="B627" s="99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6"/>
      <c r="AD627" s="986"/>
      <c r="AE627" s="986"/>
      <c r="AF627" s="986"/>
      <c r="AG627" s="98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8" t="s">
        <v>274</v>
      </c>
      <c r="K630" s="989"/>
      <c r="L630" s="989"/>
      <c r="M630" s="989"/>
      <c r="N630" s="989"/>
      <c r="O630" s="989"/>
      <c r="P630" s="134" t="s">
        <v>25</v>
      </c>
      <c r="Q630" s="134"/>
      <c r="R630" s="134"/>
      <c r="S630" s="134"/>
      <c r="T630" s="134"/>
      <c r="U630" s="134"/>
      <c r="V630" s="134"/>
      <c r="W630" s="134"/>
      <c r="X630" s="134"/>
      <c r="Y630" s="272" t="s">
        <v>315</v>
      </c>
      <c r="Z630" s="273"/>
      <c r="AA630" s="273"/>
      <c r="AB630" s="273"/>
      <c r="AC630" s="988" t="s">
        <v>306</v>
      </c>
      <c r="AD630" s="988"/>
      <c r="AE630" s="988"/>
      <c r="AF630" s="988"/>
      <c r="AG630" s="988"/>
      <c r="AH630" s="272" t="s">
        <v>236</v>
      </c>
      <c r="AI630" s="270"/>
      <c r="AJ630" s="270"/>
      <c r="AK630" s="270"/>
      <c r="AL630" s="270" t="s">
        <v>19</v>
      </c>
      <c r="AM630" s="270"/>
      <c r="AN630" s="270"/>
      <c r="AO630" s="274"/>
      <c r="AP630" s="987" t="s">
        <v>275</v>
      </c>
      <c r="AQ630" s="987"/>
      <c r="AR630" s="987"/>
      <c r="AS630" s="987"/>
      <c r="AT630" s="987"/>
      <c r="AU630" s="987"/>
      <c r="AV630" s="987"/>
      <c r="AW630" s="987"/>
      <c r="AX630" s="987"/>
      <c r="AY630" s="34">
        <f>$AY$628</f>
        <v>0</v>
      </c>
    </row>
    <row r="631" spans="1:51" ht="26.25" customHeight="1" x14ac:dyDescent="0.15">
      <c r="A631" s="990">
        <v>1</v>
      </c>
      <c r="B631" s="99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6"/>
      <c r="AD631" s="986"/>
      <c r="AE631" s="986"/>
      <c r="AF631" s="986"/>
      <c r="AG631" s="98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0">
        <v>2</v>
      </c>
      <c r="B632" s="99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6"/>
      <c r="AD632" s="986"/>
      <c r="AE632" s="986"/>
      <c r="AF632" s="986"/>
      <c r="AG632" s="98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0">
        <v>3</v>
      </c>
      <c r="B633" s="99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6"/>
      <c r="AD633" s="986"/>
      <c r="AE633" s="986"/>
      <c r="AF633" s="986"/>
      <c r="AG633" s="98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0">
        <v>4</v>
      </c>
      <c r="B634" s="99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6"/>
      <c r="AD634" s="986"/>
      <c r="AE634" s="986"/>
      <c r="AF634" s="986"/>
      <c r="AG634" s="98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0">
        <v>5</v>
      </c>
      <c r="B635" s="99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6"/>
      <c r="AD635" s="986"/>
      <c r="AE635" s="986"/>
      <c r="AF635" s="986"/>
      <c r="AG635" s="98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0">
        <v>6</v>
      </c>
      <c r="B636" s="99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6"/>
      <c r="AD636" s="986"/>
      <c r="AE636" s="986"/>
      <c r="AF636" s="986"/>
      <c r="AG636" s="98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0">
        <v>7</v>
      </c>
      <c r="B637" s="99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6"/>
      <c r="AD637" s="986"/>
      <c r="AE637" s="986"/>
      <c r="AF637" s="986"/>
      <c r="AG637" s="98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0">
        <v>8</v>
      </c>
      <c r="B638" s="99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6"/>
      <c r="AD638" s="986"/>
      <c r="AE638" s="986"/>
      <c r="AF638" s="986"/>
      <c r="AG638" s="98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0">
        <v>9</v>
      </c>
      <c r="B639" s="99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6"/>
      <c r="AD639" s="986"/>
      <c r="AE639" s="986"/>
      <c r="AF639" s="986"/>
      <c r="AG639" s="98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0">
        <v>10</v>
      </c>
      <c r="B640" s="99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6"/>
      <c r="AD640" s="986"/>
      <c r="AE640" s="986"/>
      <c r="AF640" s="986"/>
      <c r="AG640" s="98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0">
        <v>11</v>
      </c>
      <c r="B641" s="99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6"/>
      <c r="AD641" s="986"/>
      <c r="AE641" s="986"/>
      <c r="AF641" s="986"/>
      <c r="AG641" s="98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0">
        <v>12</v>
      </c>
      <c r="B642" s="99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6"/>
      <c r="AD642" s="986"/>
      <c r="AE642" s="986"/>
      <c r="AF642" s="986"/>
      <c r="AG642" s="98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0">
        <v>13</v>
      </c>
      <c r="B643" s="99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6"/>
      <c r="AD643" s="986"/>
      <c r="AE643" s="986"/>
      <c r="AF643" s="986"/>
      <c r="AG643" s="98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0">
        <v>14</v>
      </c>
      <c r="B644" s="99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6"/>
      <c r="AD644" s="986"/>
      <c r="AE644" s="986"/>
      <c r="AF644" s="986"/>
      <c r="AG644" s="98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0">
        <v>15</v>
      </c>
      <c r="B645" s="99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6"/>
      <c r="AD645" s="986"/>
      <c r="AE645" s="986"/>
      <c r="AF645" s="986"/>
      <c r="AG645" s="98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0">
        <v>16</v>
      </c>
      <c r="B646" s="99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6"/>
      <c r="AD646" s="986"/>
      <c r="AE646" s="986"/>
      <c r="AF646" s="986"/>
      <c r="AG646" s="98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0">
        <v>17</v>
      </c>
      <c r="B647" s="99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6"/>
      <c r="AD647" s="986"/>
      <c r="AE647" s="986"/>
      <c r="AF647" s="986"/>
      <c r="AG647" s="98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0">
        <v>18</v>
      </c>
      <c r="B648" s="99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6"/>
      <c r="AD648" s="986"/>
      <c r="AE648" s="986"/>
      <c r="AF648" s="986"/>
      <c r="AG648" s="98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0">
        <v>19</v>
      </c>
      <c r="B649" s="99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6"/>
      <c r="AD649" s="986"/>
      <c r="AE649" s="986"/>
      <c r="AF649" s="986"/>
      <c r="AG649" s="98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0">
        <v>20</v>
      </c>
      <c r="B650" s="99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6"/>
      <c r="AD650" s="986"/>
      <c r="AE650" s="986"/>
      <c r="AF650" s="986"/>
      <c r="AG650" s="98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0">
        <v>21</v>
      </c>
      <c r="B651" s="99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6"/>
      <c r="AD651" s="986"/>
      <c r="AE651" s="986"/>
      <c r="AF651" s="986"/>
      <c r="AG651" s="98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0">
        <v>22</v>
      </c>
      <c r="B652" s="99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6"/>
      <c r="AD652" s="986"/>
      <c r="AE652" s="986"/>
      <c r="AF652" s="986"/>
      <c r="AG652" s="98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0">
        <v>23</v>
      </c>
      <c r="B653" s="99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6"/>
      <c r="AD653" s="986"/>
      <c r="AE653" s="986"/>
      <c r="AF653" s="986"/>
      <c r="AG653" s="98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0">
        <v>24</v>
      </c>
      <c r="B654" s="99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6"/>
      <c r="AD654" s="986"/>
      <c r="AE654" s="986"/>
      <c r="AF654" s="986"/>
      <c r="AG654" s="98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0">
        <v>25</v>
      </c>
      <c r="B655" s="99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6"/>
      <c r="AD655" s="986"/>
      <c r="AE655" s="986"/>
      <c r="AF655" s="986"/>
      <c r="AG655" s="98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0">
        <v>26</v>
      </c>
      <c r="B656" s="99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6"/>
      <c r="AD656" s="986"/>
      <c r="AE656" s="986"/>
      <c r="AF656" s="986"/>
      <c r="AG656" s="98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0">
        <v>27</v>
      </c>
      <c r="B657" s="99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6"/>
      <c r="AD657" s="986"/>
      <c r="AE657" s="986"/>
      <c r="AF657" s="986"/>
      <c r="AG657" s="98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0">
        <v>28</v>
      </c>
      <c r="B658" s="99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6"/>
      <c r="AD658" s="986"/>
      <c r="AE658" s="986"/>
      <c r="AF658" s="986"/>
      <c r="AG658" s="98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0">
        <v>29</v>
      </c>
      <c r="B659" s="99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6"/>
      <c r="AD659" s="986"/>
      <c r="AE659" s="986"/>
      <c r="AF659" s="986"/>
      <c r="AG659" s="98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0">
        <v>30</v>
      </c>
      <c r="B660" s="99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6"/>
      <c r="AD660" s="986"/>
      <c r="AE660" s="986"/>
      <c r="AF660" s="986"/>
      <c r="AG660" s="98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8" t="s">
        <v>274</v>
      </c>
      <c r="K663" s="989"/>
      <c r="L663" s="989"/>
      <c r="M663" s="989"/>
      <c r="N663" s="989"/>
      <c r="O663" s="989"/>
      <c r="P663" s="134" t="s">
        <v>25</v>
      </c>
      <c r="Q663" s="134"/>
      <c r="R663" s="134"/>
      <c r="S663" s="134"/>
      <c r="T663" s="134"/>
      <c r="U663" s="134"/>
      <c r="V663" s="134"/>
      <c r="W663" s="134"/>
      <c r="X663" s="134"/>
      <c r="Y663" s="272" t="s">
        <v>315</v>
      </c>
      <c r="Z663" s="273"/>
      <c r="AA663" s="273"/>
      <c r="AB663" s="273"/>
      <c r="AC663" s="988" t="s">
        <v>306</v>
      </c>
      <c r="AD663" s="988"/>
      <c r="AE663" s="988"/>
      <c r="AF663" s="988"/>
      <c r="AG663" s="988"/>
      <c r="AH663" s="272" t="s">
        <v>236</v>
      </c>
      <c r="AI663" s="270"/>
      <c r="AJ663" s="270"/>
      <c r="AK663" s="270"/>
      <c r="AL663" s="270" t="s">
        <v>19</v>
      </c>
      <c r="AM663" s="270"/>
      <c r="AN663" s="270"/>
      <c r="AO663" s="274"/>
      <c r="AP663" s="987" t="s">
        <v>275</v>
      </c>
      <c r="AQ663" s="987"/>
      <c r="AR663" s="987"/>
      <c r="AS663" s="987"/>
      <c r="AT663" s="987"/>
      <c r="AU663" s="987"/>
      <c r="AV663" s="987"/>
      <c r="AW663" s="987"/>
      <c r="AX663" s="987"/>
      <c r="AY663" s="34">
        <f>$AY$661</f>
        <v>0</v>
      </c>
    </row>
    <row r="664" spans="1:51" ht="26.25" customHeight="1" x14ac:dyDescent="0.15">
      <c r="A664" s="990">
        <v>1</v>
      </c>
      <c r="B664" s="99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6"/>
      <c r="AD664" s="986"/>
      <c r="AE664" s="986"/>
      <c r="AF664" s="986"/>
      <c r="AG664" s="98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0">
        <v>2</v>
      </c>
      <c r="B665" s="99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6"/>
      <c r="AD665" s="986"/>
      <c r="AE665" s="986"/>
      <c r="AF665" s="986"/>
      <c r="AG665" s="98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0">
        <v>3</v>
      </c>
      <c r="B666" s="99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6"/>
      <c r="AD666" s="986"/>
      <c r="AE666" s="986"/>
      <c r="AF666" s="986"/>
      <c r="AG666" s="98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0">
        <v>4</v>
      </c>
      <c r="B667" s="99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6"/>
      <c r="AD667" s="986"/>
      <c r="AE667" s="986"/>
      <c r="AF667" s="986"/>
      <c r="AG667" s="98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0">
        <v>5</v>
      </c>
      <c r="B668" s="99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6"/>
      <c r="AD668" s="986"/>
      <c r="AE668" s="986"/>
      <c r="AF668" s="986"/>
      <c r="AG668" s="98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0">
        <v>6</v>
      </c>
      <c r="B669" s="99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6"/>
      <c r="AD669" s="986"/>
      <c r="AE669" s="986"/>
      <c r="AF669" s="986"/>
      <c r="AG669" s="98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0">
        <v>7</v>
      </c>
      <c r="B670" s="99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6"/>
      <c r="AD670" s="986"/>
      <c r="AE670" s="986"/>
      <c r="AF670" s="986"/>
      <c r="AG670" s="98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0">
        <v>8</v>
      </c>
      <c r="B671" s="99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6"/>
      <c r="AD671" s="986"/>
      <c r="AE671" s="986"/>
      <c r="AF671" s="986"/>
      <c r="AG671" s="98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0">
        <v>9</v>
      </c>
      <c r="B672" s="99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6"/>
      <c r="AD672" s="986"/>
      <c r="AE672" s="986"/>
      <c r="AF672" s="986"/>
      <c r="AG672" s="98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0">
        <v>10</v>
      </c>
      <c r="B673" s="99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6"/>
      <c r="AD673" s="986"/>
      <c r="AE673" s="986"/>
      <c r="AF673" s="986"/>
      <c r="AG673" s="98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0">
        <v>11</v>
      </c>
      <c r="B674" s="99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6"/>
      <c r="AD674" s="986"/>
      <c r="AE674" s="986"/>
      <c r="AF674" s="986"/>
      <c r="AG674" s="98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0">
        <v>12</v>
      </c>
      <c r="B675" s="99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6"/>
      <c r="AD675" s="986"/>
      <c r="AE675" s="986"/>
      <c r="AF675" s="986"/>
      <c r="AG675" s="98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0">
        <v>13</v>
      </c>
      <c r="B676" s="99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6"/>
      <c r="AD676" s="986"/>
      <c r="AE676" s="986"/>
      <c r="AF676" s="986"/>
      <c r="AG676" s="98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0">
        <v>14</v>
      </c>
      <c r="B677" s="99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6"/>
      <c r="AD677" s="986"/>
      <c r="AE677" s="986"/>
      <c r="AF677" s="986"/>
      <c r="AG677" s="98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0">
        <v>15</v>
      </c>
      <c r="B678" s="99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6"/>
      <c r="AD678" s="986"/>
      <c r="AE678" s="986"/>
      <c r="AF678" s="986"/>
      <c r="AG678" s="98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0">
        <v>16</v>
      </c>
      <c r="B679" s="99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6"/>
      <c r="AD679" s="986"/>
      <c r="AE679" s="986"/>
      <c r="AF679" s="986"/>
      <c r="AG679" s="98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0">
        <v>17</v>
      </c>
      <c r="B680" s="99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6"/>
      <c r="AD680" s="986"/>
      <c r="AE680" s="986"/>
      <c r="AF680" s="986"/>
      <c r="AG680" s="98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0">
        <v>18</v>
      </c>
      <c r="B681" s="99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6"/>
      <c r="AD681" s="986"/>
      <c r="AE681" s="986"/>
      <c r="AF681" s="986"/>
      <c r="AG681" s="98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0">
        <v>19</v>
      </c>
      <c r="B682" s="99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6"/>
      <c r="AD682" s="986"/>
      <c r="AE682" s="986"/>
      <c r="AF682" s="986"/>
      <c r="AG682" s="98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0">
        <v>20</v>
      </c>
      <c r="B683" s="99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6"/>
      <c r="AD683" s="986"/>
      <c r="AE683" s="986"/>
      <c r="AF683" s="986"/>
      <c r="AG683" s="98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0">
        <v>21</v>
      </c>
      <c r="B684" s="99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6"/>
      <c r="AD684" s="986"/>
      <c r="AE684" s="986"/>
      <c r="AF684" s="986"/>
      <c r="AG684" s="98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0">
        <v>22</v>
      </c>
      <c r="B685" s="99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6"/>
      <c r="AD685" s="986"/>
      <c r="AE685" s="986"/>
      <c r="AF685" s="986"/>
      <c r="AG685" s="98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0">
        <v>23</v>
      </c>
      <c r="B686" s="99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6"/>
      <c r="AD686" s="986"/>
      <c r="AE686" s="986"/>
      <c r="AF686" s="986"/>
      <c r="AG686" s="98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0">
        <v>24</v>
      </c>
      <c r="B687" s="99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6"/>
      <c r="AD687" s="986"/>
      <c r="AE687" s="986"/>
      <c r="AF687" s="986"/>
      <c r="AG687" s="98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0">
        <v>25</v>
      </c>
      <c r="B688" s="99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6"/>
      <c r="AD688" s="986"/>
      <c r="AE688" s="986"/>
      <c r="AF688" s="986"/>
      <c r="AG688" s="98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0">
        <v>26</v>
      </c>
      <c r="B689" s="99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6"/>
      <c r="AD689" s="986"/>
      <c r="AE689" s="986"/>
      <c r="AF689" s="986"/>
      <c r="AG689" s="98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0">
        <v>27</v>
      </c>
      <c r="B690" s="99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6"/>
      <c r="AD690" s="986"/>
      <c r="AE690" s="986"/>
      <c r="AF690" s="986"/>
      <c r="AG690" s="98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0">
        <v>28</v>
      </c>
      <c r="B691" s="99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6"/>
      <c r="AD691" s="986"/>
      <c r="AE691" s="986"/>
      <c r="AF691" s="986"/>
      <c r="AG691" s="98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0">
        <v>29</v>
      </c>
      <c r="B692" s="99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6"/>
      <c r="AD692" s="986"/>
      <c r="AE692" s="986"/>
      <c r="AF692" s="986"/>
      <c r="AG692" s="98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0">
        <v>30</v>
      </c>
      <c r="B693" s="99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6"/>
      <c r="AD693" s="986"/>
      <c r="AE693" s="986"/>
      <c r="AF693" s="986"/>
      <c r="AG693" s="98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8" t="s">
        <v>274</v>
      </c>
      <c r="K696" s="989"/>
      <c r="L696" s="989"/>
      <c r="M696" s="989"/>
      <c r="N696" s="989"/>
      <c r="O696" s="989"/>
      <c r="P696" s="134" t="s">
        <v>25</v>
      </c>
      <c r="Q696" s="134"/>
      <c r="R696" s="134"/>
      <c r="S696" s="134"/>
      <c r="T696" s="134"/>
      <c r="U696" s="134"/>
      <c r="V696" s="134"/>
      <c r="W696" s="134"/>
      <c r="X696" s="134"/>
      <c r="Y696" s="272" t="s">
        <v>315</v>
      </c>
      <c r="Z696" s="273"/>
      <c r="AA696" s="273"/>
      <c r="AB696" s="273"/>
      <c r="AC696" s="988" t="s">
        <v>306</v>
      </c>
      <c r="AD696" s="988"/>
      <c r="AE696" s="988"/>
      <c r="AF696" s="988"/>
      <c r="AG696" s="988"/>
      <c r="AH696" s="272" t="s">
        <v>236</v>
      </c>
      <c r="AI696" s="270"/>
      <c r="AJ696" s="270"/>
      <c r="AK696" s="270"/>
      <c r="AL696" s="270" t="s">
        <v>19</v>
      </c>
      <c r="AM696" s="270"/>
      <c r="AN696" s="270"/>
      <c r="AO696" s="274"/>
      <c r="AP696" s="987" t="s">
        <v>275</v>
      </c>
      <c r="AQ696" s="987"/>
      <c r="AR696" s="987"/>
      <c r="AS696" s="987"/>
      <c r="AT696" s="987"/>
      <c r="AU696" s="987"/>
      <c r="AV696" s="987"/>
      <c r="AW696" s="987"/>
      <c r="AX696" s="987"/>
      <c r="AY696" s="34">
        <f>$AY$694</f>
        <v>0</v>
      </c>
    </row>
    <row r="697" spans="1:51" ht="26.25" customHeight="1" x14ac:dyDescent="0.15">
      <c r="A697" s="990">
        <v>1</v>
      </c>
      <c r="B697" s="99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6"/>
      <c r="AD697" s="986"/>
      <c r="AE697" s="986"/>
      <c r="AF697" s="986"/>
      <c r="AG697" s="98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0">
        <v>2</v>
      </c>
      <c r="B698" s="99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6"/>
      <c r="AD698" s="986"/>
      <c r="AE698" s="986"/>
      <c r="AF698" s="986"/>
      <c r="AG698" s="98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0">
        <v>3</v>
      </c>
      <c r="B699" s="99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6"/>
      <c r="AD699" s="986"/>
      <c r="AE699" s="986"/>
      <c r="AF699" s="986"/>
      <c r="AG699" s="98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0">
        <v>4</v>
      </c>
      <c r="B700" s="99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6"/>
      <c r="AD700" s="986"/>
      <c r="AE700" s="986"/>
      <c r="AF700" s="986"/>
      <c r="AG700" s="98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0">
        <v>5</v>
      </c>
      <c r="B701" s="99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6"/>
      <c r="AD701" s="986"/>
      <c r="AE701" s="986"/>
      <c r="AF701" s="986"/>
      <c r="AG701" s="98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0">
        <v>6</v>
      </c>
      <c r="B702" s="99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6"/>
      <c r="AD702" s="986"/>
      <c r="AE702" s="986"/>
      <c r="AF702" s="986"/>
      <c r="AG702" s="98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0">
        <v>7</v>
      </c>
      <c r="B703" s="99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6"/>
      <c r="AD703" s="986"/>
      <c r="AE703" s="986"/>
      <c r="AF703" s="986"/>
      <c r="AG703" s="98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0">
        <v>8</v>
      </c>
      <c r="B704" s="99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6"/>
      <c r="AD704" s="986"/>
      <c r="AE704" s="986"/>
      <c r="AF704" s="986"/>
      <c r="AG704" s="98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0">
        <v>9</v>
      </c>
      <c r="B705" s="99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6"/>
      <c r="AD705" s="986"/>
      <c r="AE705" s="986"/>
      <c r="AF705" s="986"/>
      <c r="AG705" s="98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0">
        <v>10</v>
      </c>
      <c r="B706" s="99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6"/>
      <c r="AD706" s="986"/>
      <c r="AE706" s="986"/>
      <c r="AF706" s="986"/>
      <c r="AG706" s="98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0">
        <v>11</v>
      </c>
      <c r="B707" s="99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6"/>
      <c r="AD707" s="986"/>
      <c r="AE707" s="986"/>
      <c r="AF707" s="986"/>
      <c r="AG707" s="98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0">
        <v>12</v>
      </c>
      <c r="B708" s="99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6"/>
      <c r="AD708" s="986"/>
      <c r="AE708" s="986"/>
      <c r="AF708" s="986"/>
      <c r="AG708" s="98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0">
        <v>13</v>
      </c>
      <c r="B709" s="99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6"/>
      <c r="AD709" s="986"/>
      <c r="AE709" s="986"/>
      <c r="AF709" s="986"/>
      <c r="AG709" s="98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0">
        <v>14</v>
      </c>
      <c r="B710" s="99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6"/>
      <c r="AD710" s="986"/>
      <c r="AE710" s="986"/>
      <c r="AF710" s="986"/>
      <c r="AG710" s="98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0">
        <v>15</v>
      </c>
      <c r="B711" s="99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6"/>
      <c r="AD711" s="986"/>
      <c r="AE711" s="986"/>
      <c r="AF711" s="986"/>
      <c r="AG711" s="98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0">
        <v>16</v>
      </c>
      <c r="B712" s="99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6"/>
      <c r="AD712" s="986"/>
      <c r="AE712" s="986"/>
      <c r="AF712" s="986"/>
      <c r="AG712" s="98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0">
        <v>17</v>
      </c>
      <c r="B713" s="99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6"/>
      <c r="AD713" s="986"/>
      <c r="AE713" s="986"/>
      <c r="AF713" s="986"/>
      <c r="AG713" s="98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0">
        <v>18</v>
      </c>
      <c r="B714" s="99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6"/>
      <c r="AD714" s="986"/>
      <c r="AE714" s="986"/>
      <c r="AF714" s="986"/>
      <c r="AG714" s="98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0">
        <v>19</v>
      </c>
      <c r="B715" s="99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6"/>
      <c r="AD715" s="986"/>
      <c r="AE715" s="986"/>
      <c r="AF715" s="986"/>
      <c r="AG715" s="98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0">
        <v>20</v>
      </c>
      <c r="B716" s="99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6"/>
      <c r="AD716" s="986"/>
      <c r="AE716" s="986"/>
      <c r="AF716" s="986"/>
      <c r="AG716" s="98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0">
        <v>21</v>
      </c>
      <c r="B717" s="99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6"/>
      <c r="AD717" s="986"/>
      <c r="AE717" s="986"/>
      <c r="AF717" s="986"/>
      <c r="AG717" s="98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0">
        <v>22</v>
      </c>
      <c r="B718" s="99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6"/>
      <c r="AD718" s="986"/>
      <c r="AE718" s="986"/>
      <c r="AF718" s="986"/>
      <c r="AG718" s="98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0">
        <v>23</v>
      </c>
      <c r="B719" s="99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6"/>
      <c r="AD719" s="986"/>
      <c r="AE719" s="986"/>
      <c r="AF719" s="986"/>
      <c r="AG719" s="98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0">
        <v>24</v>
      </c>
      <c r="B720" s="99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6"/>
      <c r="AD720" s="986"/>
      <c r="AE720" s="986"/>
      <c r="AF720" s="986"/>
      <c r="AG720" s="98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0">
        <v>25</v>
      </c>
      <c r="B721" s="99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6"/>
      <c r="AD721" s="986"/>
      <c r="AE721" s="986"/>
      <c r="AF721" s="986"/>
      <c r="AG721" s="98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0">
        <v>26</v>
      </c>
      <c r="B722" s="99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6"/>
      <c r="AD722" s="986"/>
      <c r="AE722" s="986"/>
      <c r="AF722" s="986"/>
      <c r="AG722" s="98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0">
        <v>27</v>
      </c>
      <c r="B723" s="99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6"/>
      <c r="AD723" s="986"/>
      <c r="AE723" s="986"/>
      <c r="AF723" s="986"/>
      <c r="AG723" s="98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0">
        <v>28</v>
      </c>
      <c r="B724" s="99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6"/>
      <c r="AD724" s="986"/>
      <c r="AE724" s="986"/>
      <c r="AF724" s="986"/>
      <c r="AG724" s="98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0">
        <v>29</v>
      </c>
      <c r="B725" s="99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6"/>
      <c r="AD725" s="986"/>
      <c r="AE725" s="986"/>
      <c r="AF725" s="986"/>
      <c r="AG725" s="98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0">
        <v>30</v>
      </c>
      <c r="B726" s="99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6"/>
      <c r="AD726" s="986"/>
      <c r="AE726" s="986"/>
      <c r="AF726" s="986"/>
      <c r="AG726" s="98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8" t="s">
        <v>274</v>
      </c>
      <c r="K729" s="989"/>
      <c r="L729" s="989"/>
      <c r="M729" s="989"/>
      <c r="N729" s="989"/>
      <c r="O729" s="989"/>
      <c r="P729" s="134" t="s">
        <v>25</v>
      </c>
      <c r="Q729" s="134"/>
      <c r="R729" s="134"/>
      <c r="S729" s="134"/>
      <c r="T729" s="134"/>
      <c r="U729" s="134"/>
      <c r="V729" s="134"/>
      <c r="W729" s="134"/>
      <c r="X729" s="134"/>
      <c r="Y729" s="272" t="s">
        <v>315</v>
      </c>
      <c r="Z729" s="273"/>
      <c r="AA729" s="273"/>
      <c r="AB729" s="273"/>
      <c r="AC729" s="988" t="s">
        <v>306</v>
      </c>
      <c r="AD729" s="988"/>
      <c r="AE729" s="988"/>
      <c r="AF729" s="988"/>
      <c r="AG729" s="988"/>
      <c r="AH729" s="272" t="s">
        <v>236</v>
      </c>
      <c r="AI729" s="270"/>
      <c r="AJ729" s="270"/>
      <c r="AK729" s="270"/>
      <c r="AL729" s="270" t="s">
        <v>19</v>
      </c>
      <c r="AM729" s="270"/>
      <c r="AN729" s="270"/>
      <c r="AO729" s="274"/>
      <c r="AP729" s="987" t="s">
        <v>275</v>
      </c>
      <c r="AQ729" s="987"/>
      <c r="AR729" s="987"/>
      <c r="AS729" s="987"/>
      <c r="AT729" s="987"/>
      <c r="AU729" s="987"/>
      <c r="AV729" s="987"/>
      <c r="AW729" s="987"/>
      <c r="AX729" s="987"/>
      <c r="AY729" s="34">
        <f>$AY$727</f>
        <v>0</v>
      </c>
    </row>
    <row r="730" spans="1:51" ht="26.25" customHeight="1" x14ac:dyDescent="0.15">
      <c r="A730" s="990">
        <v>1</v>
      </c>
      <c r="B730" s="99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6"/>
      <c r="AD730" s="986"/>
      <c r="AE730" s="986"/>
      <c r="AF730" s="986"/>
      <c r="AG730" s="98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0">
        <v>2</v>
      </c>
      <c r="B731" s="99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6"/>
      <c r="AD731" s="986"/>
      <c r="AE731" s="986"/>
      <c r="AF731" s="986"/>
      <c r="AG731" s="98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0">
        <v>3</v>
      </c>
      <c r="B732" s="99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6"/>
      <c r="AD732" s="986"/>
      <c r="AE732" s="986"/>
      <c r="AF732" s="986"/>
      <c r="AG732" s="98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0">
        <v>4</v>
      </c>
      <c r="B733" s="99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6"/>
      <c r="AD733" s="986"/>
      <c r="AE733" s="986"/>
      <c r="AF733" s="986"/>
      <c r="AG733" s="98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0">
        <v>5</v>
      </c>
      <c r="B734" s="99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6"/>
      <c r="AD734" s="986"/>
      <c r="AE734" s="986"/>
      <c r="AF734" s="986"/>
      <c r="AG734" s="98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0">
        <v>6</v>
      </c>
      <c r="B735" s="99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6"/>
      <c r="AD735" s="986"/>
      <c r="AE735" s="986"/>
      <c r="AF735" s="986"/>
      <c r="AG735" s="98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0">
        <v>7</v>
      </c>
      <c r="B736" s="99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6"/>
      <c r="AD736" s="986"/>
      <c r="AE736" s="986"/>
      <c r="AF736" s="986"/>
      <c r="AG736" s="98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0">
        <v>8</v>
      </c>
      <c r="B737" s="99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6"/>
      <c r="AD737" s="986"/>
      <c r="AE737" s="986"/>
      <c r="AF737" s="986"/>
      <c r="AG737" s="98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0">
        <v>9</v>
      </c>
      <c r="B738" s="99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6"/>
      <c r="AD738" s="986"/>
      <c r="AE738" s="986"/>
      <c r="AF738" s="986"/>
      <c r="AG738" s="98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0">
        <v>10</v>
      </c>
      <c r="B739" s="99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6"/>
      <c r="AD739" s="986"/>
      <c r="AE739" s="986"/>
      <c r="AF739" s="986"/>
      <c r="AG739" s="98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0">
        <v>11</v>
      </c>
      <c r="B740" s="99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6"/>
      <c r="AD740" s="986"/>
      <c r="AE740" s="986"/>
      <c r="AF740" s="986"/>
      <c r="AG740" s="98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0">
        <v>12</v>
      </c>
      <c r="B741" s="99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6"/>
      <c r="AD741" s="986"/>
      <c r="AE741" s="986"/>
      <c r="AF741" s="986"/>
      <c r="AG741" s="98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0">
        <v>13</v>
      </c>
      <c r="B742" s="99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6"/>
      <c r="AD742" s="986"/>
      <c r="AE742" s="986"/>
      <c r="AF742" s="986"/>
      <c r="AG742" s="98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0">
        <v>14</v>
      </c>
      <c r="B743" s="99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6"/>
      <c r="AD743" s="986"/>
      <c r="AE743" s="986"/>
      <c r="AF743" s="986"/>
      <c r="AG743" s="98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0">
        <v>15</v>
      </c>
      <c r="B744" s="99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6"/>
      <c r="AD744" s="986"/>
      <c r="AE744" s="986"/>
      <c r="AF744" s="986"/>
      <c r="AG744" s="98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0">
        <v>16</v>
      </c>
      <c r="B745" s="99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6"/>
      <c r="AD745" s="986"/>
      <c r="AE745" s="986"/>
      <c r="AF745" s="986"/>
      <c r="AG745" s="98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0">
        <v>17</v>
      </c>
      <c r="B746" s="99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6"/>
      <c r="AD746" s="986"/>
      <c r="AE746" s="986"/>
      <c r="AF746" s="986"/>
      <c r="AG746" s="98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0">
        <v>18</v>
      </c>
      <c r="B747" s="99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6"/>
      <c r="AD747" s="986"/>
      <c r="AE747" s="986"/>
      <c r="AF747" s="986"/>
      <c r="AG747" s="98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0">
        <v>19</v>
      </c>
      <c r="B748" s="99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6"/>
      <c r="AD748" s="986"/>
      <c r="AE748" s="986"/>
      <c r="AF748" s="986"/>
      <c r="AG748" s="98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0">
        <v>20</v>
      </c>
      <c r="B749" s="99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6"/>
      <c r="AD749" s="986"/>
      <c r="AE749" s="986"/>
      <c r="AF749" s="986"/>
      <c r="AG749" s="98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0">
        <v>21</v>
      </c>
      <c r="B750" s="99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6"/>
      <c r="AD750" s="986"/>
      <c r="AE750" s="986"/>
      <c r="AF750" s="986"/>
      <c r="AG750" s="98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0">
        <v>22</v>
      </c>
      <c r="B751" s="99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6"/>
      <c r="AD751" s="986"/>
      <c r="AE751" s="986"/>
      <c r="AF751" s="986"/>
      <c r="AG751" s="98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0">
        <v>23</v>
      </c>
      <c r="B752" s="99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6"/>
      <c r="AD752" s="986"/>
      <c r="AE752" s="986"/>
      <c r="AF752" s="986"/>
      <c r="AG752" s="98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0">
        <v>24</v>
      </c>
      <c r="B753" s="99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6"/>
      <c r="AD753" s="986"/>
      <c r="AE753" s="986"/>
      <c r="AF753" s="986"/>
      <c r="AG753" s="98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0">
        <v>25</v>
      </c>
      <c r="B754" s="99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6"/>
      <c r="AD754" s="986"/>
      <c r="AE754" s="986"/>
      <c r="AF754" s="986"/>
      <c r="AG754" s="98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0">
        <v>26</v>
      </c>
      <c r="B755" s="99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6"/>
      <c r="AD755" s="986"/>
      <c r="AE755" s="986"/>
      <c r="AF755" s="986"/>
      <c r="AG755" s="98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0">
        <v>27</v>
      </c>
      <c r="B756" s="99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6"/>
      <c r="AD756" s="986"/>
      <c r="AE756" s="986"/>
      <c r="AF756" s="986"/>
      <c r="AG756" s="98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0">
        <v>28</v>
      </c>
      <c r="B757" s="99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6"/>
      <c r="AD757" s="986"/>
      <c r="AE757" s="986"/>
      <c r="AF757" s="986"/>
      <c r="AG757" s="98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0">
        <v>29</v>
      </c>
      <c r="B758" s="99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6"/>
      <c r="AD758" s="986"/>
      <c r="AE758" s="986"/>
      <c r="AF758" s="986"/>
      <c r="AG758" s="98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0">
        <v>30</v>
      </c>
      <c r="B759" s="99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6"/>
      <c r="AD759" s="986"/>
      <c r="AE759" s="986"/>
      <c r="AF759" s="986"/>
      <c r="AG759" s="98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8" t="s">
        <v>274</v>
      </c>
      <c r="K762" s="989"/>
      <c r="L762" s="989"/>
      <c r="M762" s="989"/>
      <c r="N762" s="989"/>
      <c r="O762" s="989"/>
      <c r="P762" s="134" t="s">
        <v>25</v>
      </c>
      <c r="Q762" s="134"/>
      <c r="R762" s="134"/>
      <c r="S762" s="134"/>
      <c r="T762" s="134"/>
      <c r="U762" s="134"/>
      <c r="V762" s="134"/>
      <c r="W762" s="134"/>
      <c r="X762" s="134"/>
      <c r="Y762" s="272" t="s">
        <v>315</v>
      </c>
      <c r="Z762" s="273"/>
      <c r="AA762" s="273"/>
      <c r="AB762" s="273"/>
      <c r="AC762" s="988" t="s">
        <v>306</v>
      </c>
      <c r="AD762" s="988"/>
      <c r="AE762" s="988"/>
      <c r="AF762" s="988"/>
      <c r="AG762" s="988"/>
      <c r="AH762" s="272" t="s">
        <v>236</v>
      </c>
      <c r="AI762" s="270"/>
      <c r="AJ762" s="270"/>
      <c r="AK762" s="270"/>
      <c r="AL762" s="270" t="s">
        <v>19</v>
      </c>
      <c r="AM762" s="270"/>
      <c r="AN762" s="270"/>
      <c r="AO762" s="274"/>
      <c r="AP762" s="987" t="s">
        <v>275</v>
      </c>
      <c r="AQ762" s="987"/>
      <c r="AR762" s="987"/>
      <c r="AS762" s="987"/>
      <c r="AT762" s="987"/>
      <c r="AU762" s="987"/>
      <c r="AV762" s="987"/>
      <c r="AW762" s="987"/>
      <c r="AX762" s="987"/>
      <c r="AY762" s="34">
        <f>$AY$760</f>
        <v>0</v>
      </c>
    </row>
    <row r="763" spans="1:51" ht="26.25" customHeight="1" x14ac:dyDescent="0.15">
      <c r="A763" s="990">
        <v>1</v>
      </c>
      <c r="B763" s="99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6"/>
      <c r="AD763" s="986"/>
      <c r="AE763" s="986"/>
      <c r="AF763" s="986"/>
      <c r="AG763" s="98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0">
        <v>2</v>
      </c>
      <c r="B764" s="99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6"/>
      <c r="AD764" s="986"/>
      <c r="AE764" s="986"/>
      <c r="AF764" s="986"/>
      <c r="AG764" s="98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0">
        <v>3</v>
      </c>
      <c r="B765" s="99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6"/>
      <c r="AD765" s="986"/>
      <c r="AE765" s="986"/>
      <c r="AF765" s="986"/>
      <c r="AG765" s="98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0">
        <v>4</v>
      </c>
      <c r="B766" s="99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6"/>
      <c r="AD766" s="986"/>
      <c r="AE766" s="986"/>
      <c r="AF766" s="986"/>
      <c r="AG766" s="98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0">
        <v>5</v>
      </c>
      <c r="B767" s="99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6"/>
      <c r="AD767" s="986"/>
      <c r="AE767" s="986"/>
      <c r="AF767" s="986"/>
      <c r="AG767" s="98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0">
        <v>6</v>
      </c>
      <c r="B768" s="99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6"/>
      <c r="AD768" s="986"/>
      <c r="AE768" s="986"/>
      <c r="AF768" s="986"/>
      <c r="AG768" s="98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0">
        <v>7</v>
      </c>
      <c r="B769" s="99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6"/>
      <c r="AD769" s="986"/>
      <c r="AE769" s="986"/>
      <c r="AF769" s="986"/>
      <c r="AG769" s="98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0">
        <v>8</v>
      </c>
      <c r="B770" s="99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6"/>
      <c r="AD770" s="986"/>
      <c r="AE770" s="986"/>
      <c r="AF770" s="986"/>
      <c r="AG770" s="98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0">
        <v>9</v>
      </c>
      <c r="B771" s="99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6"/>
      <c r="AD771" s="986"/>
      <c r="AE771" s="986"/>
      <c r="AF771" s="986"/>
      <c r="AG771" s="98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0">
        <v>10</v>
      </c>
      <c r="B772" s="99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6"/>
      <c r="AD772" s="986"/>
      <c r="AE772" s="986"/>
      <c r="AF772" s="986"/>
      <c r="AG772" s="98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0">
        <v>11</v>
      </c>
      <c r="B773" s="99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6"/>
      <c r="AD773" s="986"/>
      <c r="AE773" s="986"/>
      <c r="AF773" s="986"/>
      <c r="AG773" s="98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0">
        <v>12</v>
      </c>
      <c r="B774" s="99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6"/>
      <c r="AD774" s="986"/>
      <c r="AE774" s="986"/>
      <c r="AF774" s="986"/>
      <c r="AG774" s="98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0">
        <v>13</v>
      </c>
      <c r="B775" s="99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6"/>
      <c r="AD775" s="986"/>
      <c r="AE775" s="986"/>
      <c r="AF775" s="986"/>
      <c r="AG775" s="98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0">
        <v>14</v>
      </c>
      <c r="B776" s="99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6"/>
      <c r="AD776" s="986"/>
      <c r="AE776" s="986"/>
      <c r="AF776" s="986"/>
      <c r="AG776" s="98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0">
        <v>15</v>
      </c>
      <c r="B777" s="99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6"/>
      <c r="AD777" s="986"/>
      <c r="AE777" s="986"/>
      <c r="AF777" s="986"/>
      <c r="AG777" s="98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0">
        <v>16</v>
      </c>
      <c r="B778" s="99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6"/>
      <c r="AD778" s="986"/>
      <c r="AE778" s="986"/>
      <c r="AF778" s="986"/>
      <c r="AG778" s="98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0">
        <v>17</v>
      </c>
      <c r="B779" s="99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6"/>
      <c r="AD779" s="986"/>
      <c r="AE779" s="986"/>
      <c r="AF779" s="986"/>
      <c r="AG779" s="98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0">
        <v>18</v>
      </c>
      <c r="B780" s="99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6"/>
      <c r="AD780" s="986"/>
      <c r="AE780" s="986"/>
      <c r="AF780" s="986"/>
      <c r="AG780" s="98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0">
        <v>19</v>
      </c>
      <c r="B781" s="99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6"/>
      <c r="AD781" s="986"/>
      <c r="AE781" s="986"/>
      <c r="AF781" s="986"/>
      <c r="AG781" s="98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0">
        <v>20</v>
      </c>
      <c r="B782" s="99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6"/>
      <c r="AD782" s="986"/>
      <c r="AE782" s="986"/>
      <c r="AF782" s="986"/>
      <c r="AG782" s="98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0">
        <v>21</v>
      </c>
      <c r="B783" s="99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6"/>
      <c r="AD783" s="986"/>
      <c r="AE783" s="986"/>
      <c r="AF783" s="986"/>
      <c r="AG783" s="98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0">
        <v>22</v>
      </c>
      <c r="B784" s="99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6"/>
      <c r="AD784" s="986"/>
      <c r="AE784" s="986"/>
      <c r="AF784" s="986"/>
      <c r="AG784" s="98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0">
        <v>23</v>
      </c>
      <c r="B785" s="99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6"/>
      <c r="AD785" s="986"/>
      <c r="AE785" s="986"/>
      <c r="AF785" s="986"/>
      <c r="AG785" s="98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0">
        <v>24</v>
      </c>
      <c r="B786" s="99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6"/>
      <c r="AD786" s="986"/>
      <c r="AE786" s="986"/>
      <c r="AF786" s="986"/>
      <c r="AG786" s="98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0">
        <v>25</v>
      </c>
      <c r="B787" s="99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6"/>
      <c r="AD787" s="986"/>
      <c r="AE787" s="986"/>
      <c r="AF787" s="986"/>
      <c r="AG787" s="98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0">
        <v>26</v>
      </c>
      <c r="B788" s="99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6"/>
      <c r="AD788" s="986"/>
      <c r="AE788" s="986"/>
      <c r="AF788" s="986"/>
      <c r="AG788" s="98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0">
        <v>27</v>
      </c>
      <c r="B789" s="99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6"/>
      <c r="AD789" s="986"/>
      <c r="AE789" s="986"/>
      <c r="AF789" s="986"/>
      <c r="AG789" s="98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0">
        <v>28</v>
      </c>
      <c r="B790" s="99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6"/>
      <c r="AD790" s="986"/>
      <c r="AE790" s="986"/>
      <c r="AF790" s="986"/>
      <c r="AG790" s="98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0">
        <v>29</v>
      </c>
      <c r="B791" s="99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6"/>
      <c r="AD791" s="986"/>
      <c r="AE791" s="986"/>
      <c r="AF791" s="986"/>
      <c r="AG791" s="98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0">
        <v>30</v>
      </c>
      <c r="B792" s="99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6"/>
      <c r="AD792" s="986"/>
      <c r="AE792" s="986"/>
      <c r="AF792" s="986"/>
      <c r="AG792" s="98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8" t="s">
        <v>274</v>
      </c>
      <c r="K795" s="989"/>
      <c r="L795" s="989"/>
      <c r="M795" s="989"/>
      <c r="N795" s="989"/>
      <c r="O795" s="989"/>
      <c r="P795" s="134" t="s">
        <v>25</v>
      </c>
      <c r="Q795" s="134"/>
      <c r="R795" s="134"/>
      <c r="S795" s="134"/>
      <c r="T795" s="134"/>
      <c r="U795" s="134"/>
      <c r="V795" s="134"/>
      <c r="W795" s="134"/>
      <c r="X795" s="134"/>
      <c r="Y795" s="272" t="s">
        <v>315</v>
      </c>
      <c r="Z795" s="273"/>
      <c r="AA795" s="273"/>
      <c r="AB795" s="273"/>
      <c r="AC795" s="988" t="s">
        <v>306</v>
      </c>
      <c r="AD795" s="988"/>
      <c r="AE795" s="988"/>
      <c r="AF795" s="988"/>
      <c r="AG795" s="988"/>
      <c r="AH795" s="272" t="s">
        <v>236</v>
      </c>
      <c r="AI795" s="270"/>
      <c r="AJ795" s="270"/>
      <c r="AK795" s="270"/>
      <c r="AL795" s="270" t="s">
        <v>19</v>
      </c>
      <c r="AM795" s="270"/>
      <c r="AN795" s="270"/>
      <c r="AO795" s="274"/>
      <c r="AP795" s="987" t="s">
        <v>275</v>
      </c>
      <c r="AQ795" s="987"/>
      <c r="AR795" s="987"/>
      <c r="AS795" s="987"/>
      <c r="AT795" s="987"/>
      <c r="AU795" s="987"/>
      <c r="AV795" s="987"/>
      <c r="AW795" s="987"/>
      <c r="AX795" s="987"/>
      <c r="AY795" s="34">
        <f>$AY$793</f>
        <v>0</v>
      </c>
    </row>
    <row r="796" spans="1:51" ht="26.25" customHeight="1" x14ac:dyDescent="0.15">
      <c r="A796" s="990">
        <v>1</v>
      </c>
      <c r="B796" s="99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6"/>
      <c r="AD796" s="986"/>
      <c r="AE796" s="986"/>
      <c r="AF796" s="986"/>
      <c r="AG796" s="98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0">
        <v>2</v>
      </c>
      <c r="B797" s="99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6"/>
      <c r="AD797" s="986"/>
      <c r="AE797" s="986"/>
      <c r="AF797" s="986"/>
      <c r="AG797" s="98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0">
        <v>3</v>
      </c>
      <c r="B798" s="99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6"/>
      <c r="AD798" s="986"/>
      <c r="AE798" s="986"/>
      <c r="AF798" s="986"/>
      <c r="AG798" s="98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0">
        <v>4</v>
      </c>
      <c r="B799" s="99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6"/>
      <c r="AD799" s="986"/>
      <c r="AE799" s="986"/>
      <c r="AF799" s="986"/>
      <c r="AG799" s="98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0">
        <v>5</v>
      </c>
      <c r="B800" s="99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6"/>
      <c r="AD800" s="986"/>
      <c r="AE800" s="986"/>
      <c r="AF800" s="986"/>
      <c r="AG800" s="98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0">
        <v>6</v>
      </c>
      <c r="B801" s="99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6"/>
      <c r="AD801" s="986"/>
      <c r="AE801" s="986"/>
      <c r="AF801" s="986"/>
      <c r="AG801" s="98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0">
        <v>7</v>
      </c>
      <c r="B802" s="99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6"/>
      <c r="AD802" s="986"/>
      <c r="AE802" s="986"/>
      <c r="AF802" s="986"/>
      <c r="AG802" s="98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0">
        <v>8</v>
      </c>
      <c r="B803" s="99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6"/>
      <c r="AD803" s="986"/>
      <c r="AE803" s="986"/>
      <c r="AF803" s="986"/>
      <c r="AG803" s="98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0">
        <v>9</v>
      </c>
      <c r="B804" s="99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6"/>
      <c r="AD804" s="986"/>
      <c r="AE804" s="986"/>
      <c r="AF804" s="986"/>
      <c r="AG804" s="98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0">
        <v>10</v>
      </c>
      <c r="B805" s="99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6"/>
      <c r="AD805" s="986"/>
      <c r="AE805" s="986"/>
      <c r="AF805" s="986"/>
      <c r="AG805" s="98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0">
        <v>11</v>
      </c>
      <c r="B806" s="99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6"/>
      <c r="AD806" s="986"/>
      <c r="AE806" s="986"/>
      <c r="AF806" s="986"/>
      <c r="AG806" s="98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0">
        <v>12</v>
      </c>
      <c r="B807" s="99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6"/>
      <c r="AD807" s="986"/>
      <c r="AE807" s="986"/>
      <c r="AF807" s="986"/>
      <c r="AG807" s="98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0">
        <v>13</v>
      </c>
      <c r="B808" s="99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6"/>
      <c r="AD808" s="986"/>
      <c r="AE808" s="986"/>
      <c r="AF808" s="986"/>
      <c r="AG808" s="98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0">
        <v>14</v>
      </c>
      <c r="B809" s="99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6"/>
      <c r="AD809" s="986"/>
      <c r="AE809" s="986"/>
      <c r="AF809" s="986"/>
      <c r="AG809" s="98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0">
        <v>15</v>
      </c>
      <c r="B810" s="99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6"/>
      <c r="AD810" s="986"/>
      <c r="AE810" s="986"/>
      <c r="AF810" s="986"/>
      <c r="AG810" s="98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0">
        <v>16</v>
      </c>
      <c r="B811" s="99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6"/>
      <c r="AD811" s="986"/>
      <c r="AE811" s="986"/>
      <c r="AF811" s="986"/>
      <c r="AG811" s="98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0">
        <v>17</v>
      </c>
      <c r="B812" s="99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6"/>
      <c r="AD812" s="986"/>
      <c r="AE812" s="986"/>
      <c r="AF812" s="986"/>
      <c r="AG812" s="98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0">
        <v>18</v>
      </c>
      <c r="B813" s="99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6"/>
      <c r="AD813" s="986"/>
      <c r="AE813" s="986"/>
      <c r="AF813" s="986"/>
      <c r="AG813" s="98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0">
        <v>19</v>
      </c>
      <c r="B814" s="99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6"/>
      <c r="AD814" s="986"/>
      <c r="AE814" s="986"/>
      <c r="AF814" s="986"/>
      <c r="AG814" s="98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0">
        <v>20</v>
      </c>
      <c r="B815" s="99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6"/>
      <c r="AD815" s="986"/>
      <c r="AE815" s="986"/>
      <c r="AF815" s="986"/>
      <c r="AG815" s="98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0">
        <v>21</v>
      </c>
      <c r="B816" s="99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6"/>
      <c r="AD816" s="986"/>
      <c r="AE816" s="986"/>
      <c r="AF816" s="986"/>
      <c r="AG816" s="98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0">
        <v>22</v>
      </c>
      <c r="B817" s="99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6"/>
      <c r="AD817" s="986"/>
      <c r="AE817" s="986"/>
      <c r="AF817" s="986"/>
      <c r="AG817" s="98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0">
        <v>23</v>
      </c>
      <c r="B818" s="99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6"/>
      <c r="AD818" s="986"/>
      <c r="AE818" s="986"/>
      <c r="AF818" s="986"/>
      <c r="AG818" s="98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0">
        <v>24</v>
      </c>
      <c r="B819" s="99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6"/>
      <c r="AD819" s="986"/>
      <c r="AE819" s="986"/>
      <c r="AF819" s="986"/>
      <c r="AG819" s="98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0">
        <v>25</v>
      </c>
      <c r="B820" s="99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6"/>
      <c r="AD820" s="986"/>
      <c r="AE820" s="986"/>
      <c r="AF820" s="986"/>
      <c r="AG820" s="98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0">
        <v>26</v>
      </c>
      <c r="B821" s="99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6"/>
      <c r="AD821" s="986"/>
      <c r="AE821" s="986"/>
      <c r="AF821" s="986"/>
      <c r="AG821" s="98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0">
        <v>27</v>
      </c>
      <c r="B822" s="99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6"/>
      <c r="AD822" s="986"/>
      <c r="AE822" s="986"/>
      <c r="AF822" s="986"/>
      <c r="AG822" s="98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0">
        <v>28</v>
      </c>
      <c r="B823" s="99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6"/>
      <c r="AD823" s="986"/>
      <c r="AE823" s="986"/>
      <c r="AF823" s="986"/>
      <c r="AG823" s="98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0">
        <v>29</v>
      </c>
      <c r="B824" s="99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6"/>
      <c r="AD824" s="986"/>
      <c r="AE824" s="986"/>
      <c r="AF824" s="986"/>
      <c r="AG824" s="98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0">
        <v>30</v>
      </c>
      <c r="B825" s="99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6"/>
      <c r="AD825" s="986"/>
      <c r="AE825" s="986"/>
      <c r="AF825" s="986"/>
      <c r="AG825" s="98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8" t="s">
        <v>274</v>
      </c>
      <c r="K828" s="989"/>
      <c r="L828" s="989"/>
      <c r="M828" s="989"/>
      <c r="N828" s="989"/>
      <c r="O828" s="989"/>
      <c r="P828" s="134" t="s">
        <v>25</v>
      </c>
      <c r="Q828" s="134"/>
      <c r="R828" s="134"/>
      <c r="S828" s="134"/>
      <c r="T828" s="134"/>
      <c r="U828" s="134"/>
      <c r="V828" s="134"/>
      <c r="W828" s="134"/>
      <c r="X828" s="134"/>
      <c r="Y828" s="272" t="s">
        <v>315</v>
      </c>
      <c r="Z828" s="273"/>
      <c r="AA828" s="273"/>
      <c r="AB828" s="273"/>
      <c r="AC828" s="988" t="s">
        <v>306</v>
      </c>
      <c r="AD828" s="988"/>
      <c r="AE828" s="988"/>
      <c r="AF828" s="988"/>
      <c r="AG828" s="988"/>
      <c r="AH828" s="272" t="s">
        <v>236</v>
      </c>
      <c r="AI828" s="270"/>
      <c r="AJ828" s="270"/>
      <c r="AK828" s="270"/>
      <c r="AL828" s="270" t="s">
        <v>19</v>
      </c>
      <c r="AM828" s="270"/>
      <c r="AN828" s="270"/>
      <c r="AO828" s="274"/>
      <c r="AP828" s="987" t="s">
        <v>275</v>
      </c>
      <c r="AQ828" s="987"/>
      <c r="AR828" s="987"/>
      <c r="AS828" s="987"/>
      <c r="AT828" s="987"/>
      <c r="AU828" s="987"/>
      <c r="AV828" s="987"/>
      <c r="AW828" s="987"/>
      <c r="AX828" s="987"/>
      <c r="AY828" s="34">
        <f>$AY$826</f>
        <v>0</v>
      </c>
    </row>
    <row r="829" spans="1:51" ht="26.25" customHeight="1" x14ac:dyDescent="0.15">
      <c r="A829" s="990">
        <v>1</v>
      </c>
      <c r="B829" s="99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6"/>
      <c r="AD829" s="986"/>
      <c r="AE829" s="986"/>
      <c r="AF829" s="986"/>
      <c r="AG829" s="98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0">
        <v>2</v>
      </c>
      <c r="B830" s="99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6"/>
      <c r="AD830" s="986"/>
      <c r="AE830" s="986"/>
      <c r="AF830" s="986"/>
      <c r="AG830" s="98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0">
        <v>3</v>
      </c>
      <c r="B831" s="99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6"/>
      <c r="AD831" s="986"/>
      <c r="AE831" s="986"/>
      <c r="AF831" s="986"/>
      <c r="AG831" s="98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0">
        <v>4</v>
      </c>
      <c r="B832" s="99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6"/>
      <c r="AD832" s="986"/>
      <c r="AE832" s="986"/>
      <c r="AF832" s="986"/>
      <c r="AG832" s="98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0">
        <v>5</v>
      </c>
      <c r="B833" s="99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6"/>
      <c r="AD833" s="986"/>
      <c r="AE833" s="986"/>
      <c r="AF833" s="986"/>
      <c r="AG833" s="98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0">
        <v>6</v>
      </c>
      <c r="B834" s="99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6"/>
      <c r="AD834" s="986"/>
      <c r="AE834" s="986"/>
      <c r="AF834" s="986"/>
      <c r="AG834" s="98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0">
        <v>7</v>
      </c>
      <c r="B835" s="99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6"/>
      <c r="AD835" s="986"/>
      <c r="AE835" s="986"/>
      <c r="AF835" s="986"/>
      <c r="AG835" s="98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0">
        <v>8</v>
      </c>
      <c r="B836" s="99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6"/>
      <c r="AD836" s="986"/>
      <c r="AE836" s="986"/>
      <c r="AF836" s="986"/>
      <c r="AG836" s="98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0">
        <v>9</v>
      </c>
      <c r="B837" s="99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6"/>
      <c r="AD837" s="986"/>
      <c r="AE837" s="986"/>
      <c r="AF837" s="986"/>
      <c r="AG837" s="98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0">
        <v>10</v>
      </c>
      <c r="B838" s="99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6"/>
      <c r="AD838" s="986"/>
      <c r="AE838" s="986"/>
      <c r="AF838" s="986"/>
      <c r="AG838" s="98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0">
        <v>11</v>
      </c>
      <c r="B839" s="99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6"/>
      <c r="AD839" s="986"/>
      <c r="AE839" s="986"/>
      <c r="AF839" s="986"/>
      <c r="AG839" s="98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0">
        <v>12</v>
      </c>
      <c r="B840" s="99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6"/>
      <c r="AD840" s="986"/>
      <c r="AE840" s="986"/>
      <c r="AF840" s="986"/>
      <c r="AG840" s="98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0">
        <v>13</v>
      </c>
      <c r="B841" s="99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6"/>
      <c r="AD841" s="986"/>
      <c r="AE841" s="986"/>
      <c r="AF841" s="986"/>
      <c r="AG841" s="98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0">
        <v>14</v>
      </c>
      <c r="B842" s="99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6"/>
      <c r="AD842" s="986"/>
      <c r="AE842" s="986"/>
      <c r="AF842" s="986"/>
      <c r="AG842" s="98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0">
        <v>15</v>
      </c>
      <c r="B843" s="99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6"/>
      <c r="AD843" s="986"/>
      <c r="AE843" s="986"/>
      <c r="AF843" s="986"/>
      <c r="AG843" s="98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0">
        <v>16</v>
      </c>
      <c r="B844" s="99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6"/>
      <c r="AD844" s="986"/>
      <c r="AE844" s="986"/>
      <c r="AF844" s="986"/>
      <c r="AG844" s="98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0">
        <v>17</v>
      </c>
      <c r="B845" s="99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6"/>
      <c r="AD845" s="986"/>
      <c r="AE845" s="986"/>
      <c r="AF845" s="986"/>
      <c r="AG845" s="98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0">
        <v>18</v>
      </c>
      <c r="B846" s="99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6"/>
      <c r="AD846" s="986"/>
      <c r="AE846" s="986"/>
      <c r="AF846" s="986"/>
      <c r="AG846" s="98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0">
        <v>19</v>
      </c>
      <c r="B847" s="99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6"/>
      <c r="AD847" s="986"/>
      <c r="AE847" s="986"/>
      <c r="AF847" s="986"/>
      <c r="AG847" s="98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0">
        <v>20</v>
      </c>
      <c r="B848" s="99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6"/>
      <c r="AD848" s="986"/>
      <c r="AE848" s="986"/>
      <c r="AF848" s="986"/>
      <c r="AG848" s="98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0">
        <v>21</v>
      </c>
      <c r="B849" s="99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6"/>
      <c r="AD849" s="986"/>
      <c r="AE849" s="986"/>
      <c r="AF849" s="986"/>
      <c r="AG849" s="98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0">
        <v>22</v>
      </c>
      <c r="B850" s="99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6"/>
      <c r="AD850" s="986"/>
      <c r="AE850" s="986"/>
      <c r="AF850" s="986"/>
      <c r="AG850" s="98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0">
        <v>23</v>
      </c>
      <c r="B851" s="99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6"/>
      <c r="AD851" s="986"/>
      <c r="AE851" s="986"/>
      <c r="AF851" s="986"/>
      <c r="AG851" s="98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0">
        <v>24</v>
      </c>
      <c r="B852" s="99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6"/>
      <c r="AD852" s="986"/>
      <c r="AE852" s="986"/>
      <c r="AF852" s="986"/>
      <c r="AG852" s="98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0">
        <v>25</v>
      </c>
      <c r="B853" s="99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6"/>
      <c r="AD853" s="986"/>
      <c r="AE853" s="986"/>
      <c r="AF853" s="986"/>
      <c r="AG853" s="98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0">
        <v>26</v>
      </c>
      <c r="B854" s="99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6"/>
      <c r="AD854" s="986"/>
      <c r="AE854" s="986"/>
      <c r="AF854" s="986"/>
      <c r="AG854" s="98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0">
        <v>27</v>
      </c>
      <c r="B855" s="99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6"/>
      <c r="AD855" s="986"/>
      <c r="AE855" s="986"/>
      <c r="AF855" s="986"/>
      <c r="AG855" s="98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0">
        <v>28</v>
      </c>
      <c r="B856" s="99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6"/>
      <c r="AD856" s="986"/>
      <c r="AE856" s="986"/>
      <c r="AF856" s="986"/>
      <c r="AG856" s="98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0">
        <v>29</v>
      </c>
      <c r="B857" s="99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6"/>
      <c r="AD857" s="986"/>
      <c r="AE857" s="986"/>
      <c r="AF857" s="986"/>
      <c r="AG857" s="98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0">
        <v>30</v>
      </c>
      <c r="B858" s="99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6"/>
      <c r="AD858" s="986"/>
      <c r="AE858" s="986"/>
      <c r="AF858" s="986"/>
      <c r="AG858" s="98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8" t="s">
        <v>274</v>
      </c>
      <c r="K861" s="989"/>
      <c r="L861" s="989"/>
      <c r="M861" s="989"/>
      <c r="N861" s="989"/>
      <c r="O861" s="989"/>
      <c r="P861" s="134" t="s">
        <v>25</v>
      </c>
      <c r="Q861" s="134"/>
      <c r="R861" s="134"/>
      <c r="S861" s="134"/>
      <c r="T861" s="134"/>
      <c r="U861" s="134"/>
      <c r="V861" s="134"/>
      <c r="W861" s="134"/>
      <c r="X861" s="134"/>
      <c r="Y861" s="272" t="s">
        <v>315</v>
      </c>
      <c r="Z861" s="273"/>
      <c r="AA861" s="273"/>
      <c r="AB861" s="273"/>
      <c r="AC861" s="988" t="s">
        <v>306</v>
      </c>
      <c r="AD861" s="988"/>
      <c r="AE861" s="988"/>
      <c r="AF861" s="988"/>
      <c r="AG861" s="988"/>
      <c r="AH861" s="272" t="s">
        <v>236</v>
      </c>
      <c r="AI861" s="270"/>
      <c r="AJ861" s="270"/>
      <c r="AK861" s="270"/>
      <c r="AL861" s="270" t="s">
        <v>19</v>
      </c>
      <c r="AM861" s="270"/>
      <c r="AN861" s="270"/>
      <c r="AO861" s="274"/>
      <c r="AP861" s="987" t="s">
        <v>275</v>
      </c>
      <c r="AQ861" s="987"/>
      <c r="AR861" s="987"/>
      <c r="AS861" s="987"/>
      <c r="AT861" s="987"/>
      <c r="AU861" s="987"/>
      <c r="AV861" s="987"/>
      <c r="AW861" s="987"/>
      <c r="AX861" s="987"/>
      <c r="AY861" s="34">
        <f>$AY$859</f>
        <v>0</v>
      </c>
    </row>
    <row r="862" spans="1:51" ht="26.25" customHeight="1" x14ac:dyDescent="0.15">
      <c r="A862" s="990">
        <v>1</v>
      </c>
      <c r="B862" s="99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6"/>
      <c r="AD862" s="986"/>
      <c r="AE862" s="986"/>
      <c r="AF862" s="986"/>
      <c r="AG862" s="98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0">
        <v>2</v>
      </c>
      <c r="B863" s="99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6"/>
      <c r="AD863" s="986"/>
      <c r="AE863" s="986"/>
      <c r="AF863" s="986"/>
      <c r="AG863" s="98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0">
        <v>3</v>
      </c>
      <c r="B864" s="99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6"/>
      <c r="AD864" s="986"/>
      <c r="AE864" s="986"/>
      <c r="AF864" s="986"/>
      <c r="AG864" s="98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0">
        <v>4</v>
      </c>
      <c r="B865" s="99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6"/>
      <c r="AD865" s="986"/>
      <c r="AE865" s="986"/>
      <c r="AF865" s="986"/>
      <c r="AG865" s="98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0">
        <v>5</v>
      </c>
      <c r="B866" s="99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6"/>
      <c r="AD866" s="986"/>
      <c r="AE866" s="986"/>
      <c r="AF866" s="986"/>
      <c r="AG866" s="98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0">
        <v>6</v>
      </c>
      <c r="B867" s="99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6"/>
      <c r="AD867" s="986"/>
      <c r="AE867" s="986"/>
      <c r="AF867" s="986"/>
      <c r="AG867" s="98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0">
        <v>7</v>
      </c>
      <c r="B868" s="99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6"/>
      <c r="AD868" s="986"/>
      <c r="AE868" s="986"/>
      <c r="AF868" s="986"/>
      <c r="AG868" s="98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0">
        <v>8</v>
      </c>
      <c r="B869" s="99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6"/>
      <c r="AD869" s="986"/>
      <c r="AE869" s="986"/>
      <c r="AF869" s="986"/>
      <c r="AG869" s="98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0">
        <v>9</v>
      </c>
      <c r="B870" s="99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6"/>
      <c r="AD870" s="986"/>
      <c r="AE870" s="986"/>
      <c r="AF870" s="986"/>
      <c r="AG870" s="98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0">
        <v>10</v>
      </c>
      <c r="B871" s="99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6"/>
      <c r="AD871" s="986"/>
      <c r="AE871" s="986"/>
      <c r="AF871" s="986"/>
      <c r="AG871" s="98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0">
        <v>11</v>
      </c>
      <c r="B872" s="99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6"/>
      <c r="AD872" s="986"/>
      <c r="AE872" s="986"/>
      <c r="AF872" s="986"/>
      <c r="AG872" s="98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0">
        <v>12</v>
      </c>
      <c r="B873" s="99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6"/>
      <c r="AD873" s="986"/>
      <c r="AE873" s="986"/>
      <c r="AF873" s="986"/>
      <c r="AG873" s="98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0">
        <v>13</v>
      </c>
      <c r="B874" s="99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6"/>
      <c r="AD874" s="986"/>
      <c r="AE874" s="986"/>
      <c r="AF874" s="986"/>
      <c r="AG874" s="98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0">
        <v>14</v>
      </c>
      <c r="B875" s="99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6"/>
      <c r="AD875" s="986"/>
      <c r="AE875" s="986"/>
      <c r="AF875" s="986"/>
      <c r="AG875" s="98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0">
        <v>15</v>
      </c>
      <c r="B876" s="99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6"/>
      <c r="AD876" s="986"/>
      <c r="AE876" s="986"/>
      <c r="AF876" s="986"/>
      <c r="AG876" s="98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0">
        <v>16</v>
      </c>
      <c r="B877" s="99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6"/>
      <c r="AD877" s="986"/>
      <c r="AE877" s="986"/>
      <c r="AF877" s="986"/>
      <c r="AG877" s="98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0">
        <v>17</v>
      </c>
      <c r="B878" s="99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6"/>
      <c r="AD878" s="986"/>
      <c r="AE878" s="986"/>
      <c r="AF878" s="986"/>
      <c r="AG878" s="98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0">
        <v>18</v>
      </c>
      <c r="B879" s="99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6"/>
      <c r="AD879" s="986"/>
      <c r="AE879" s="986"/>
      <c r="AF879" s="986"/>
      <c r="AG879" s="98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0">
        <v>19</v>
      </c>
      <c r="B880" s="99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6"/>
      <c r="AD880" s="986"/>
      <c r="AE880" s="986"/>
      <c r="AF880" s="986"/>
      <c r="AG880" s="98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0">
        <v>20</v>
      </c>
      <c r="B881" s="99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6"/>
      <c r="AD881" s="986"/>
      <c r="AE881" s="986"/>
      <c r="AF881" s="986"/>
      <c r="AG881" s="98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0">
        <v>21</v>
      </c>
      <c r="B882" s="99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6"/>
      <c r="AD882" s="986"/>
      <c r="AE882" s="986"/>
      <c r="AF882" s="986"/>
      <c r="AG882" s="98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0">
        <v>22</v>
      </c>
      <c r="B883" s="99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6"/>
      <c r="AD883" s="986"/>
      <c r="AE883" s="986"/>
      <c r="AF883" s="986"/>
      <c r="AG883" s="98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0">
        <v>23</v>
      </c>
      <c r="B884" s="99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6"/>
      <c r="AD884" s="986"/>
      <c r="AE884" s="986"/>
      <c r="AF884" s="986"/>
      <c r="AG884" s="98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0">
        <v>24</v>
      </c>
      <c r="B885" s="99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6"/>
      <c r="AD885" s="986"/>
      <c r="AE885" s="986"/>
      <c r="AF885" s="986"/>
      <c r="AG885" s="98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0">
        <v>25</v>
      </c>
      <c r="B886" s="99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6"/>
      <c r="AD886" s="986"/>
      <c r="AE886" s="986"/>
      <c r="AF886" s="986"/>
      <c r="AG886" s="98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0">
        <v>26</v>
      </c>
      <c r="B887" s="99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6"/>
      <c r="AD887" s="986"/>
      <c r="AE887" s="986"/>
      <c r="AF887" s="986"/>
      <c r="AG887" s="98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0">
        <v>27</v>
      </c>
      <c r="B888" s="99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6"/>
      <c r="AD888" s="986"/>
      <c r="AE888" s="986"/>
      <c r="AF888" s="986"/>
      <c r="AG888" s="98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0">
        <v>28</v>
      </c>
      <c r="B889" s="99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6"/>
      <c r="AD889" s="986"/>
      <c r="AE889" s="986"/>
      <c r="AF889" s="986"/>
      <c r="AG889" s="98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0">
        <v>29</v>
      </c>
      <c r="B890" s="99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6"/>
      <c r="AD890" s="986"/>
      <c r="AE890" s="986"/>
      <c r="AF890" s="986"/>
      <c r="AG890" s="98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0">
        <v>30</v>
      </c>
      <c r="B891" s="99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6"/>
      <c r="AD891" s="986"/>
      <c r="AE891" s="986"/>
      <c r="AF891" s="986"/>
      <c r="AG891" s="98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8" t="s">
        <v>274</v>
      </c>
      <c r="K894" s="989"/>
      <c r="L894" s="989"/>
      <c r="M894" s="989"/>
      <c r="N894" s="989"/>
      <c r="O894" s="989"/>
      <c r="P894" s="134" t="s">
        <v>25</v>
      </c>
      <c r="Q894" s="134"/>
      <c r="R894" s="134"/>
      <c r="S894" s="134"/>
      <c r="T894" s="134"/>
      <c r="U894" s="134"/>
      <c r="V894" s="134"/>
      <c r="W894" s="134"/>
      <c r="X894" s="134"/>
      <c r="Y894" s="272" t="s">
        <v>315</v>
      </c>
      <c r="Z894" s="273"/>
      <c r="AA894" s="273"/>
      <c r="AB894" s="273"/>
      <c r="AC894" s="988" t="s">
        <v>306</v>
      </c>
      <c r="AD894" s="988"/>
      <c r="AE894" s="988"/>
      <c r="AF894" s="988"/>
      <c r="AG894" s="988"/>
      <c r="AH894" s="272" t="s">
        <v>236</v>
      </c>
      <c r="AI894" s="270"/>
      <c r="AJ894" s="270"/>
      <c r="AK894" s="270"/>
      <c r="AL894" s="270" t="s">
        <v>19</v>
      </c>
      <c r="AM894" s="270"/>
      <c r="AN894" s="270"/>
      <c r="AO894" s="274"/>
      <c r="AP894" s="987" t="s">
        <v>275</v>
      </c>
      <c r="AQ894" s="987"/>
      <c r="AR894" s="987"/>
      <c r="AS894" s="987"/>
      <c r="AT894" s="987"/>
      <c r="AU894" s="987"/>
      <c r="AV894" s="987"/>
      <c r="AW894" s="987"/>
      <c r="AX894" s="987"/>
      <c r="AY894" s="34">
        <f>$AY$892</f>
        <v>0</v>
      </c>
    </row>
    <row r="895" spans="1:51" ht="26.25" customHeight="1" x14ac:dyDescent="0.15">
      <c r="A895" s="990">
        <v>1</v>
      </c>
      <c r="B895" s="99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6"/>
      <c r="AD895" s="986"/>
      <c r="AE895" s="986"/>
      <c r="AF895" s="986"/>
      <c r="AG895" s="98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0">
        <v>2</v>
      </c>
      <c r="B896" s="99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6"/>
      <c r="AD896" s="986"/>
      <c r="AE896" s="986"/>
      <c r="AF896" s="986"/>
      <c r="AG896" s="98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0">
        <v>3</v>
      </c>
      <c r="B897" s="99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6"/>
      <c r="AD897" s="986"/>
      <c r="AE897" s="986"/>
      <c r="AF897" s="986"/>
      <c r="AG897" s="98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0">
        <v>4</v>
      </c>
      <c r="B898" s="99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6"/>
      <c r="AD898" s="986"/>
      <c r="AE898" s="986"/>
      <c r="AF898" s="986"/>
      <c r="AG898" s="98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0">
        <v>5</v>
      </c>
      <c r="B899" s="99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6"/>
      <c r="AD899" s="986"/>
      <c r="AE899" s="986"/>
      <c r="AF899" s="986"/>
      <c r="AG899" s="98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0">
        <v>6</v>
      </c>
      <c r="B900" s="99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6"/>
      <c r="AD900" s="986"/>
      <c r="AE900" s="986"/>
      <c r="AF900" s="986"/>
      <c r="AG900" s="98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0">
        <v>7</v>
      </c>
      <c r="B901" s="99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6"/>
      <c r="AD901" s="986"/>
      <c r="AE901" s="986"/>
      <c r="AF901" s="986"/>
      <c r="AG901" s="98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0">
        <v>8</v>
      </c>
      <c r="B902" s="99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6"/>
      <c r="AD902" s="986"/>
      <c r="AE902" s="986"/>
      <c r="AF902" s="986"/>
      <c r="AG902" s="98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0">
        <v>9</v>
      </c>
      <c r="B903" s="99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6"/>
      <c r="AD903" s="986"/>
      <c r="AE903" s="986"/>
      <c r="AF903" s="986"/>
      <c r="AG903" s="98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0">
        <v>10</v>
      </c>
      <c r="B904" s="99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6"/>
      <c r="AD904" s="986"/>
      <c r="AE904" s="986"/>
      <c r="AF904" s="986"/>
      <c r="AG904" s="98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0">
        <v>11</v>
      </c>
      <c r="B905" s="99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6"/>
      <c r="AD905" s="986"/>
      <c r="AE905" s="986"/>
      <c r="AF905" s="986"/>
      <c r="AG905" s="98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0">
        <v>12</v>
      </c>
      <c r="B906" s="99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6"/>
      <c r="AD906" s="986"/>
      <c r="AE906" s="986"/>
      <c r="AF906" s="986"/>
      <c r="AG906" s="98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0">
        <v>13</v>
      </c>
      <c r="B907" s="99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6"/>
      <c r="AD907" s="986"/>
      <c r="AE907" s="986"/>
      <c r="AF907" s="986"/>
      <c r="AG907" s="98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0">
        <v>14</v>
      </c>
      <c r="B908" s="99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6"/>
      <c r="AD908" s="986"/>
      <c r="AE908" s="986"/>
      <c r="AF908" s="986"/>
      <c r="AG908" s="98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0">
        <v>15</v>
      </c>
      <c r="B909" s="99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6"/>
      <c r="AD909" s="986"/>
      <c r="AE909" s="986"/>
      <c r="AF909" s="986"/>
      <c r="AG909" s="98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0">
        <v>16</v>
      </c>
      <c r="B910" s="99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6"/>
      <c r="AD910" s="986"/>
      <c r="AE910" s="986"/>
      <c r="AF910" s="986"/>
      <c r="AG910" s="98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0">
        <v>17</v>
      </c>
      <c r="B911" s="99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6"/>
      <c r="AD911" s="986"/>
      <c r="AE911" s="986"/>
      <c r="AF911" s="986"/>
      <c r="AG911" s="98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0">
        <v>18</v>
      </c>
      <c r="B912" s="99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6"/>
      <c r="AD912" s="986"/>
      <c r="AE912" s="986"/>
      <c r="AF912" s="986"/>
      <c r="AG912" s="98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0">
        <v>19</v>
      </c>
      <c r="B913" s="99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6"/>
      <c r="AD913" s="986"/>
      <c r="AE913" s="986"/>
      <c r="AF913" s="986"/>
      <c r="AG913" s="98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0">
        <v>20</v>
      </c>
      <c r="B914" s="99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6"/>
      <c r="AD914" s="986"/>
      <c r="AE914" s="986"/>
      <c r="AF914" s="986"/>
      <c r="AG914" s="98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0">
        <v>21</v>
      </c>
      <c r="B915" s="99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6"/>
      <c r="AD915" s="986"/>
      <c r="AE915" s="986"/>
      <c r="AF915" s="986"/>
      <c r="AG915" s="98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0">
        <v>22</v>
      </c>
      <c r="B916" s="99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6"/>
      <c r="AD916" s="986"/>
      <c r="AE916" s="986"/>
      <c r="AF916" s="986"/>
      <c r="AG916" s="98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0">
        <v>23</v>
      </c>
      <c r="B917" s="99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6"/>
      <c r="AD917" s="986"/>
      <c r="AE917" s="986"/>
      <c r="AF917" s="986"/>
      <c r="AG917" s="98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0">
        <v>24</v>
      </c>
      <c r="B918" s="99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6"/>
      <c r="AD918" s="986"/>
      <c r="AE918" s="986"/>
      <c r="AF918" s="986"/>
      <c r="AG918" s="98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0">
        <v>25</v>
      </c>
      <c r="B919" s="99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6"/>
      <c r="AD919" s="986"/>
      <c r="AE919" s="986"/>
      <c r="AF919" s="986"/>
      <c r="AG919" s="98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0">
        <v>26</v>
      </c>
      <c r="B920" s="99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6"/>
      <c r="AD920" s="986"/>
      <c r="AE920" s="986"/>
      <c r="AF920" s="986"/>
      <c r="AG920" s="98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0">
        <v>27</v>
      </c>
      <c r="B921" s="99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6"/>
      <c r="AD921" s="986"/>
      <c r="AE921" s="986"/>
      <c r="AF921" s="986"/>
      <c r="AG921" s="98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0">
        <v>28</v>
      </c>
      <c r="B922" s="99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6"/>
      <c r="AD922" s="986"/>
      <c r="AE922" s="986"/>
      <c r="AF922" s="986"/>
      <c r="AG922" s="98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0">
        <v>29</v>
      </c>
      <c r="B923" s="99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6"/>
      <c r="AD923" s="986"/>
      <c r="AE923" s="986"/>
      <c r="AF923" s="986"/>
      <c r="AG923" s="98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0">
        <v>30</v>
      </c>
      <c r="B924" s="99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6"/>
      <c r="AD924" s="986"/>
      <c r="AE924" s="986"/>
      <c r="AF924" s="986"/>
      <c r="AG924" s="98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8" t="s">
        <v>274</v>
      </c>
      <c r="K927" s="989"/>
      <c r="L927" s="989"/>
      <c r="M927" s="989"/>
      <c r="N927" s="989"/>
      <c r="O927" s="989"/>
      <c r="P927" s="134" t="s">
        <v>25</v>
      </c>
      <c r="Q927" s="134"/>
      <c r="R927" s="134"/>
      <c r="S927" s="134"/>
      <c r="T927" s="134"/>
      <c r="U927" s="134"/>
      <c r="V927" s="134"/>
      <c r="W927" s="134"/>
      <c r="X927" s="134"/>
      <c r="Y927" s="272" t="s">
        <v>315</v>
      </c>
      <c r="Z927" s="273"/>
      <c r="AA927" s="273"/>
      <c r="AB927" s="273"/>
      <c r="AC927" s="988" t="s">
        <v>306</v>
      </c>
      <c r="AD927" s="988"/>
      <c r="AE927" s="988"/>
      <c r="AF927" s="988"/>
      <c r="AG927" s="988"/>
      <c r="AH927" s="272" t="s">
        <v>236</v>
      </c>
      <c r="AI927" s="270"/>
      <c r="AJ927" s="270"/>
      <c r="AK927" s="270"/>
      <c r="AL927" s="270" t="s">
        <v>19</v>
      </c>
      <c r="AM927" s="270"/>
      <c r="AN927" s="270"/>
      <c r="AO927" s="274"/>
      <c r="AP927" s="987" t="s">
        <v>275</v>
      </c>
      <c r="AQ927" s="987"/>
      <c r="AR927" s="987"/>
      <c r="AS927" s="987"/>
      <c r="AT927" s="987"/>
      <c r="AU927" s="987"/>
      <c r="AV927" s="987"/>
      <c r="AW927" s="987"/>
      <c r="AX927" s="987"/>
      <c r="AY927" s="34">
        <f>$AY$925</f>
        <v>0</v>
      </c>
    </row>
    <row r="928" spans="1:51" ht="26.25" customHeight="1" x14ac:dyDescent="0.15">
      <c r="A928" s="990">
        <v>1</v>
      </c>
      <c r="B928" s="99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6"/>
      <c r="AD928" s="986"/>
      <c r="AE928" s="986"/>
      <c r="AF928" s="986"/>
      <c r="AG928" s="98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0">
        <v>2</v>
      </c>
      <c r="B929" s="99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6"/>
      <c r="AD929" s="986"/>
      <c r="AE929" s="986"/>
      <c r="AF929" s="986"/>
      <c r="AG929" s="98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0">
        <v>3</v>
      </c>
      <c r="B930" s="99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6"/>
      <c r="AD930" s="986"/>
      <c r="AE930" s="986"/>
      <c r="AF930" s="986"/>
      <c r="AG930" s="98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0">
        <v>4</v>
      </c>
      <c r="B931" s="99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6"/>
      <c r="AD931" s="986"/>
      <c r="AE931" s="986"/>
      <c r="AF931" s="986"/>
      <c r="AG931" s="98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0">
        <v>5</v>
      </c>
      <c r="B932" s="99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6"/>
      <c r="AD932" s="986"/>
      <c r="AE932" s="986"/>
      <c r="AF932" s="986"/>
      <c r="AG932" s="98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0">
        <v>6</v>
      </c>
      <c r="B933" s="99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6"/>
      <c r="AD933" s="986"/>
      <c r="AE933" s="986"/>
      <c r="AF933" s="986"/>
      <c r="AG933" s="98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0">
        <v>7</v>
      </c>
      <c r="B934" s="99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6"/>
      <c r="AD934" s="986"/>
      <c r="AE934" s="986"/>
      <c r="AF934" s="986"/>
      <c r="AG934" s="98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0">
        <v>8</v>
      </c>
      <c r="B935" s="99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6"/>
      <c r="AD935" s="986"/>
      <c r="AE935" s="986"/>
      <c r="AF935" s="986"/>
      <c r="AG935" s="98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0">
        <v>9</v>
      </c>
      <c r="B936" s="99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6"/>
      <c r="AD936" s="986"/>
      <c r="AE936" s="986"/>
      <c r="AF936" s="986"/>
      <c r="AG936" s="98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0">
        <v>10</v>
      </c>
      <c r="B937" s="99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6"/>
      <c r="AD937" s="986"/>
      <c r="AE937" s="986"/>
      <c r="AF937" s="986"/>
      <c r="AG937" s="98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0">
        <v>11</v>
      </c>
      <c r="B938" s="99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6"/>
      <c r="AD938" s="986"/>
      <c r="AE938" s="986"/>
      <c r="AF938" s="986"/>
      <c r="AG938" s="98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0">
        <v>12</v>
      </c>
      <c r="B939" s="99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6"/>
      <c r="AD939" s="986"/>
      <c r="AE939" s="986"/>
      <c r="AF939" s="986"/>
      <c r="AG939" s="98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0">
        <v>13</v>
      </c>
      <c r="B940" s="99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6"/>
      <c r="AD940" s="986"/>
      <c r="AE940" s="986"/>
      <c r="AF940" s="986"/>
      <c r="AG940" s="98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0">
        <v>14</v>
      </c>
      <c r="B941" s="99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6"/>
      <c r="AD941" s="986"/>
      <c r="AE941" s="986"/>
      <c r="AF941" s="986"/>
      <c r="AG941" s="98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0">
        <v>15</v>
      </c>
      <c r="B942" s="99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6"/>
      <c r="AD942" s="986"/>
      <c r="AE942" s="986"/>
      <c r="AF942" s="986"/>
      <c r="AG942" s="98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0">
        <v>16</v>
      </c>
      <c r="B943" s="99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6"/>
      <c r="AD943" s="986"/>
      <c r="AE943" s="986"/>
      <c r="AF943" s="986"/>
      <c r="AG943" s="98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0">
        <v>17</v>
      </c>
      <c r="B944" s="99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6"/>
      <c r="AD944" s="986"/>
      <c r="AE944" s="986"/>
      <c r="AF944" s="986"/>
      <c r="AG944" s="98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0">
        <v>18</v>
      </c>
      <c r="B945" s="99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6"/>
      <c r="AD945" s="986"/>
      <c r="AE945" s="986"/>
      <c r="AF945" s="986"/>
      <c r="AG945" s="98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0">
        <v>19</v>
      </c>
      <c r="B946" s="99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6"/>
      <c r="AD946" s="986"/>
      <c r="AE946" s="986"/>
      <c r="AF946" s="986"/>
      <c r="AG946" s="98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0">
        <v>20</v>
      </c>
      <c r="B947" s="99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6"/>
      <c r="AD947" s="986"/>
      <c r="AE947" s="986"/>
      <c r="AF947" s="986"/>
      <c r="AG947" s="98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0">
        <v>21</v>
      </c>
      <c r="B948" s="99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6"/>
      <c r="AD948" s="986"/>
      <c r="AE948" s="986"/>
      <c r="AF948" s="986"/>
      <c r="AG948" s="98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0">
        <v>22</v>
      </c>
      <c r="B949" s="99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6"/>
      <c r="AD949" s="986"/>
      <c r="AE949" s="986"/>
      <c r="AF949" s="986"/>
      <c r="AG949" s="98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0">
        <v>23</v>
      </c>
      <c r="B950" s="99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6"/>
      <c r="AD950" s="986"/>
      <c r="AE950" s="986"/>
      <c r="AF950" s="986"/>
      <c r="AG950" s="98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0">
        <v>24</v>
      </c>
      <c r="B951" s="99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6"/>
      <c r="AD951" s="986"/>
      <c r="AE951" s="986"/>
      <c r="AF951" s="986"/>
      <c r="AG951" s="98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0">
        <v>25</v>
      </c>
      <c r="B952" s="99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6"/>
      <c r="AD952" s="986"/>
      <c r="AE952" s="986"/>
      <c r="AF952" s="986"/>
      <c r="AG952" s="98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0">
        <v>26</v>
      </c>
      <c r="B953" s="99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6"/>
      <c r="AD953" s="986"/>
      <c r="AE953" s="986"/>
      <c r="AF953" s="986"/>
      <c r="AG953" s="98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0">
        <v>27</v>
      </c>
      <c r="B954" s="99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6"/>
      <c r="AD954" s="986"/>
      <c r="AE954" s="986"/>
      <c r="AF954" s="986"/>
      <c r="AG954" s="98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0">
        <v>28</v>
      </c>
      <c r="B955" s="99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6"/>
      <c r="AD955" s="986"/>
      <c r="AE955" s="986"/>
      <c r="AF955" s="986"/>
      <c r="AG955" s="98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0">
        <v>29</v>
      </c>
      <c r="B956" s="99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6"/>
      <c r="AD956" s="986"/>
      <c r="AE956" s="986"/>
      <c r="AF956" s="986"/>
      <c r="AG956" s="98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0">
        <v>30</v>
      </c>
      <c r="B957" s="99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6"/>
      <c r="AD957" s="986"/>
      <c r="AE957" s="986"/>
      <c r="AF957" s="986"/>
      <c r="AG957" s="98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8" t="s">
        <v>274</v>
      </c>
      <c r="K960" s="989"/>
      <c r="L960" s="989"/>
      <c r="M960" s="989"/>
      <c r="N960" s="989"/>
      <c r="O960" s="989"/>
      <c r="P960" s="134" t="s">
        <v>25</v>
      </c>
      <c r="Q960" s="134"/>
      <c r="R960" s="134"/>
      <c r="S960" s="134"/>
      <c r="T960" s="134"/>
      <c r="U960" s="134"/>
      <c r="V960" s="134"/>
      <c r="W960" s="134"/>
      <c r="X960" s="134"/>
      <c r="Y960" s="272" t="s">
        <v>315</v>
      </c>
      <c r="Z960" s="273"/>
      <c r="AA960" s="273"/>
      <c r="AB960" s="273"/>
      <c r="AC960" s="988" t="s">
        <v>306</v>
      </c>
      <c r="AD960" s="988"/>
      <c r="AE960" s="988"/>
      <c r="AF960" s="988"/>
      <c r="AG960" s="988"/>
      <c r="AH960" s="272" t="s">
        <v>236</v>
      </c>
      <c r="AI960" s="270"/>
      <c r="AJ960" s="270"/>
      <c r="AK960" s="270"/>
      <c r="AL960" s="270" t="s">
        <v>19</v>
      </c>
      <c r="AM960" s="270"/>
      <c r="AN960" s="270"/>
      <c r="AO960" s="274"/>
      <c r="AP960" s="987" t="s">
        <v>275</v>
      </c>
      <c r="AQ960" s="987"/>
      <c r="AR960" s="987"/>
      <c r="AS960" s="987"/>
      <c r="AT960" s="987"/>
      <c r="AU960" s="987"/>
      <c r="AV960" s="987"/>
      <c r="AW960" s="987"/>
      <c r="AX960" s="987"/>
      <c r="AY960" s="34">
        <f>$AY$958</f>
        <v>0</v>
      </c>
    </row>
    <row r="961" spans="1:51" ht="26.25" customHeight="1" x14ac:dyDescent="0.15">
      <c r="A961" s="990">
        <v>1</v>
      </c>
      <c r="B961" s="99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6"/>
      <c r="AD961" s="986"/>
      <c r="AE961" s="986"/>
      <c r="AF961" s="986"/>
      <c r="AG961" s="98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0">
        <v>2</v>
      </c>
      <c r="B962" s="99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6"/>
      <c r="AD962" s="986"/>
      <c r="AE962" s="986"/>
      <c r="AF962" s="986"/>
      <c r="AG962" s="98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0">
        <v>3</v>
      </c>
      <c r="B963" s="99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6"/>
      <c r="AD963" s="986"/>
      <c r="AE963" s="986"/>
      <c r="AF963" s="986"/>
      <c r="AG963" s="98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0">
        <v>4</v>
      </c>
      <c r="B964" s="99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6"/>
      <c r="AD964" s="986"/>
      <c r="AE964" s="986"/>
      <c r="AF964" s="986"/>
      <c r="AG964" s="98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0">
        <v>5</v>
      </c>
      <c r="B965" s="99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6"/>
      <c r="AD965" s="986"/>
      <c r="AE965" s="986"/>
      <c r="AF965" s="986"/>
      <c r="AG965" s="98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0">
        <v>6</v>
      </c>
      <c r="B966" s="99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6"/>
      <c r="AD966" s="986"/>
      <c r="AE966" s="986"/>
      <c r="AF966" s="986"/>
      <c r="AG966" s="98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0">
        <v>7</v>
      </c>
      <c r="B967" s="99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6"/>
      <c r="AD967" s="986"/>
      <c r="AE967" s="986"/>
      <c r="AF967" s="986"/>
      <c r="AG967" s="98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0">
        <v>8</v>
      </c>
      <c r="B968" s="99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6"/>
      <c r="AD968" s="986"/>
      <c r="AE968" s="986"/>
      <c r="AF968" s="986"/>
      <c r="AG968" s="98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0">
        <v>9</v>
      </c>
      <c r="B969" s="99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6"/>
      <c r="AD969" s="986"/>
      <c r="AE969" s="986"/>
      <c r="AF969" s="986"/>
      <c r="AG969" s="98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0">
        <v>10</v>
      </c>
      <c r="B970" s="99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6"/>
      <c r="AD970" s="986"/>
      <c r="AE970" s="986"/>
      <c r="AF970" s="986"/>
      <c r="AG970" s="98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0">
        <v>11</v>
      </c>
      <c r="B971" s="99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6"/>
      <c r="AD971" s="986"/>
      <c r="AE971" s="986"/>
      <c r="AF971" s="986"/>
      <c r="AG971" s="98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0">
        <v>12</v>
      </c>
      <c r="B972" s="99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6"/>
      <c r="AD972" s="986"/>
      <c r="AE972" s="986"/>
      <c r="AF972" s="986"/>
      <c r="AG972" s="98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0">
        <v>13</v>
      </c>
      <c r="B973" s="99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6"/>
      <c r="AD973" s="986"/>
      <c r="AE973" s="986"/>
      <c r="AF973" s="986"/>
      <c r="AG973" s="98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0">
        <v>14</v>
      </c>
      <c r="B974" s="99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6"/>
      <c r="AD974" s="986"/>
      <c r="AE974" s="986"/>
      <c r="AF974" s="986"/>
      <c r="AG974" s="98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0">
        <v>15</v>
      </c>
      <c r="B975" s="99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6"/>
      <c r="AD975" s="986"/>
      <c r="AE975" s="986"/>
      <c r="AF975" s="986"/>
      <c r="AG975" s="98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0">
        <v>16</v>
      </c>
      <c r="B976" s="99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6"/>
      <c r="AD976" s="986"/>
      <c r="AE976" s="986"/>
      <c r="AF976" s="986"/>
      <c r="AG976" s="98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0">
        <v>17</v>
      </c>
      <c r="B977" s="99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6"/>
      <c r="AD977" s="986"/>
      <c r="AE977" s="986"/>
      <c r="AF977" s="986"/>
      <c r="AG977" s="98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0">
        <v>18</v>
      </c>
      <c r="B978" s="99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6"/>
      <c r="AD978" s="986"/>
      <c r="AE978" s="986"/>
      <c r="AF978" s="986"/>
      <c r="AG978" s="98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0">
        <v>19</v>
      </c>
      <c r="B979" s="99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6"/>
      <c r="AD979" s="986"/>
      <c r="AE979" s="986"/>
      <c r="AF979" s="986"/>
      <c r="AG979" s="98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0">
        <v>20</v>
      </c>
      <c r="B980" s="99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6"/>
      <c r="AD980" s="986"/>
      <c r="AE980" s="986"/>
      <c r="AF980" s="986"/>
      <c r="AG980" s="98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0">
        <v>21</v>
      </c>
      <c r="B981" s="99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6"/>
      <c r="AD981" s="986"/>
      <c r="AE981" s="986"/>
      <c r="AF981" s="986"/>
      <c r="AG981" s="98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0">
        <v>22</v>
      </c>
      <c r="B982" s="99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6"/>
      <c r="AD982" s="986"/>
      <c r="AE982" s="986"/>
      <c r="AF982" s="986"/>
      <c r="AG982" s="98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0">
        <v>23</v>
      </c>
      <c r="B983" s="99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6"/>
      <c r="AD983" s="986"/>
      <c r="AE983" s="986"/>
      <c r="AF983" s="986"/>
      <c r="AG983" s="98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0">
        <v>24</v>
      </c>
      <c r="B984" s="99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6"/>
      <c r="AD984" s="986"/>
      <c r="AE984" s="986"/>
      <c r="AF984" s="986"/>
      <c r="AG984" s="98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0">
        <v>25</v>
      </c>
      <c r="B985" s="99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6"/>
      <c r="AD985" s="986"/>
      <c r="AE985" s="986"/>
      <c r="AF985" s="986"/>
      <c r="AG985" s="98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0">
        <v>26</v>
      </c>
      <c r="B986" s="99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6"/>
      <c r="AD986" s="986"/>
      <c r="AE986" s="986"/>
      <c r="AF986" s="986"/>
      <c r="AG986" s="98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0">
        <v>27</v>
      </c>
      <c r="B987" s="99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6"/>
      <c r="AD987" s="986"/>
      <c r="AE987" s="986"/>
      <c r="AF987" s="986"/>
      <c r="AG987" s="98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0">
        <v>28</v>
      </c>
      <c r="B988" s="99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6"/>
      <c r="AD988" s="986"/>
      <c r="AE988" s="986"/>
      <c r="AF988" s="986"/>
      <c r="AG988" s="98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0">
        <v>29</v>
      </c>
      <c r="B989" s="99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6"/>
      <c r="AD989" s="986"/>
      <c r="AE989" s="986"/>
      <c r="AF989" s="986"/>
      <c r="AG989" s="98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0">
        <v>30</v>
      </c>
      <c r="B990" s="99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6"/>
      <c r="AD990" s="986"/>
      <c r="AE990" s="986"/>
      <c r="AF990" s="986"/>
      <c r="AG990" s="98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8" t="s">
        <v>274</v>
      </c>
      <c r="K993" s="989"/>
      <c r="L993" s="989"/>
      <c r="M993" s="989"/>
      <c r="N993" s="989"/>
      <c r="O993" s="989"/>
      <c r="P993" s="134" t="s">
        <v>25</v>
      </c>
      <c r="Q993" s="134"/>
      <c r="R993" s="134"/>
      <c r="S993" s="134"/>
      <c r="T993" s="134"/>
      <c r="U993" s="134"/>
      <c r="V993" s="134"/>
      <c r="W993" s="134"/>
      <c r="X993" s="134"/>
      <c r="Y993" s="272" t="s">
        <v>315</v>
      </c>
      <c r="Z993" s="273"/>
      <c r="AA993" s="273"/>
      <c r="AB993" s="273"/>
      <c r="AC993" s="988" t="s">
        <v>306</v>
      </c>
      <c r="AD993" s="988"/>
      <c r="AE993" s="988"/>
      <c r="AF993" s="988"/>
      <c r="AG993" s="988"/>
      <c r="AH993" s="272" t="s">
        <v>236</v>
      </c>
      <c r="AI993" s="270"/>
      <c r="AJ993" s="270"/>
      <c r="AK993" s="270"/>
      <c r="AL993" s="270" t="s">
        <v>19</v>
      </c>
      <c r="AM993" s="270"/>
      <c r="AN993" s="270"/>
      <c r="AO993" s="274"/>
      <c r="AP993" s="987" t="s">
        <v>275</v>
      </c>
      <c r="AQ993" s="987"/>
      <c r="AR993" s="987"/>
      <c r="AS993" s="987"/>
      <c r="AT993" s="987"/>
      <c r="AU993" s="987"/>
      <c r="AV993" s="987"/>
      <c r="AW993" s="987"/>
      <c r="AX993" s="987"/>
      <c r="AY993" s="34">
        <f>$AY$991</f>
        <v>0</v>
      </c>
    </row>
    <row r="994" spans="1:51" ht="26.25" customHeight="1" x14ac:dyDescent="0.15">
      <c r="A994" s="990">
        <v>1</v>
      </c>
      <c r="B994" s="99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6"/>
      <c r="AD994" s="986"/>
      <c r="AE994" s="986"/>
      <c r="AF994" s="986"/>
      <c r="AG994" s="98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0">
        <v>2</v>
      </c>
      <c r="B995" s="99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6"/>
      <c r="AD995" s="986"/>
      <c r="AE995" s="986"/>
      <c r="AF995" s="986"/>
      <c r="AG995" s="98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0">
        <v>3</v>
      </c>
      <c r="B996" s="99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6"/>
      <c r="AD996" s="986"/>
      <c r="AE996" s="986"/>
      <c r="AF996" s="986"/>
      <c r="AG996" s="98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0">
        <v>4</v>
      </c>
      <c r="B997" s="99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6"/>
      <c r="AD997" s="986"/>
      <c r="AE997" s="986"/>
      <c r="AF997" s="986"/>
      <c r="AG997" s="98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0">
        <v>5</v>
      </c>
      <c r="B998" s="99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6"/>
      <c r="AD998" s="986"/>
      <c r="AE998" s="986"/>
      <c r="AF998" s="986"/>
      <c r="AG998" s="98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0">
        <v>6</v>
      </c>
      <c r="B999" s="99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6"/>
      <c r="AD999" s="986"/>
      <c r="AE999" s="986"/>
      <c r="AF999" s="986"/>
      <c r="AG999" s="98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0">
        <v>7</v>
      </c>
      <c r="B1000" s="99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6"/>
      <c r="AD1000" s="986"/>
      <c r="AE1000" s="986"/>
      <c r="AF1000" s="986"/>
      <c r="AG1000" s="98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0">
        <v>8</v>
      </c>
      <c r="B1001" s="99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6"/>
      <c r="AD1001" s="986"/>
      <c r="AE1001" s="986"/>
      <c r="AF1001" s="986"/>
      <c r="AG1001" s="98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0">
        <v>9</v>
      </c>
      <c r="B1002" s="99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6"/>
      <c r="AD1002" s="986"/>
      <c r="AE1002" s="986"/>
      <c r="AF1002" s="986"/>
      <c r="AG1002" s="98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0">
        <v>10</v>
      </c>
      <c r="B1003" s="99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6"/>
      <c r="AD1003" s="986"/>
      <c r="AE1003" s="986"/>
      <c r="AF1003" s="986"/>
      <c r="AG1003" s="98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0">
        <v>11</v>
      </c>
      <c r="B1004" s="99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6"/>
      <c r="AD1004" s="986"/>
      <c r="AE1004" s="986"/>
      <c r="AF1004" s="986"/>
      <c r="AG1004" s="98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0">
        <v>12</v>
      </c>
      <c r="B1005" s="99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6"/>
      <c r="AD1005" s="986"/>
      <c r="AE1005" s="986"/>
      <c r="AF1005" s="986"/>
      <c r="AG1005" s="98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0">
        <v>13</v>
      </c>
      <c r="B1006" s="99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6"/>
      <c r="AD1006" s="986"/>
      <c r="AE1006" s="986"/>
      <c r="AF1006" s="986"/>
      <c r="AG1006" s="98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0">
        <v>14</v>
      </c>
      <c r="B1007" s="99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6"/>
      <c r="AD1007" s="986"/>
      <c r="AE1007" s="986"/>
      <c r="AF1007" s="986"/>
      <c r="AG1007" s="98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0">
        <v>15</v>
      </c>
      <c r="B1008" s="99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6"/>
      <c r="AD1008" s="986"/>
      <c r="AE1008" s="986"/>
      <c r="AF1008" s="986"/>
      <c r="AG1008" s="98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0">
        <v>16</v>
      </c>
      <c r="B1009" s="99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6"/>
      <c r="AD1009" s="986"/>
      <c r="AE1009" s="986"/>
      <c r="AF1009" s="986"/>
      <c r="AG1009" s="98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0">
        <v>17</v>
      </c>
      <c r="B1010" s="99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6"/>
      <c r="AD1010" s="986"/>
      <c r="AE1010" s="986"/>
      <c r="AF1010" s="986"/>
      <c r="AG1010" s="98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0">
        <v>18</v>
      </c>
      <c r="B1011" s="99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6"/>
      <c r="AD1011" s="986"/>
      <c r="AE1011" s="986"/>
      <c r="AF1011" s="986"/>
      <c r="AG1011" s="98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0">
        <v>19</v>
      </c>
      <c r="B1012" s="99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6"/>
      <c r="AD1012" s="986"/>
      <c r="AE1012" s="986"/>
      <c r="AF1012" s="986"/>
      <c r="AG1012" s="98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0">
        <v>20</v>
      </c>
      <c r="B1013" s="99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6"/>
      <c r="AD1013" s="986"/>
      <c r="AE1013" s="986"/>
      <c r="AF1013" s="986"/>
      <c r="AG1013" s="98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0">
        <v>21</v>
      </c>
      <c r="B1014" s="99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6"/>
      <c r="AD1014" s="986"/>
      <c r="AE1014" s="986"/>
      <c r="AF1014" s="986"/>
      <c r="AG1014" s="98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0">
        <v>22</v>
      </c>
      <c r="B1015" s="99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6"/>
      <c r="AD1015" s="986"/>
      <c r="AE1015" s="986"/>
      <c r="AF1015" s="986"/>
      <c r="AG1015" s="98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0">
        <v>23</v>
      </c>
      <c r="B1016" s="99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6"/>
      <c r="AD1016" s="986"/>
      <c r="AE1016" s="986"/>
      <c r="AF1016" s="986"/>
      <c r="AG1016" s="98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0">
        <v>24</v>
      </c>
      <c r="B1017" s="99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6"/>
      <c r="AD1017" s="986"/>
      <c r="AE1017" s="986"/>
      <c r="AF1017" s="986"/>
      <c r="AG1017" s="98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0">
        <v>25</v>
      </c>
      <c r="B1018" s="99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6"/>
      <c r="AD1018" s="986"/>
      <c r="AE1018" s="986"/>
      <c r="AF1018" s="986"/>
      <c r="AG1018" s="98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0">
        <v>26</v>
      </c>
      <c r="B1019" s="99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6"/>
      <c r="AD1019" s="986"/>
      <c r="AE1019" s="986"/>
      <c r="AF1019" s="986"/>
      <c r="AG1019" s="98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0">
        <v>27</v>
      </c>
      <c r="B1020" s="99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6"/>
      <c r="AD1020" s="986"/>
      <c r="AE1020" s="986"/>
      <c r="AF1020" s="986"/>
      <c r="AG1020" s="98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0">
        <v>28</v>
      </c>
      <c r="B1021" s="99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6"/>
      <c r="AD1021" s="986"/>
      <c r="AE1021" s="986"/>
      <c r="AF1021" s="986"/>
      <c r="AG1021" s="98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0">
        <v>29</v>
      </c>
      <c r="B1022" s="99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6"/>
      <c r="AD1022" s="986"/>
      <c r="AE1022" s="986"/>
      <c r="AF1022" s="986"/>
      <c r="AG1022" s="98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0">
        <v>30</v>
      </c>
      <c r="B1023" s="99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6"/>
      <c r="AD1023" s="986"/>
      <c r="AE1023" s="986"/>
      <c r="AF1023" s="986"/>
      <c r="AG1023" s="98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8" t="s">
        <v>274</v>
      </c>
      <c r="K1026" s="989"/>
      <c r="L1026" s="989"/>
      <c r="M1026" s="989"/>
      <c r="N1026" s="989"/>
      <c r="O1026" s="989"/>
      <c r="P1026" s="134" t="s">
        <v>25</v>
      </c>
      <c r="Q1026" s="134"/>
      <c r="R1026" s="134"/>
      <c r="S1026" s="134"/>
      <c r="T1026" s="134"/>
      <c r="U1026" s="134"/>
      <c r="V1026" s="134"/>
      <c r="W1026" s="134"/>
      <c r="X1026" s="134"/>
      <c r="Y1026" s="272" t="s">
        <v>315</v>
      </c>
      <c r="Z1026" s="273"/>
      <c r="AA1026" s="273"/>
      <c r="AB1026" s="273"/>
      <c r="AC1026" s="988" t="s">
        <v>306</v>
      </c>
      <c r="AD1026" s="988"/>
      <c r="AE1026" s="988"/>
      <c r="AF1026" s="988"/>
      <c r="AG1026" s="988"/>
      <c r="AH1026" s="272" t="s">
        <v>236</v>
      </c>
      <c r="AI1026" s="270"/>
      <c r="AJ1026" s="270"/>
      <c r="AK1026" s="270"/>
      <c r="AL1026" s="270" t="s">
        <v>19</v>
      </c>
      <c r="AM1026" s="270"/>
      <c r="AN1026" s="270"/>
      <c r="AO1026" s="274"/>
      <c r="AP1026" s="987" t="s">
        <v>275</v>
      </c>
      <c r="AQ1026" s="987"/>
      <c r="AR1026" s="987"/>
      <c r="AS1026" s="987"/>
      <c r="AT1026" s="987"/>
      <c r="AU1026" s="987"/>
      <c r="AV1026" s="987"/>
      <c r="AW1026" s="987"/>
      <c r="AX1026" s="987"/>
      <c r="AY1026" s="34">
        <f>$AY$1024</f>
        <v>0</v>
      </c>
    </row>
    <row r="1027" spans="1:51" ht="26.25" customHeight="1" x14ac:dyDescent="0.15">
      <c r="A1027" s="990">
        <v>1</v>
      </c>
      <c r="B1027" s="99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6"/>
      <c r="AD1027" s="986"/>
      <c r="AE1027" s="986"/>
      <c r="AF1027" s="986"/>
      <c r="AG1027" s="98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0">
        <v>2</v>
      </c>
      <c r="B1028" s="99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6"/>
      <c r="AD1028" s="986"/>
      <c r="AE1028" s="986"/>
      <c r="AF1028" s="986"/>
      <c r="AG1028" s="98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0">
        <v>3</v>
      </c>
      <c r="B1029" s="99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6"/>
      <c r="AD1029" s="986"/>
      <c r="AE1029" s="986"/>
      <c r="AF1029" s="986"/>
      <c r="AG1029" s="98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0">
        <v>4</v>
      </c>
      <c r="B1030" s="99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6"/>
      <c r="AD1030" s="986"/>
      <c r="AE1030" s="986"/>
      <c r="AF1030" s="986"/>
      <c r="AG1030" s="98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0">
        <v>5</v>
      </c>
      <c r="B1031" s="99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6"/>
      <c r="AD1031" s="986"/>
      <c r="AE1031" s="986"/>
      <c r="AF1031" s="986"/>
      <c r="AG1031" s="98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0">
        <v>6</v>
      </c>
      <c r="B1032" s="99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6"/>
      <c r="AD1032" s="986"/>
      <c r="AE1032" s="986"/>
      <c r="AF1032" s="986"/>
      <c r="AG1032" s="98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0">
        <v>7</v>
      </c>
      <c r="B1033" s="99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6"/>
      <c r="AD1033" s="986"/>
      <c r="AE1033" s="986"/>
      <c r="AF1033" s="986"/>
      <c r="AG1033" s="98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0">
        <v>8</v>
      </c>
      <c r="B1034" s="99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6"/>
      <c r="AD1034" s="986"/>
      <c r="AE1034" s="986"/>
      <c r="AF1034" s="986"/>
      <c r="AG1034" s="98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0">
        <v>9</v>
      </c>
      <c r="B1035" s="99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6"/>
      <c r="AD1035" s="986"/>
      <c r="AE1035" s="986"/>
      <c r="AF1035" s="986"/>
      <c r="AG1035" s="98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0">
        <v>10</v>
      </c>
      <c r="B1036" s="99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6"/>
      <c r="AD1036" s="986"/>
      <c r="AE1036" s="986"/>
      <c r="AF1036" s="986"/>
      <c r="AG1036" s="98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0">
        <v>11</v>
      </c>
      <c r="B1037" s="99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6"/>
      <c r="AD1037" s="986"/>
      <c r="AE1037" s="986"/>
      <c r="AF1037" s="986"/>
      <c r="AG1037" s="98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0">
        <v>12</v>
      </c>
      <c r="B1038" s="99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6"/>
      <c r="AD1038" s="986"/>
      <c r="AE1038" s="986"/>
      <c r="AF1038" s="986"/>
      <c r="AG1038" s="98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0">
        <v>13</v>
      </c>
      <c r="B1039" s="99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6"/>
      <c r="AD1039" s="986"/>
      <c r="AE1039" s="986"/>
      <c r="AF1039" s="986"/>
      <c r="AG1039" s="98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0">
        <v>14</v>
      </c>
      <c r="B1040" s="99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6"/>
      <c r="AD1040" s="986"/>
      <c r="AE1040" s="986"/>
      <c r="AF1040" s="986"/>
      <c r="AG1040" s="98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0">
        <v>15</v>
      </c>
      <c r="B1041" s="99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6"/>
      <c r="AD1041" s="986"/>
      <c r="AE1041" s="986"/>
      <c r="AF1041" s="986"/>
      <c r="AG1041" s="98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0">
        <v>16</v>
      </c>
      <c r="B1042" s="99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6"/>
      <c r="AD1042" s="986"/>
      <c r="AE1042" s="986"/>
      <c r="AF1042" s="986"/>
      <c r="AG1042" s="98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0">
        <v>17</v>
      </c>
      <c r="B1043" s="99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6"/>
      <c r="AD1043" s="986"/>
      <c r="AE1043" s="986"/>
      <c r="AF1043" s="986"/>
      <c r="AG1043" s="98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0">
        <v>18</v>
      </c>
      <c r="B1044" s="99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6"/>
      <c r="AD1044" s="986"/>
      <c r="AE1044" s="986"/>
      <c r="AF1044" s="986"/>
      <c r="AG1044" s="98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0">
        <v>19</v>
      </c>
      <c r="B1045" s="99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6"/>
      <c r="AD1045" s="986"/>
      <c r="AE1045" s="986"/>
      <c r="AF1045" s="986"/>
      <c r="AG1045" s="98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0">
        <v>20</v>
      </c>
      <c r="B1046" s="99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6"/>
      <c r="AD1046" s="986"/>
      <c r="AE1046" s="986"/>
      <c r="AF1046" s="986"/>
      <c r="AG1046" s="98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0">
        <v>21</v>
      </c>
      <c r="B1047" s="99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6"/>
      <c r="AD1047" s="986"/>
      <c r="AE1047" s="986"/>
      <c r="AF1047" s="986"/>
      <c r="AG1047" s="98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0">
        <v>22</v>
      </c>
      <c r="B1048" s="99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6"/>
      <c r="AD1048" s="986"/>
      <c r="AE1048" s="986"/>
      <c r="AF1048" s="986"/>
      <c r="AG1048" s="98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0">
        <v>23</v>
      </c>
      <c r="B1049" s="99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6"/>
      <c r="AD1049" s="986"/>
      <c r="AE1049" s="986"/>
      <c r="AF1049" s="986"/>
      <c r="AG1049" s="98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0">
        <v>24</v>
      </c>
      <c r="B1050" s="99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6"/>
      <c r="AD1050" s="986"/>
      <c r="AE1050" s="986"/>
      <c r="AF1050" s="986"/>
      <c r="AG1050" s="98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0">
        <v>25</v>
      </c>
      <c r="B1051" s="99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6"/>
      <c r="AD1051" s="986"/>
      <c r="AE1051" s="986"/>
      <c r="AF1051" s="986"/>
      <c r="AG1051" s="98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0">
        <v>26</v>
      </c>
      <c r="B1052" s="99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6"/>
      <c r="AD1052" s="986"/>
      <c r="AE1052" s="986"/>
      <c r="AF1052" s="986"/>
      <c r="AG1052" s="98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0">
        <v>27</v>
      </c>
      <c r="B1053" s="99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6"/>
      <c r="AD1053" s="986"/>
      <c r="AE1053" s="986"/>
      <c r="AF1053" s="986"/>
      <c r="AG1053" s="98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0">
        <v>28</v>
      </c>
      <c r="B1054" s="99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6"/>
      <c r="AD1054" s="986"/>
      <c r="AE1054" s="986"/>
      <c r="AF1054" s="986"/>
      <c r="AG1054" s="98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0">
        <v>29</v>
      </c>
      <c r="B1055" s="99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6"/>
      <c r="AD1055" s="986"/>
      <c r="AE1055" s="986"/>
      <c r="AF1055" s="986"/>
      <c r="AG1055" s="98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0">
        <v>30</v>
      </c>
      <c r="B1056" s="99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6"/>
      <c r="AD1056" s="986"/>
      <c r="AE1056" s="986"/>
      <c r="AF1056" s="986"/>
      <c r="AG1056" s="98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8" t="s">
        <v>274</v>
      </c>
      <c r="K1059" s="989"/>
      <c r="L1059" s="989"/>
      <c r="M1059" s="989"/>
      <c r="N1059" s="989"/>
      <c r="O1059" s="989"/>
      <c r="P1059" s="134" t="s">
        <v>25</v>
      </c>
      <c r="Q1059" s="134"/>
      <c r="R1059" s="134"/>
      <c r="S1059" s="134"/>
      <c r="T1059" s="134"/>
      <c r="U1059" s="134"/>
      <c r="V1059" s="134"/>
      <c r="W1059" s="134"/>
      <c r="X1059" s="134"/>
      <c r="Y1059" s="272" t="s">
        <v>315</v>
      </c>
      <c r="Z1059" s="273"/>
      <c r="AA1059" s="273"/>
      <c r="AB1059" s="273"/>
      <c r="AC1059" s="988" t="s">
        <v>306</v>
      </c>
      <c r="AD1059" s="988"/>
      <c r="AE1059" s="988"/>
      <c r="AF1059" s="988"/>
      <c r="AG1059" s="988"/>
      <c r="AH1059" s="272" t="s">
        <v>236</v>
      </c>
      <c r="AI1059" s="270"/>
      <c r="AJ1059" s="270"/>
      <c r="AK1059" s="270"/>
      <c r="AL1059" s="270" t="s">
        <v>19</v>
      </c>
      <c r="AM1059" s="270"/>
      <c r="AN1059" s="270"/>
      <c r="AO1059" s="274"/>
      <c r="AP1059" s="987" t="s">
        <v>275</v>
      </c>
      <c r="AQ1059" s="987"/>
      <c r="AR1059" s="987"/>
      <c r="AS1059" s="987"/>
      <c r="AT1059" s="987"/>
      <c r="AU1059" s="987"/>
      <c r="AV1059" s="987"/>
      <c r="AW1059" s="987"/>
      <c r="AX1059" s="987"/>
      <c r="AY1059" s="34">
        <f>$AY$1057</f>
        <v>0</v>
      </c>
    </row>
    <row r="1060" spans="1:51" ht="26.25" customHeight="1" x14ac:dyDescent="0.15">
      <c r="A1060" s="990">
        <v>1</v>
      </c>
      <c r="B1060" s="99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6"/>
      <c r="AD1060" s="986"/>
      <c r="AE1060" s="986"/>
      <c r="AF1060" s="986"/>
      <c r="AG1060" s="98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0">
        <v>2</v>
      </c>
      <c r="B1061" s="99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6"/>
      <c r="AD1061" s="986"/>
      <c r="AE1061" s="986"/>
      <c r="AF1061" s="986"/>
      <c r="AG1061" s="98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0">
        <v>3</v>
      </c>
      <c r="B1062" s="99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6"/>
      <c r="AD1062" s="986"/>
      <c r="AE1062" s="986"/>
      <c r="AF1062" s="986"/>
      <c r="AG1062" s="98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0">
        <v>4</v>
      </c>
      <c r="B1063" s="99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6"/>
      <c r="AD1063" s="986"/>
      <c r="AE1063" s="986"/>
      <c r="AF1063" s="986"/>
      <c r="AG1063" s="98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0">
        <v>5</v>
      </c>
      <c r="B1064" s="99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6"/>
      <c r="AD1064" s="986"/>
      <c r="AE1064" s="986"/>
      <c r="AF1064" s="986"/>
      <c r="AG1064" s="98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0">
        <v>6</v>
      </c>
      <c r="B1065" s="99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6"/>
      <c r="AD1065" s="986"/>
      <c r="AE1065" s="986"/>
      <c r="AF1065" s="986"/>
      <c r="AG1065" s="98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0">
        <v>7</v>
      </c>
      <c r="B1066" s="99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6"/>
      <c r="AD1066" s="986"/>
      <c r="AE1066" s="986"/>
      <c r="AF1066" s="986"/>
      <c r="AG1066" s="98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0">
        <v>8</v>
      </c>
      <c r="B1067" s="99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6"/>
      <c r="AD1067" s="986"/>
      <c r="AE1067" s="986"/>
      <c r="AF1067" s="986"/>
      <c r="AG1067" s="98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0">
        <v>9</v>
      </c>
      <c r="B1068" s="99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6"/>
      <c r="AD1068" s="986"/>
      <c r="AE1068" s="986"/>
      <c r="AF1068" s="986"/>
      <c r="AG1068" s="98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0">
        <v>10</v>
      </c>
      <c r="B1069" s="99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6"/>
      <c r="AD1069" s="986"/>
      <c r="AE1069" s="986"/>
      <c r="AF1069" s="986"/>
      <c r="AG1069" s="98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0">
        <v>11</v>
      </c>
      <c r="B1070" s="99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6"/>
      <c r="AD1070" s="986"/>
      <c r="AE1070" s="986"/>
      <c r="AF1070" s="986"/>
      <c r="AG1070" s="98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0">
        <v>12</v>
      </c>
      <c r="B1071" s="99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6"/>
      <c r="AD1071" s="986"/>
      <c r="AE1071" s="986"/>
      <c r="AF1071" s="986"/>
      <c r="AG1071" s="98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0">
        <v>13</v>
      </c>
      <c r="B1072" s="99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6"/>
      <c r="AD1072" s="986"/>
      <c r="AE1072" s="986"/>
      <c r="AF1072" s="986"/>
      <c r="AG1072" s="98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0">
        <v>14</v>
      </c>
      <c r="B1073" s="99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6"/>
      <c r="AD1073" s="986"/>
      <c r="AE1073" s="986"/>
      <c r="AF1073" s="986"/>
      <c r="AG1073" s="98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0">
        <v>15</v>
      </c>
      <c r="B1074" s="99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6"/>
      <c r="AD1074" s="986"/>
      <c r="AE1074" s="986"/>
      <c r="AF1074" s="986"/>
      <c r="AG1074" s="98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0">
        <v>16</v>
      </c>
      <c r="B1075" s="99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6"/>
      <c r="AD1075" s="986"/>
      <c r="AE1075" s="986"/>
      <c r="AF1075" s="986"/>
      <c r="AG1075" s="98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0">
        <v>17</v>
      </c>
      <c r="B1076" s="99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6"/>
      <c r="AD1076" s="986"/>
      <c r="AE1076" s="986"/>
      <c r="AF1076" s="986"/>
      <c r="AG1076" s="98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0">
        <v>18</v>
      </c>
      <c r="B1077" s="99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6"/>
      <c r="AD1077" s="986"/>
      <c r="AE1077" s="986"/>
      <c r="AF1077" s="986"/>
      <c r="AG1077" s="98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0">
        <v>19</v>
      </c>
      <c r="B1078" s="99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6"/>
      <c r="AD1078" s="986"/>
      <c r="AE1078" s="986"/>
      <c r="AF1078" s="986"/>
      <c r="AG1078" s="98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0">
        <v>20</v>
      </c>
      <c r="B1079" s="99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6"/>
      <c r="AD1079" s="986"/>
      <c r="AE1079" s="986"/>
      <c r="AF1079" s="986"/>
      <c r="AG1079" s="98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0">
        <v>21</v>
      </c>
      <c r="B1080" s="99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6"/>
      <c r="AD1080" s="986"/>
      <c r="AE1080" s="986"/>
      <c r="AF1080" s="986"/>
      <c r="AG1080" s="98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0">
        <v>22</v>
      </c>
      <c r="B1081" s="99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6"/>
      <c r="AD1081" s="986"/>
      <c r="AE1081" s="986"/>
      <c r="AF1081" s="986"/>
      <c r="AG1081" s="98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0">
        <v>23</v>
      </c>
      <c r="B1082" s="99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6"/>
      <c r="AD1082" s="986"/>
      <c r="AE1082" s="986"/>
      <c r="AF1082" s="986"/>
      <c r="AG1082" s="98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0">
        <v>24</v>
      </c>
      <c r="B1083" s="99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6"/>
      <c r="AD1083" s="986"/>
      <c r="AE1083" s="986"/>
      <c r="AF1083" s="986"/>
      <c r="AG1083" s="98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0">
        <v>25</v>
      </c>
      <c r="B1084" s="99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6"/>
      <c r="AD1084" s="986"/>
      <c r="AE1084" s="986"/>
      <c r="AF1084" s="986"/>
      <c r="AG1084" s="98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0">
        <v>26</v>
      </c>
      <c r="B1085" s="99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6"/>
      <c r="AD1085" s="986"/>
      <c r="AE1085" s="986"/>
      <c r="AF1085" s="986"/>
      <c r="AG1085" s="98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0">
        <v>27</v>
      </c>
      <c r="B1086" s="99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6"/>
      <c r="AD1086" s="986"/>
      <c r="AE1086" s="986"/>
      <c r="AF1086" s="986"/>
      <c r="AG1086" s="98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0">
        <v>28</v>
      </c>
      <c r="B1087" s="99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6"/>
      <c r="AD1087" s="986"/>
      <c r="AE1087" s="986"/>
      <c r="AF1087" s="986"/>
      <c r="AG1087" s="98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0">
        <v>29</v>
      </c>
      <c r="B1088" s="99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6"/>
      <c r="AD1088" s="986"/>
      <c r="AE1088" s="986"/>
      <c r="AF1088" s="986"/>
      <c r="AG1088" s="98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0">
        <v>30</v>
      </c>
      <c r="B1089" s="99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6"/>
      <c r="AD1089" s="986"/>
      <c r="AE1089" s="986"/>
      <c r="AF1089" s="986"/>
      <c r="AG1089" s="98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8" t="s">
        <v>274</v>
      </c>
      <c r="K1092" s="989"/>
      <c r="L1092" s="989"/>
      <c r="M1092" s="989"/>
      <c r="N1092" s="989"/>
      <c r="O1092" s="989"/>
      <c r="P1092" s="134" t="s">
        <v>25</v>
      </c>
      <c r="Q1092" s="134"/>
      <c r="R1092" s="134"/>
      <c r="S1092" s="134"/>
      <c r="T1092" s="134"/>
      <c r="U1092" s="134"/>
      <c r="V1092" s="134"/>
      <c r="W1092" s="134"/>
      <c r="X1092" s="134"/>
      <c r="Y1092" s="272" t="s">
        <v>315</v>
      </c>
      <c r="Z1092" s="273"/>
      <c r="AA1092" s="273"/>
      <c r="AB1092" s="273"/>
      <c r="AC1092" s="988" t="s">
        <v>306</v>
      </c>
      <c r="AD1092" s="988"/>
      <c r="AE1092" s="988"/>
      <c r="AF1092" s="988"/>
      <c r="AG1092" s="988"/>
      <c r="AH1092" s="272" t="s">
        <v>236</v>
      </c>
      <c r="AI1092" s="270"/>
      <c r="AJ1092" s="270"/>
      <c r="AK1092" s="270"/>
      <c r="AL1092" s="270" t="s">
        <v>19</v>
      </c>
      <c r="AM1092" s="270"/>
      <c r="AN1092" s="270"/>
      <c r="AO1092" s="274"/>
      <c r="AP1092" s="987" t="s">
        <v>275</v>
      </c>
      <c r="AQ1092" s="987"/>
      <c r="AR1092" s="987"/>
      <c r="AS1092" s="987"/>
      <c r="AT1092" s="987"/>
      <c r="AU1092" s="987"/>
      <c r="AV1092" s="987"/>
      <c r="AW1092" s="987"/>
      <c r="AX1092" s="987"/>
      <c r="AY1092">
        <f>$AY$1090</f>
        <v>0</v>
      </c>
    </row>
    <row r="1093" spans="1:51" ht="26.25" customHeight="1" x14ac:dyDescent="0.15">
      <c r="A1093" s="990">
        <v>1</v>
      </c>
      <c r="B1093" s="99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6"/>
      <c r="AD1093" s="986"/>
      <c r="AE1093" s="986"/>
      <c r="AF1093" s="986"/>
      <c r="AG1093" s="98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0">
        <v>2</v>
      </c>
      <c r="B1094" s="99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6"/>
      <c r="AD1094" s="986"/>
      <c r="AE1094" s="986"/>
      <c r="AF1094" s="986"/>
      <c r="AG1094" s="98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0">
        <v>3</v>
      </c>
      <c r="B1095" s="99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6"/>
      <c r="AD1095" s="986"/>
      <c r="AE1095" s="986"/>
      <c r="AF1095" s="986"/>
      <c r="AG1095" s="98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0">
        <v>4</v>
      </c>
      <c r="B1096" s="99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6"/>
      <c r="AD1096" s="986"/>
      <c r="AE1096" s="986"/>
      <c r="AF1096" s="986"/>
      <c r="AG1096" s="98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0">
        <v>5</v>
      </c>
      <c r="B1097" s="99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6"/>
      <c r="AD1097" s="986"/>
      <c r="AE1097" s="986"/>
      <c r="AF1097" s="986"/>
      <c r="AG1097" s="98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0">
        <v>6</v>
      </c>
      <c r="B1098" s="99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6"/>
      <c r="AD1098" s="986"/>
      <c r="AE1098" s="986"/>
      <c r="AF1098" s="986"/>
      <c r="AG1098" s="98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0">
        <v>7</v>
      </c>
      <c r="B1099" s="99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6"/>
      <c r="AD1099" s="986"/>
      <c r="AE1099" s="986"/>
      <c r="AF1099" s="986"/>
      <c r="AG1099" s="98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0">
        <v>8</v>
      </c>
      <c r="B1100" s="99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6"/>
      <c r="AD1100" s="986"/>
      <c r="AE1100" s="986"/>
      <c r="AF1100" s="986"/>
      <c r="AG1100" s="98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0">
        <v>9</v>
      </c>
      <c r="B1101" s="99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6"/>
      <c r="AD1101" s="986"/>
      <c r="AE1101" s="986"/>
      <c r="AF1101" s="986"/>
      <c r="AG1101" s="98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0">
        <v>10</v>
      </c>
      <c r="B1102" s="99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6"/>
      <c r="AD1102" s="986"/>
      <c r="AE1102" s="986"/>
      <c r="AF1102" s="986"/>
      <c r="AG1102" s="98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0">
        <v>11</v>
      </c>
      <c r="B1103" s="99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6"/>
      <c r="AD1103" s="986"/>
      <c r="AE1103" s="986"/>
      <c r="AF1103" s="986"/>
      <c r="AG1103" s="98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0">
        <v>12</v>
      </c>
      <c r="B1104" s="99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6"/>
      <c r="AD1104" s="986"/>
      <c r="AE1104" s="986"/>
      <c r="AF1104" s="986"/>
      <c r="AG1104" s="98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0">
        <v>13</v>
      </c>
      <c r="B1105" s="99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6"/>
      <c r="AD1105" s="986"/>
      <c r="AE1105" s="986"/>
      <c r="AF1105" s="986"/>
      <c r="AG1105" s="98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0">
        <v>14</v>
      </c>
      <c r="B1106" s="99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6"/>
      <c r="AD1106" s="986"/>
      <c r="AE1106" s="986"/>
      <c r="AF1106" s="986"/>
      <c r="AG1106" s="98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0">
        <v>15</v>
      </c>
      <c r="B1107" s="99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6"/>
      <c r="AD1107" s="986"/>
      <c r="AE1107" s="986"/>
      <c r="AF1107" s="986"/>
      <c r="AG1107" s="98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0">
        <v>16</v>
      </c>
      <c r="B1108" s="99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6"/>
      <c r="AD1108" s="986"/>
      <c r="AE1108" s="986"/>
      <c r="AF1108" s="986"/>
      <c r="AG1108" s="98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0">
        <v>17</v>
      </c>
      <c r="B1109" s="99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6"/>
      <c r="AD1109" s="986"/>
      <c r="AE1109" s="986"/>
      <c r="AF1109" s="986"/>
      <c r="AG1109" s="98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0">
        <v>18</v>
      </c>
      <c r="B1110" s="99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6"/>
      <c r="AD1110" s="986"/>
      <c r="AE1110" s="986"/>
      <c r="AF1110" s="986"/>
      <c r="AG1110" s="98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0">
        <v>19</v>
      </c>
      <c r="B1111" s="99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6"/>
      <c r="AD1111" s="986"/>
      <c r="AE1111" s="986"/>
      <c r="AF1111" s="986"/>
      <c r="AG1111" s="98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0">
        <v>20</v>
      </c>
      <c r="B1112" s="99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6"/>
      <c r="AD1112" s="986"/>
      <c r="AE1112" s="986"/>
      <c r="AF1112" s="986"/>
      <c r="AG1112" s="98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0">
        <v>21</v>
      </c>
      <c r="B1113" s="99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6"/>
      <c r="AD1113" s="986"/>
      <c r="AE1113" s="986"/>
      <c r="AF1113" s="986"/>
      <c r="AG1113" s="98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0">
        <v>22</v>
      </c>
      <c r="B1114" s="99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6"/>
      <c r="AD1114" s="986"/>
      <c r="AE1114" s="986"/>
      <c r="AF1114" s="986"/>
      <c r="AG1114" s="98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0">
        <v>23</v>
      </c>
      <c r="B1115" s="99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6"/>
      <c r="AD1115" s="986"/>
      <c r="AE1115" s="986"/>
      <c r="AF1115" s="986"/>
      <c r="AG1115" s="98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0">
        <v>24</v>
      </c>
      <c r="B1116" s="99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6"/>
      <c r="AD1116" s="986"/>
      <c r="AE1116" s="986"/>
      <c r="AF1116" s="986"/>
      <c r="AG1116" s="98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0">
        <v>25</v>
      </c>
      <c r="B1117" s="99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6"/>
      <c r="AD1117" s="986"/>
      <c r="AE1117" s="986"/>
      <c r="AF1117" s="986"/>
      <c r="AG1117" s="98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0">
        <v>26</v>
      </c>
      <c r="B1118" s="99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6"/>
      <c r="AD1118" s="986"/>
      <c r="AE1118" s="986"/>
      <c r="AF1118" s="986"/>
      <c r="AG1118" s="98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0">
        <v>27</v>
      </c>
      <c r="B1119" s="99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6"/>
      <c r="AD1119" s="986"/>
      <c r="AE1119" s="986"/>
      <c r="AF1119" s="986"/>
      <c r="AG1119" s="98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0">
        <v>28</v>
      </c>
      <c r="B1120" s="99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6"/>
      <c r="AD1120" s="986"/>
      <c r="AE1120" s="986"/>
      <c r="AF1120" s="986"/>
      <c r="AG1120" s="98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0">
        <v>29</v>
      </c>
      <c r="B1121" s="99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6"/>
      <c r="AD1121" s="986"/>
      <c r="AE1121" s="986"/>
      <c r="AF1121" s="986"/>
      <c r="AG1121" s="98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0">
        <v>30</v>
      </c>
      <c r="B1122" s="99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6"/>
      <c r="AD1122" s="986"/>
      <c r="AE1122" s="986"/>
      <c r="AF1122" s="986"/>
      <c r="AG1122" s="98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8" t="s">
        <v>274</v>
      </c>
      <c r="K1125" s="989"/>
      <c r="L1125" s="989"/>
      <c r="M1125" s="989"/>
      <c r="N1125" s="989"/>
      <c r="O1125" s="989"/>
      <c r="P1125" s="134" t="s">
        <v>25</v>
      </c>
      <c r="Q1125" s="134"/>
      <c r="R1125" s="134"/>
      <c r="S1125" s="134"/>
      <c r="T1125" s="134"/>
      <c r="U1125" s="134"/>
      <c r="V1125" s="134"/>
      <c r="W1125" s="134"/>
      <c r="X1125" s="134"/>
      <c r="Y1125" s="272" t="s">
        <v>315</v>
      </c>
      <c r="Z1125" s="273"/>
      <c r="AA1125" s="273"/>
      <c r="AB1125" s="273"/>
      <c r="AC1125" s="988" t="s">
        <v>306</v>
      </c>
      <c r="AD1125" s="988"/>
      <c r="AE1125" s="988"/>
      <c r="AF1125" s="988"/>
      <c r="AG1125" s="988"/>
      <c r="AH1125" s="272" t="s">
        <v>236</v>
      </c>
      <c r="AI1125" s="270"/>
      <c r="AJ1125" s="270"/>
      <c r="AK1125" s="270"/>
      <c r="AL1125" s="270" t="s">
        <v>19</v>
      </c>
      <c r="AM1125" s="270"/>
      <c r="AN1125" s="270"/>
      <c r="AO1125" s="274"/>
      <c r="AP1125" s="987" t="s">
        <v>275</v>
      </c>
      <c r="AQ1125" s="987"/>
      <c r="AR1125" s="987"/>
      <c r="AS1125" s="987"/>
      <c r="AT1125" s="987"/>
      <c r="AU1125" s="987"/>
      <c r="AV1125" s="987"/>
      <c r="AW1125" s="987"/>
      <c r="AX1125" s="987"/>
      <c r="AY1125">
        <f>$AY$1123</f>
        <v>0</v>
      </c>
    </row>
    <row r="1126" spans="1:51" ht="26.25" customHeight="1" x14ac:dyDescent="0.15">
      <c r="A1126" s="990">
        <v>1</v>
      </c>
      <c r="B1126" s="99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6"/>
      <c r="AD1126" s="986"/>
      <c r="AE1126" s="986"/>
      <c r="AF1126" s="986"/>
      <c r="AG1126" s="98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0">
        <v>2</v>
      </c>
      <c r="B1127" s="99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6"/>
      <c r="AD1127" s="986"/>
      <c r="AE1127" s="986"/>
      <c r="AF1127" s="986"/>
      <c r="AG1127" s="98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0">
        <v>3</v>
      </c>
      <c r="B1128" s="99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6"/>
      <c r="AD1128" s="986"/>
      <c r="AE1128" s="986"/>
      <c r="AF1128" s="986"/>
      <c r="AG1128" s="98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0">
        <v>4</v>
      </c>
      <c r="B1129" s="99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6"/>
      <c r="AD1129" s="986"/>
      <c r="AE1129" s="986"/>
      <c r="AF1129" s="986"/>
      <c r="AG1129" s="98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0">
        <v>5</v>
      </c>
      <c r="B1130" s="99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6"/>
      <c r="AD1130" s="986"/>
      <c r="AE1130" s="986"/>
      <c r="AF1130" s="986"/>
      <c r="AG1130" s="98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0">
        <v>6</v>
      </c>
      <c r="B1131" s="99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6"/>
      <c r="AD1131" s="986"/>
      <c r="AE1131" s="986"/>
      <c r="AF1131" s="986"/>
      <c r="AG1131" s="98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0">
        <v>7</v>
      </c>
      <c r="B1132" s="99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6"/>
      <c r="AD1132" s="986"/>
      <c r="AE1132" s="986"/>
      <c r="AF1132" s="986"/>
      <c r="AG1132" s="98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0">
        <v>8</v>
      </c>
      <c r="B1133" s="99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6"/>
      <c r="AD1133" s="986"/>
      <c r="AE1133" s="986"/>
      <c r="AF1133" s="986"/>
      <c r="AG1133" s="98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0">
        <v>9</v>
      </c>
      <c r="B1134" s="99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6"/>
      <c r="AD1134" s="986"/>
      <c r="AE1134" s="986"/>
      <c r="AF1134" s="986"/>
      <c r="AG1134" s="98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0">
        <v>10</v>
      </c>
      <c r="B1135" s="99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6"/>
      <c r="AD1135" s="986"/>
      <c r="AE1135" s="986"/>
      <c r="AF1135" s="986"/>
      <c r="AG1135" s="98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0">
        <v>11</v>
      </c>
      <c r="B1136" s="99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6"/>
      <c r="AD1136" s="986"/>
      <c r="AE1136" s="986"/>
      <c r="AF1136" s="986"/>
      <c r="AG1136" s="98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0">
        <v>12</v>
      </c>
      <c r="B1137" s="99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6"/>
      <c r="AD1137" s="986"/>
      <c r="AE1137" s="986"/>
      <c r="AF1137" s="986"/>
      <c r="AG1137" s="98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0">
        <v>13</v>
      </c>
      <c r="B1138" s="99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6"/>
      <c r="AD1138" s="986"/>
      <c r="AE1138" s="986"/>
      <c r="AF1138" s="986"/>
      <c r="AG1138" s="98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0">
        <v>14</v>
      </c>
      <c r="B1139" s="99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6"/>
      <c r="AD1139" s="986"/>
      <c r="AE1139" s="986"/>
      <c r="AF1139" s="986"/>
      <c r="AG1139" s="98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0">
        <v>15</v>
      </c>
      <c r="B1140" s="99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6"/>
      <c r="AD1140" s="986"/>
      <c r="AE1140" s="986"/>
      <c r="AF1140" s="986"/>
      <c r="AG1140" s="98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0">
        <v>16</v>
      </c>
      <c r="B1141" s="99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6"/>
      <c r="AD1141" s="986"/>
      <c r="AE1141" s="986"/>
      <c r="AF1141" s="986"/>
      <c r="AG1141" s="98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0">
        <v>17</v>
      </c>
      <c r="B1142" s="99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6"/>
      <c r="AD1142" s="986"/>
      <c r="AE1142" s="986"/>
      <c r="AF1142" s="986"/>
      <c r="AG1142" s="98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0">
        <v>18</v>
      </c>
      <c r="B1143" s="99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6"/>
      <c r="AD1143" s="986"/>
      <c r="AE1143" s="986"/>
      <c r="AF1143" s="986"/>
      <c r="AG1143" s="98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0">
        <v>19</v>
      </c>
      <c r="B1144" s="99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6"/>
      <c r="AD1144" s="986"/>
      <c r="AE1144" s="986"/>
      <c r="AF1144" s="986"/>
      <c r="AG1144" s="98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0">
        <v>20</v>
      </c>
      <c r="B1145" s="99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6"/>
      <c r="AD1145" s="986"/>
      <c r="AE1145" s="986"/>
      <c r="AF1145" s="986"/>
      <c r="AG1145" s="98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0">
        <v>21</v>
      </c>
      <c r="B1146" s="99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6"/>
      <c r="AD1146" s="986"/>
      <c r="AE1146" s="986"/>
      <c r="AF1146" s="986"/>
      <c r="AG1146" s="98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0">
        <v>22</v>
      </c>
      <c r="B1147" s="99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6"/>
      <c r="AD1147" s="986"/>
      <c r="AE1147" s="986"/>
      <c r="AF1147" s="986"/>
      <c r="AG1147" s="98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0">
        <v>23</v>
      </c>
      <c r="B1148" s="99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6"/>
      <c r="AD1148" s="986"/>
      <c r="AE1148" s="986"/>
      <c r="AF1148" s="986"/>
      <c r="AG1148" s="98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0">
        <v>24</v>
      </c>
      <c r="B1149" s="99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6"/>
      <c r="AD1149" s="986"/>
      <c r="AE1149" s="986"/>
      <c r="AF1149" s="986"/>
      <c r="AG1149" s="98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0">
        <v>25</v>
      </c>
      <c r="B1150" s="99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6"/>
      <c r="AD1150" s="986"/>
      <c r="AE1150" s="986"/>
      <c r="AF1150" s="986"/>
      <c r="AG1150" s="98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0">
        <v>26</v>
      </c>
      <c r="B1151" s="99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6"/>
      <c r="AD1151" s="986"/>
      <c r="AE1151" s="986"/>
      <c r="AF1151" s="986"/>
      <c r="AG1151" s="98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0">
        <v>27</v>
      </c>
      <c r="B1152" s="99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6"/>
      <c r="AD1152" s="986"/>
      <c r="AE1152" s="986"/>
      <c r="AF1152" s="986"/>
      <c r="AG1152" s="98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0">
        <v>28</v>
      </c>
      <c r="B1153" s="99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6"/>
      <c r="AD1153" s="986"/>
      <c r="AE1153" s="986"/>
      <c r="AF1153" s="986"/>
      <c r="AG1153" s="98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0">
        <v>29</v>
      </c>
      <c r="B1154" s="99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6"/>
      <c r="AD1154" s="986"/>
      <c r="AE1154" s="986"/>
      <c r="AF1154" s="986"/>
      <c r="AG1154" s="98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0">
        <v>30</v>
      </c>
      <c r="B1155" s="99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6"/>
      <c r="AD1155" s="986"/>
      <c r="AE1155" s="986"/>
      <c r="AF1155" s="986"/>
      <c r="AG1155" s="98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8" t="s">
        <v>274</v>
      </c>
      <c r="K1158" s="989"/>
      <c r="L1158" s="989"/>
      <c r="M1158" s="989"/>
      <c r="N1158" s="989"/>
      <c r="O1158" s="989"/>
      <c r="P1158" s="134" t="s">
        <v>25</v>
      </c>
      <c r="Q1158" s="134"/>
      <c r="R1158" s="134"/>
      <c r="S1158" s="134"/>
      <c r="T1158" s="134"/>
      <c r="U1158" s="134"/>
      <c r="V1158" s="134"/>
      <c r="W1158" s="134"/>
      <c r="X1158" s="134"/>
      <c r="Y1158" s="272" t="s">
        <v>315</v>
      </c>
      <c r="Z1158" s="273"/>
      <c r="AA1158" s="273"/>
      <c r="AB1158" s="273"/>
      <c r="AC1158" s="988" t="s">
        <v>306</v>
      </c>
      <c r="AD1158" s="988"/>
      <c r="AE1158" s="988"/>
      <c r="AF1158" s="988"/>
      <c r="AG1158" s="988"/>
      <c r="AH1158" s="272" t="s">
        <v>236</v>
      </c>
      <c r="AI1158" s="270"/>
      <c r="AJ1158" s="270"/>
      <c r="AK1158" s="270"/>
      <c r="AL1158" s="270" t="s">
        <v>19</v>
      </c>
      <c r="AM1158" s="270"/>
      <c r="AN1158" s="270"/>
      <c r="AO1158" s="274"/>
      <c r="AP1158" s="987" t="s">
        <v>275</v>
      </c>
      <c r="AQ1158" s="987"/>
      <c r="AR1158" s="987"/>
      <c r="AS1158" s="987"/>
      <c r="AT1158" s="987"/>
      <c r="AU1158" s="987"/>
      <c r="AV1158" s="987"/>
      <c r="AW1158" s="987"/>
      <c r="AX1158" s="987"/>
      <c r="AY1158">
        <f>$AY$1156</f>
        <v>0</v>
      </c>
    </row>
    <row r="1159" spans="1:51" ht="26.25" customHeight="1" x14ac:dyDescent="0.15">
      <c r="A1159" s="990">
        <v>1</v>
      </c>
      <c r="B1159" s="99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6"/>
      <c r="AD1159" s="986"/>
      <c r="AE1159" s="986"/>
      <c r="AF1159" s="986"/>
      <c r="AG1159" s="98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0">
        <v>2</v>
      </c>
      <c r="B1160" s="99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6"/>
      <c r="AD1160" s="986"/>
      <c r="AE1160" s="986"/>
      <c r="AF1160" s="986"/>
      <c r="AG1160" s="98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0">
        <v>3</v>
      </c>
      <c r="B1161" s="99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6"/>
      <c r="AD1161" s="986"/>
      <c r="AE1161" s="986"/>
      <c r="AF1161" s="986"/>
      <c r="AG1161" s="98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0">
        <v>4</v>
      </c>
      <c r="B1162" s="99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6"/>
      <c r="AD1162" s="986"/>
      <c r="AE1162" s="986"/>
      <c r="AF1162" s="986"/>
      <c r="AG1162" s="98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0">
        <v>5</v>
      </c>
      <c r="B1163" s="99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6"/>
      <c r="AD1163" s="986"/>
      <c r="AE1163" s="986"/>
      <c r="AF1163" s="986"/>
      <c r="AG1163" s="98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0">
        <v>6</v>
      </c>
      <c r="B1164" s="99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6"/>
      <c r="AD1164" s="986"/>
      <c r="AE1164" s="986"/>
      <c r="AF1164" s="986"/>
      <c r="AG1164" s="98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0">
        <v>7</v>
      </c>
      <c r="B1165" s="99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6"/>
      <c r="AD1165" s="986"/>
      <c r="AE1165" s="986"/>
      <c r="AF1165" s="986"/>
      <c r="AG1165" s="98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0">
        <v>8</v>
      </c>
      <c r="B1166" s="99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6"/>
      <c r="AD1166" s="986"/>
      <c r="AE1166" s="986"/>
      <c r="AF1166" s="986"/>
      <c r="AG1166" s="98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0">
        <v>9</v>
      </c>
      <c r="B1167" s="99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6"/>
      <c r="AD1167" s="986"/>
      <c r="AE1167" s="986"/>
      <c r="AF1167" s="986"/>
      <c r="AG1167" s="98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0">
        <v>10</v>
      </c>
      <c r="B1168" s="99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6"/>
      <c r="AD1168" s="986"/>
      <c r="AE1168" s="986"/>
      <c r="AF1168" s="986"/>
      <c r="AG1168" s="98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0">
        <v>11</v>
      </c>
      <c r="B1169" s="99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6"/>
      <c r="AD1169" s="986"/>
      <c r="AE1169" s="986"/>
      <c r="AF1169" s="986"/>
      <c r="AG1169" s="98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0">
        <v>12</v>
      </c>
      <c r="B1170" s="99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6"/>
      <c r="AD1170" s="986"/>
      <c r="AE1170" s="986"/>
      <c r="AF1170" s="986"/>
      <c r="AG1170" s="98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0">
        <v>13</v>
      </c>
      <c r="B1171" s="99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6"/>
      <c r="AD1171" s="986"/>
      <c r="AE1171" s="986"/>
      <c r="AF1171" s="986"/>
      <c r="AG1171" s="98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0">
        <v>14</v>
      </c>
      <c r="B1172" s="99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6"/>
      <c r="AD1172" s="986"/>
      <c r="AE1172" s="986"/>
      <c r="AF1172" s="986"/>
      <c r="AG1172" s="98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0">
        <v>15</v>
      </c>
      <c r="B1173" s="99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6"/>
      <c r="AD1173" s="986"/>
      <c r="AE1173" s="986"/>
      <c r="AF1173" s="986"/>
      <c r="AG1173" s="98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0">
        <v>16</v>
      </c>
      <c r="B1174" s="99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6"/>
      <c r="AD1174" s="986"/>
      <c r="AE1174" s="986"/>
      <c r="AF1174" s="986"/>
      <c r="AG1174" s="98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0">
        <v>17</v>
      </c>
      <c r="B1175" s="99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6"/>
      <c r="AD1175" s="986"/>
      <c r="AE1175" s="986"/>
      <c r="AF1175" s="986"/>
      <c r="AG1175" s="98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0">
        <v>18</v>
      </c>
      <c r="B1176" s="99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6"/>
      <c r="AD1176" s="986"/>
      <c r="AE1176" s="986"/>
      <c r="AF1176" s="986"/>
      <c r="AG1176" s="98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0">
        <v>19</v>
      </c>
      <c r="B1177" s="99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6"/>
      <c r="AD1177" s="986"/>
      <c r="AE1177" s="986"/>
      <c r="AF1177" s="986"/>
      <c r="AG1177" s="98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0">
        <v>20</v>
      </c>
      <c r="B1178" s="99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6"/>
      <c r="AD1178" s="986"/>
      <c r="AE1178" s="986"/>
      <c r="AF1178" s="986"/>
      <c r="AG1178" s="98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0">
        <v>21</v>
      </c>
      <c r="B1179" s="99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6"/>
      <c r="AD1179" s="986"/>
      <c r="AE1179" s="986"/>
      <c r="AF1179" s="986"/>
      <c r="AG1179" s="98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0">
        <v>22</v>
      </c>
      <c r="B1180" s="99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6"/>
      <c r="AD1180" s="986"/>
      <c r="AE1180" s="986"/>
      <c r="AF1180" s="986"/>
      <c r="AG1180" s="98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0">
        <v>23</v>
      </c>
      <c r="B1181" s="99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6"/>
      <c r="AD1181" s="986"/>
      <c r="AE1181" s="986"/>
      <c r="AF1181" s="986"/>
      <c r="AG1181" s="98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0">
        <v>24</v>
      </c>
      <c r="B1182" s="99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6"/>
      <c r="AD1182" s="986"/>
      <c r="AE1182" s="986"/>
      <c r="AF1182" s="986"/>
      <c r="AG1182" s="98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0">
        <v>25</v>
      </c>
      <c r="B1183" s="99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6"/>
      <c r="AD1183" s="986"/>
      <c r="AE1183" s="986"/>
      <c r="AF1183" s="986"/>
      <c r="AG1183" s="98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0">
        <v>26</v>
      </c>
      <c r="B1184" s="99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6"/>
      <c r="AD1184" s="986"/>
      <c r="AE1184" s="986"/>
      <c r="AF1184" s="986"/>
      <c r="AG1184" s="98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0">
        <v>27</v>
      </c>
      <c r="B1185" s="99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6"/>
      <c r="AD1185" s="986"/>
      <c r="AE1185" s="986"/>
      <c r="AF1185" s="986"/>
      <c r="AG1185" s="98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0">
        <v>28</v>
      </c>
      <c r="B1186" s="99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6"/>
      <c r="AD1186" s="986"/>
      <c r="AE1186" s="986"/>
      <c r="AF1186" s="986"/>
      <c r="AG1186" s="98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0">
        <v>29</v>
      </c>
      <c r="B1187" s="99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6"/>
      <c r="AD1187" s="986"/>
      <c r="AE1187" s="986"/>
      <c r="AF1187" s="986"/>
      <c r="AG1187" s="98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0">
        <v>30</v>
      </c>
      <c r="B1188" s="99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6"/>
      <c r="AD1188" s="986"/>
      <c r="AE1188" s="986"/>
      <c r="AF1188" s="986"/>
      <c r="AG1188" s="98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8" t="s">
        <v>274</v>
      </c>
      <c r="K1191" s="989"/>
      <c r="L1191" s="989"/>
      <c r="M1191" s="989"/>
      <c r="N1191" s="989"/>
      <c r="O1191" s="989"/>
      <c r="P1191" s="134" t="s">
        <v>25</v>
      </c>
      <c r="Q1191" s="134"/>
      <c r="R1191" s="134"/>
      <c r="S1191" s="134"/>
      <c r="T1191" s="134"/>
      <c r="U1191" s="134"/>
      <c r="V1191" s="134"/>
      <c r="W1191" s="134"/>
      <c r="X1191" s="134"/>
      <c r="Y1191" s="272" t="s">
        <v>315</v>
      </c>
      <c r="Z1191" s="273"/>
      <c r="AA1191" s="273"/>
      <c r="AB1191" s="273"/>
      <c r="AC1191" s="988" t="s">
        <v>306</v>
      </c>
      <c r="AD1191" s="988"/>
      <c r="AE1191" s="988"/>
      <c r="AF1191" s="988"/>
      <c r="AG1191" s="988"/>
      <c r="AH1191" s="272" t="s">
        <v>236</v>
      </c>
      <c r="AI1191" s="270"/>
      <c r="AJ1191" s="270"/>
      <c r="AK1191" s="270"/>
      <c r="AL1191" s="270" t="s">
        <v>19</v>
      </c>
      <c r="AM1191" s="270"/>
      <c r="AN1191" s="270"/>
      <c r="AO1191" s="274"/>
      <c r="AP1191" s="987" t="s">
        <v>275</v>
      </c>
      <c r="AQ1191" s="987"/>
      <c r="AR1191" s="987"/>
      <c r="AS1191" s="987"/>
      <c r="AT1191" s="987"/>
      <c r="AU1191" s="987"/>
      <c r="AV1191" s="987"/>
      <c r="AW1191" s="987"/>
      <c r="AX1191" s="987"/>
      <c r="AY1191">
        <f>$AY$1189</f>
        <v>0</v>
      </c>
    </row>
    <row r="1192" spans="1:51" ht="26.25" customHeight="1" x14ac:dyDescent="0.15">
      <c r="A1192" s="990">
        <v>1</v>
      </c>
      <c r="B1192" s="99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6"/>
      <c r="AD1192" s="986"/>
      <c r="AE1192" s="986"/>
      <c r="AF1192" s="986"/>
      <c r="AG1192" s="98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0">
        <v>2</v>
      </c>
      <c r="B1193" s="99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6"/>
      <c r="AD1193" s="986"/>
      <c r="AE1193" s="986"/>
      <c r="AF1193" s="986"/>
      <c r="AG1193" s="98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0">
        <v>3</v>
      </c>
      <c r="B1194" s="99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6"/>
      <c r="AD1194" s="986"/>
      <c r="AE1194" s="986"/>
      <c r="AF1194" s="986"/>
      <c r="AG1194" s="98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0">
        <v>4</v>
      </c>
      <c r="B1195" s="99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6"/>
      <c r="AD1195" s="986"/>
      <c r="AE1195" s="986"/>
      <c r="AF1195" s="986"/>
      <c r="AG1195" s="98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0">
        <v>5</v>
      </c>
      <c r="B1196" s="99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6"/>
      <c r="AD1196" s="986"/>
      <c r="AE1196" s="986"/>
      <c r="AF1196" s="986"/>
      <c r="AG1196" s="98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0">
        <v>6</v>
      </c>
      <c r="B1197" s="99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6"/>
      <c r="AD1197" s="986"/>
      <c r="AE1197" s="986"/>
      <c r="AF1197" s="986"/>
      <c r="AG1197" s="98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0">
        <v>7</v>
      </c>
      <c r="B1198" s="99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6"/>
      <c r="AD1198" s="986"/>
      <c r="AE1198" s="986"/>
      <c r="AF1198" s="986"/>
      <c r="AG1198" s="98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0">
        <v>8</v>
      </c>
      <c r="B1199" s="99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6"/>
      <c r="AD1199" s="986"/>
      <c r="AE1199" s="986"/>
      <c r="AF1199" s="986"/>
      <c r="AG1199" s="98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0">
        <v>9</v>
      </c>
      <c r="B1200" s="99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6"/>
      <c r="AD1200" s="986"/>
      <c r="AE1200" s="986"/>
      <c r="AF1200" s="986"/>
      <c r="AG1200" s="98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0">
        <v>10</v>
      </c>
      <c r="B1201" s="99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6"/>
      <c r="AD1201" s="986"/>
      <c r="AE1201" s="986"/>
      <c r="AF1201" s="986"/>
      <c r="AG1201" s="98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0">
        <v>11</v>
      </c>
      <c r="B1202" s="99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6"/>
      <c r="AD1202" s="986"/>
      <c r="AE1202" s="986"/>
      <c r="AF1202" s="986"/>
      <c r="AG1202" s="98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0">
        <v>12</v>
      </c>
      <c r="B1203" s="99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6"/>
      <c r="AD1203" s="986"/>
      <c r="AE1203" s="986"/>
      <c r="AF1203" s="986"/>
      <c r="AG1203" s="98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0">
        <v>13</v>
      </c>
      <c r="B1204" s="99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6"/>
      <c r="AD1204" s="986"/>
      <c r="AE1204" s="986"/>
      <c r="AF1204" s="986"/>
      <c r="AG1204" s="98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0">
        <v>14</v>
      </c>
      <c r="B1205" s="99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6"/>
      <c r="AD1205" s="986"/>
      <c r="AE1205" s="986"/>
      <c r="AF1205" s="986"/>
      <c r="AG1205" s="98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0">
        <v>15</v>
      </c>
      <c r="B1206" s="99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6"/>
      <c r="AD1206" s="986"/>
      <c r="AE1206" s="986"/>
      <c r="AF1206" s="986"/>
      <c r="AG1206" s="98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0">
        <v>16</v>
      </c>
      <c r="B1207" s="99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6"/>
      <c r="AD1207" s="986"/>
      <c r="AE1207" s="986"/>
      <c r="AF1207" s="986"/>
      <c r="AG1207" s="98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0">
        <v>17</v>
      </c>
      <c r="B1208" s="99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6"/>
      <c r="AD1208" s="986"/>
      <c r="AE1208" s="986"/>
      <c r="AF1208" s="986"/>
      <c r="AG1208" s="98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0">
        <v>18</v>
      </c>
      <c r="B1209" s="99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6"/>
      <c r="AD1209" s="986"/>
      <c r="AE1209" s="986"/>
      <c r="AF1209" s="986"/>
      <c r="AG1209" s="98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0">
        <v>19</v>
      </c>
      <c r="B1210" s="99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6"/>
      <c r="AD1210" s="986"/>
      <c r="AE1210" s="986"/>
      <c r="AF1210" s="986"/>
      <c r="AG1210" s="98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0">
        <v>20</v>
      </c>
      <c r="B1211" s="99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6"/>
      <c r="AD1211" s="986"/>
      <c r="AE1211" s="986"/>
      <c r="AF1211" s="986"/>
      <c r="AG1211" s="98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0">
        <v>21</v>
      </c>
      <c r="B1212" s="99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6"/>
      <c r="AD1212" s="986"/>
      <c r="AE1212" s="986"/>
      <c r="AF1212" s="986"/>
      <c r="AG1212" s="98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0">
        <v>22</v>
      </c>
      <c r="B1213" s="99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6"/>
      <c r="AD1213" s="986"/>
      <c r="AE1213" s="986"/>
      <c r="AF1213" s="986"/>
      <c r="AG1213" s="98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0">
        <v>23</v>
      </c>
      <c r="B1214" s="99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6"/>
      <c r="AD1214" s="986"/>
      <c r="AE1214" s="986"/>
      <c r="AF1214" s="986"/>
      <c r="AG1214" s="98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0">
        <v>24</v>
      </c>
      <c r="B1215" s="99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6"/>
      <c r="AD1215" s="986"/>
      <c r="AE1215" s="986"/>
      <c r="AF1215" s="986"/>
      <c r="AG1215" s="98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0">
        <v>25</v>
      </c>
      <c r="B1216" s="99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6"/>
      <c r="AD1216" s="986"/>
      <c r="AE1216" s="986"/>
      <c r="AF1216" s="986"/>
      <c r="AG1216" s="98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0">
        <v>26</v>
      </c>
      <c r="B1217" s="99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6"/>
      <c r="AD1217" s="986"/>
      <c r="AE1217" s="986"/>
      <c r="AF1217" s="986"/>
      <c r="AG1217" s="98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0">
        <v>27</v>
      </c>
      <c r="B1218" s="99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6"/>
      <c r="AD1218" s="986"/>
      <c r="AE1218" s="986"/>
      <c r="AF1218" s="986"/>
      <c r="AG1218" s="98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0">
        <v>28</v>
      </c>
      <c r="B1219" s="99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6"/>
      <c r="AD1219" s="986"/>
      <c r="AE1219" s="986"/>
      <c r="AF1219" s="986"/>
      <c r="AG1219" s="98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0">
        <v>29</v>
      </c>
      <c r="B1220" s="99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6"/>
      <c r="AD1220" s="986"/>
      <c r="AE1220" s="986"/>
      <c r="AF1220" s="986"/>
      <c r="AG1220" s="98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0">
        <v>30</v>
      </c>
      <c r="B1221" s="99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6"/>
      <c r="AD1221" s="986"/>
      <c r="AE1221" s="986"/>
      <c r="AF1221" s="986"/>
      <c r="AG1221" s="98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8" t="s">
        <v>274</v>
      </c>
      <c r="K1224" s="989"/>
      <c r="L1224" s="989"/>
      <c r="M1224" s="989"/>
      <c r="N1224" s="989"/>
      <c r="O1224" s="989"/>
      <c r="P1224" s="134" t="s">
        <v>25</v>
      </c>
      <c r="Q1224" s="134"/>
      <c r="R1224" s="134"/>
      <c r="S1224" s="134"/>
      <c r="T1224" s="134"/>
      <c r="U1224" s="134"/>
      <c r="V1224" s="134"/>
      <c r="W1224" s="134"/>
      <c r="X1224" s="134"/>
      <c r="Y1224" s="272" t="s">
        <v>315</v>
      </c>
      <c r="Z1224" s="273"/>
      <c r="AA1224" s="273"/>
      <c r="AB1224" s="273"/>
      <c r="AC1224" s="988" t="s">
        <v>306</v>
      </c>
      <c r="AD1224" s="988"/>
      <c r="AE1224" s="988"/>
      <c r="AF1224" s="988"/>
      <c r="AG1224" s="988"/>
      <c r="AH1224" s="272" t="s">
        <v>236</v>
      </c>
      <c r="AI1224" s="270"/>
      <c r="AJ1224" s="270"/>
      <c r="AK1224" s="270"/>
      <c r="AL1224" s="270" t="s">
        <v>19</v>
      </c>
      <c r="AM1224" s="270"/>
      <c r="AN1224" s="270"/>
      <c r="AO1224" s="274"/>
      <c r="AP1224" s="987" t="s">
        <v>275</v>
      </c>
      <c r="AQ1224" s="987"/>
      <c r="AR1224" s="987"/>
      <c r="AS1224" s="987"/>
      <c r="AT1224" s="987"/>
      <c r="AU1224" s="987"/>
      <c r="AV1224" s="987"/>
      <c r="AW1224" s="987"/>
      <c r="AX1224" s="987"/>
      <c r="AY1224">
        <f>$AY$1222</f>
        <v>0</v>
      </c>
    </row>
    <row r="1225" spans="1:51" ht="26.25" customHeight="1" x14ac:dyDescent="0.15">
      <c r="A1225" s="990">
        <v>1</v>
      </c>
      <c r="B1225" s="99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6"/>
      <c r="AD1225" s="986"/>
      <c r="AE1225" s="986"/>
      <c r="AF1225" s="986"/>
      <c r="AG1225" s="98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0">
        <v>2</v>
      </c>
      <c r="B1226" s="99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6"/>
      <c r="AD1226" s="986"/>
      <c r="AE1226" s="986"/>
      <c r="AF1226" s="986"/>
      <c r="AG1226" s="98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0">
        <v>3</v>
      </c>
      <c r="B1227" s="99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6"/>
      <c r="AD1227" s="986"/>
      <c r="AE1227" s="986"/>
      <c r="AF1227" s="986"/>
      <c r="AG1227" s="98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0">
        <v>4</v>
      </c>
      <c r="B1228" s="99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6"/>
      <c r="AD1228" s="986"/>
      <c r="AE1228" s="986"/>
      <c r="AF1228" s="986"/>
      <c r="AG1228" s="98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0">
        <v>5</v>
      </c>
      <c r="B1229" s="99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6"/>
      <c r="AD1229" s="986"/>
      <c r="AE1229" s="986"/>
      <c r="AF1229" s="986"/>
      <c r="AG1229" s="98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0">
        <v>6</v>
      </c>
      <c r="B1230" s="99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6"/>
      <c r="AD1230" s="986"/>
      <c r="AE1230" s="986"/>
      <c r="AF1230" s="986"/>
      <c r="AG1230" s="98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0">
        <v>7</v>
      </c>
      <c r="B1231" s="99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6"/>
      <c r="AD1231" s="986"/>
      <c r="AE1231" s="986"/>
      <c r="AF1231" s="986"/>
      <c r="AG1231" s="98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0">
        <v>8</v>
      </c>
      <c r="B1232" s="99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6"/>
      <c r="AD1232" s="986"/>
      <c r="AE1232" s="986"/>
      <c r="AF1232" s="986"/>
      <c r="AG1232" s="98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0">
        <v>9</v>
      </c>
      <c r="B1233" s="99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6"/>
      <c r="AD1233" s="986"/>
      <c r="AE1233" s="986"/>
      <c r="AF1233" s="986"/>
      <c r="AG1233" s="98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0">
        <v>10</v>
      </c>
      <c r="B1234" s="99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6"/>
      <c r="AD1234" s="986"/>
      <c r="AE1234" s="986"/>
      <c r="AF1234" s="986"/>
      <c r="AG1234" s="98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0">
        <v>11</v>
      </c>
      <c r="B1235" s="99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6"/>
      <c r="AD1235" s="986"/>
      <c r="AE1235" s="986"/>
      <c r="AF1235" s="986"/>
      <c r="AG1235" s="98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0">
        <v>12</v>
      </c>
      <c r="B1236" s="99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6"/>
      <c r="AD1236" s="986"/>
      <c r="AE1236" s="986"/>
      <c r="AF1236" s="986"/>
      <c r="AG1236" s="98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0">
        <v>13</v>
      </c>
      <c r="B1237" s="99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6"/>
      <c r="AD1237" s="986"/>
      <c r="AE1237" s="986"/>
      <c r="AF1237" s="986"/>
      <c r="AG1237" s="98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0">
        <v>14</v>
      </c>
      <c r="B1238" s="99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6"/>
      <c r="AD1238" s="986"/>
      <c r="AE1238" s="986"/>
      <c r="AF1238" s="986"/>
      <c r="AG1238" s="98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0">
        <v>15</v>
      </c>
      <c r="B1239" s="99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6"/>
      <c r="AD1239" s="986"/>
      <c r="AE1239" s="986"/>
      <c r="AF1239" s="986"/>
      <c r="AG1239" s="98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0">
        <v>16</v>
      </c>
      <c r="B1240" s="99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6"/>
      <c r="AD1240" s="986"/>
      <c r="AE1240" s="986"/>
      <c r="AF1240" s="986"/>
      <c r="AG1240" s="98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0">
        <v>17</v>
      </c>
      <c r="B1241" s="99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6"/>
      <c r="AD1241" s="986"/>
      <c r="AE1241" s="986"/>
      <c r="AF1241" s="986"/>
      <c r="AG1241" s="98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0">
        <v>18</v>
      </c>
      <c r="B1242" s="99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6"/>
      <c r="AD1242" s="986"/>
      <c r="AE1242" s="986"/>
      <c r="AF1242" s="986"/>
      <c r="AG1242" s="98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0">
        <v>19</v>
      </c>
      <c r="B1243" s="99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6"/>
      <c r="AD1243" s="986"/>
      <c r="AE1243" s="986"/>
      <c r="AF1243" s="986"/>
      <c r="AG1243" s="98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0">
        <v>20</v>
      </c>
      <c r="B1244" s="99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6"/>
      <c r="AD1244" s="986"/>
      <c r="AE1244" s="986"/>
      <c r="AF1244" s="986"/>
      <c r="AG1244" s="98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0">
        <v>21</v>
      </c>
      <c r="B1245" s="99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6"/>
      <c r="AD1245" s="986"/>
      <c r="AE1245" s="986"/>
      <c r="AF1245" s="986"/>
      <c r="AG1245" s="98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0">
        <v>22</v>
      </c>
      <c r="B1246" s="99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6"/>
      <c r="AD1246" s="986"/>
      <c r="AE1246" s="986"/>
      <c r="AF1246" s="986"/>
      <c r="AG1246" s="98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0">
        <v>23</v>
      </c>
      <c r="B1247" s="99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6"/>
      <c r="AD1247" s="986"/>
      <c r="AE1247" s="986"/>
      <c r="AF1247" s="986"/>
      <c r="AG1247" s="98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0">
        <v>24</v>
      </c>
      <c r="B1248" s="99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6"/>
      <c r="AD1248" s="986"/>
      <c r="AE1248" s="986"/>
      <c r="AF1248" s="986"/>
      <c r="AG1248" s="98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0">
        <v>25</v>
      </c>
      <c r="B1249" s="99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6"/>
      <c r="AD1249" s="986"/>
      <c r="AE1249" s="986"/>
      <c r="AF1249" s="986"/>
      <c r="AG1249" s="98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0">
        <v>26</v>
      </c>
      <c r="B1250" s="99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6"/>
      <c r="AD1250" s="986"/>
      <c r="AE1250" s="986"/>
      <c r="AF1250" s="986"/>
      <c r="AG1250" s="98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0">
        <v>27</v>
      </c>
      <c r="B1251" s="99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6"/>
      <c r="AD1251" s="986"/>
      <c r="AE1251" s="986"/>
      <c r="AF1251" s="986"/>
      <c r="AG1251" s="98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0">
        <v>28</v>
      </c>
      <c r="B1252" s="99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6"/>
      <c r="AD1252" s="986"/>
      <c r="AE1252" s="986"/>
      <c r="AF1252" s="986"/>
      <c r="AG1252" s="98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0">
        <v>29</v>
      </c>
      <c r="B1253" s="99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6"/>
      <c r="AD1253" s="986"/>
      <c r="AE1253" s="986"/>
      <c r="AF1253" s="986"/>
      <c r="AG1253" s="98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0">
        <v>30</v>
      </c>
      <c r="B1254" s="99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6"/>
      <c r="AD1254" s="986"/>
      <c r="AE1254" s="986"/>
      <c r="AF1254" s="986"/>
      <c r="AG1254" s="98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8" t="s">
        <v>274</v>
      </c>
      <c r="K1257" s="989"/>
      <c r="L1257" s="989"/>
      <c r="M1257" s="989"/>
      <c r="N1257" s="989"/>
      <c r="O1257" s="989"/>
      <c r="P1257" s="134" t="s">
        <v>25</v>
      </c>
      <c r="Q1257" s="134"/>
      <c r="R1257" s="134"/>
      <c r="S1257" s="134"/>
      <c r="T1257" s="134"/>
      <c r="U1257" s="134"/>
      <c r="V1257" s="134"/>
      <c r="W1257" s="134"/>
      <c r="X1257" s="134"/>
      <c r="Y1257" s="272" t="s">
        <v>315</v>
      </c>
      <c r="Z1257" s="273"/>
      <c r="AA1257" s="273"/>
      <c r="AB1257" s="273"/>
      <c r="AC1257" s="988" t="s">
        <v>306</v>
      </c>
      <c r="AD1257" s="988"/>
      <c r="AE1257" s="988"/>
      <c r="AF1257" s="988"/>
      <c r="AG1257" s="988"/>
      <c r="AH1257" s="272" t="s">
        <v>236</v>
      </c>
      <c r="AI1257" s="270"/>
      <c r="AJ1257" s="270"/>
      <c r="AK1257" s="270"/>
      <c r="AL1257" s="270" t="s">
        <v>19</v>
      </c>
      <c r="AM1257" s="270"/>
      <c r="AN1257" s="270"/>
      <c r="AO1257" s="274"/>
      <c r="AP1257" s="987" t="s">
        <v>275</v>
      </c>
      <c r="AQ1257" s="987"/>
      <c r="AR1257" s="987"/>
      <c r="AS1257" s="987"/>
      <c r="AT1257" s="987"/>
      <c r="AU1257" s="987"/>
      <c r="AV1257" s="987"/>
      <c r="AW1257" s="987"/>
      <c r="AX1257" s="987"/>
      <c r="AY1257">
        <f>$AY$1255</f>
        <v>0</v>
      </c>
    </row>
    <row r="1258" spans="1:51" ht="26.25" customHeight="1" x14ac:dyDescent="0.15">
      <c r="A1258" s="990">
        <v>1</v>
      </c>
      <c r="B1258" s="99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6"/>
      <c r="AD1258" s="986"/>
      <c r="AE1258" s="986"/>
      <c r="AF1258" s="986"/>
      <c r="AG1258" s="98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0">
        <v>2</v>
      </c>
      <c r="B1259" s="99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6"/>
      <c r="AD1259" s="986"/>
      <c r="AE1259" s="986"/>
      <c r="AF1259" s="986"/>
      <c r="AG1259" s="98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0">
        <v>3</v>
      </c>
      <c r="B1260" s="99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6"/>
      <c r="AD1260" s="986"/>
      <c r="AE1260" s="986"/>
      <c r="AF1260" s="986"/>
      <c r="AG1260" s="98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0">
        <v>4</v>
      </c>
      <c r="B1261" s="99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6"/>
      <c r="AD1261" s="986"/>
      <c r="AE1261" s="986"/>
      <c r="AF1261" s="986"/>
      <c r="AG1261" s="98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0">
        <v>5</v>
      </c>
      <c r="B1262" s="99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6"/>
      <c r="AD1262" s="986"/>
      <c r="AE1262" s="986"/>
      <c r="AF1262" s="986"/>
      <c r="AG1262" s="98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0">
        <v>6</v>
      </c>
      <c r="B1263" s="99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6"/>
      <c r="AD1263" s="986"/>
      <c r="AE1263" s="986"/>
      <c r="AF1263" s="986"/>
      <c r="AG1263" s="98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0">
        <v>7</v>
      </c>
      <c r="B1264" s="99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6"/>
      <c r="AD1264" s="986"/>
      <c r="AE1264" s="986"/>
      <c r="AF1264" s="986"/>
      <c r="AG1264" s="98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0">
        <v>8</v>
      </c>
      <c r="B1265" s="99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6"/>
      <c r="AD1265" s="986"/>
      <c r="AE1265" s="986"/>
      <c r="AF1265" s="986"/>
      <c r="AG1265" s="98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0">
        <v>9</v>
      </c>
      <c r="B1266" s="99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6"/>
      <c r="AD1266" s="986"/>
      <c r="AE1266" s="986"/>
      <c r="AF1266" s="986"/>
      <c r="AG1266" s="98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0">
        <v>10</v>
      </c>
      <c r="B1267" s="99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6"/>
      <c r="AD1267" s="986"/>
      <c r="AE1267" s="986"/>
      <c r="AF1267" s="986"/>
      <c r="AG1267" s="98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0">
        <v>11</v>
      </c>
      <c r="B1268" s="99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6"/>
      <c r="AD1268" s="986"/>
      <c r="AE1268" s="986"/>
      <c r="AF1268" s="986"/>
      <c r="AG1268" s="98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0">
        <v>12</v>
      </c>
      <c r="B1269" s="99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6"/>
      <c r="AD1269" s="986"/>
      <c r="AE1269" s="986"/>
      <c r="AF1269" s="986"/>
      <c r="AG1269" s="98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0">
        <v>13</v>
      </c>
      <c r="B1270" s="99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6"/>
      <c r="AD1270" s="986"/>
      <c r="AE1270" s="986"/>
      <c r="AF1270" s="986"/>
      <c r="AG1270" s="98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0">
        <v>14</v>
      </c>
      <c r="B1271" s="99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6"/>
      <c r="AD1271" s="986"/>
      <c r="AE1271" s="986"/>
      <c r="AF1271" s="986"/>
      <c r="AG1271" s="98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0">
        <v>15</v>
      </c>
      <c r="B1272" s="99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6"/>
      <c r="AD1272" s="986"/>
      <c r="AE1272" s="986"/>
      <c r="AF1272" s="986"/>
      <c r="AG1272" s="98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0">
        <v>16</v>
      </c>
      <c r="B1273" s="99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6"/>
      <c r="AD1273" s="986"/>
      <c r="AE1273" s="986"/>
      <c r="AF1273" s="986"/>
      <c r="AG1273" s="98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0">
        <v>17</v>
      </c>
      <c r="B1274" s="99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6"/>
      <c r="AD1274" s="986"/>
      <c r="AE1274" s="986"/>
      <c r="AF1274" s="986"/>
      <c r="AG1274" s="98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0">
        <v>18</v>
      </c>
      <c r="B1275" s="99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6"/>
      <c r="AD1275" s="986"/>
      <c r="AE1275" s="986"/>
      <c r="AF1275" s="986"/>
      <c r="AG1275" s="98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0">
        <v>19</v>
      </c>
      <c r="B1276" s="99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6"/>
      <c r="AD1276" s="986"/>
      <c r="AE1276" s="986"/>
      <c r="AF1276" s="986"/>
      <c r="AG1276" s="98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0">
        <v>20</v>
      </c>
      <c r="B1277" s="99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6"/>
      <c r="AD1277" s="986"/>
      <c r="AE1277" s="986"/>
      <c r="AF1277" s="986"/>
      <c r="AG1277" s="98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0">
        <v>21</v>
      </c>
      <c r="B1278" s="99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6"/>
      <c r="AD1278" s="986"/>
      <c r="AE1278" s="986"/>
      <c r="AF1278" s="986"/>
      <c r="AG1278" s="98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0">
        <v>22</v>
      </c>
      <c r="B1279" s="99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6"/>
      <c r="AD1279" s="986"/>
      <c r="AE1279" s="986"/>
      <c r="AF1279" s="986"/>
      <c r="AG1279" s="98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0">
        <v>23</v>
      </c>
      <c r="B1280" s="99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6"/>
      <c r="AD1280" s="986"/>
      <c r="AE1280" s="986"/>
      <c r="AF1280" s="986"/>
      <c r="AG1280" s="98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0">
        <v>24</v>
      </c>
      <c r="B1281" s="99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6"/>
      <c r="AD1281" s="986"/>
      <c r="AE1281" s="986"/>
      <c r="AF1281" s="986"/>
      <c r="AG1281" s="98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0">
        <v>25</v>
      </c>
      <c r="B1282" s="99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6"/>
      <c r="AD1282" s="986"/>
      <c r="AE1282" s="986"/>
      <c r="AF1282" s="986"/>
      <c r="AG1282" s="98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0">
        <v>26</v>
      </c>
      <c r="B1283" s="99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6"/>
      <c r="AD1283" s="986"/>
      <c r="AE1283" s="986"/>
      <c r="AF1283" s="986"/>
      <c r="AG1283" s="98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0">
        <v>27</v>
      </c>
      <c r="B1284" s="99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6"/>
      <c r="AD1284" s="986"/>
      <c r="AE1284" s="986"/>
      <c r="AF1284" s="986"/>
      <c r="AG1284" s="98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0">
        <v>28</v>
      </c>
      <c r="B1285" s="99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6"/>
      <c r="AD1285" s="986"/>
      <c r="AE1285" s="986"/>
      <c r="AF1285" s="986"/>
      <c r="AG1285" s="98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0">
        <v>29</v>
      </c>
      <c r="B1286" s="99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6"/>
      <c r="AD1286" s="986"/>
      <c r="AE1286" s="986"/>
      <c r="AF1286" s="986"/>
      <c r="AG1286" s="98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0">
        <v>30</v>
      </c>
      <c r="B1287" s="99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6"/>
      <c r="AD1287" s="986"/>
      <c r="AE1287" s="986"/>
      <c r="AF1287" s="986"/>
      <c r="AG1287" s="98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8" t="s">
        <v>274</v>
      </c>
      <c r="K1290" s="989"/>
      <c r="L1290" s="989"/>
      <c r="M1290" s="989"/>
      <c r="N1290" s="989"/>
      <c r="O1290" s="989"/>
      <c r="P1290" s="134" t="s">
        <v>25</v>
      </c>
      <c r="Q1290" s="134"/>
      <c r="R1290" s="134"/>
      <c r="S1290" s="134"/>
      <c r="T1290" s="134"/>
      <c r="U1290" s="134"/>
      <c r="V1290" s="134"/>
      <c r="W1290" s="134"/>
      <c r="X1290" s="134"/>
      <c r="Y1290" s="272" t="s">
        <v>315</v>
      </c>
      <c r="Z1290" s="273"/>
      <c r="AA1290" s="273"/>
      <c r="AB1290" s="273"/>
      <c r="AC1290" s="988" t="s">
        <v>306</v>
      </c>
      <c r="AD1290" s="988"/>
      <c r="AE1290" s="988"/>
      <c r="AF1290" s="988"/>
      <c r="AG1290" s="988"/>
      <c r="AH1290" s="272" t="s">
        <v>236</v>
      </c>
      <c r="AI1290" s="270"/>
      <c r="AJ1290" s="270"/>
      <c r="AK1290" s="270"/>
      <c r="AL1290" s="270" t="s">
        <v>19</v>
      </c>
      <c r="AM1290" s="270"/>
      <c r="AN1290" s="270"/>
      <c r="AO1290" s="274"/>
      <c r="AP1290" s="987" t="s">
        <v>275</v>
      </c>
      <c r="AQ1290" s="987"/>
      <c r="AR1290" s="987"/>
      <c r="AS1290" s="987"/>
      <c r="AT1290" s="987"/>
      <c r="AU1290" s="987"/>
      <c r="AV1290" s="987"/>
      <c r="AW1290" s="987"/>
      <c r="AX1290" s="987"/>
      <c r="AY1290">
        <f>$AY$1288</f>
        <v>0</v>
      </c>
    </row>
    <row r="1291" spans="1:51" ht="26.25" customHeight="1" x14ac:dyDescent="0.15">
      <c r="A1291" s="990">
        <v>1</v>
      </c>
      <c r="B1291" s="99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6"/>
      <c r="AD1291" s="986"/>
      <c r="AE1291" s="986"/>
      <c r="AF1291" s="986"/>
      <c r="AG1291" s="98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0">
        <v>2</v>
      </c>
      <c r="B1292" s="99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6"/>
      <c r="AD1292" s="986"/>
      <c r="AE1292" s="986"/>
      <c r="AF1292" s="986"/>
      <c r="AG1292" s="98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0">
        <v>3</v>
      </c>
      <c r="B1293" s="99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6"/>
      <c r="AD1293" s="986"/>
      <c r="AE1293" s="986"/>
      <c r="AF1293" s="986"/>
      <c r="AG1293" s="98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0">
        <v>4</v>
      </c>
      <c r="B1294" s="99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6"/>
      <c r="AD1294" s="986"/>
      <c r="AE1294" s="986"/>
      <c r="AF1294" s="986"/>
      <c r="AG1294" s="98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0">
        <v>5</v>
      </c>
      <c r="B1295" s="99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6"/>
      <c r="AD1295" s="986"/>
      <c r="AE1295" s="986"/>
      <c r="AF1295" s="986"/>
      <c r="AG1295" s="98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0">
        <v>6</v>
      </c>
      <c r="B1296" s="99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6"/>
      <c r="AD1296" s="986"/>
      <c r="AE1296" s="986"/>
      <c r="AF1296" s="986"/>
      <c r="AG1296" s="98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0">
        <v>7</v>
      </c>
      <c r="B1297" s="99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6"/>
      <c r="AD1297" s="986"/>
      <c r="AE1297" s="986"/>
      <c r="AF1297" s="986"/>
      <c r="AG1297" s="98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0">
        <v>8</v>
      </c>
      <c r="B1298" s="99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6"/>
      <c r="AD1298" s="986"/>
      <c r="AE1298" s="986"/>
      <c r="AF1298" s="986"/>
      <c r="AG1298" s="98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0">
        <v>9</v>
      </c>
      <c r="B1299" s="99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6"/>
      <c r="AD1299" s="986"/>
      <c r="AE1299" s="986"/>
      <c r="AF1299" s="986"/>
      <c r="AG1299" s="98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0">
        <v>10</v>
      </c>
      <c r="B1300" s="99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6"/>
      <c r="AD1300" s="986"/>
      <c r="AE1300" s="986"/>
      <c r="AF1300" s="986"/>
      <c r="AG1300" s="98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0">
        <v>11</v>
      </c>
      <c r="B1301" s="99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6"/>
      <c r="AD1301" s="986"/>
      <c r="AE1301" s="986"/>
      <c r="AF1301" s="986"/>
      <c r="AG1301" s="98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0">
        <v>12</v>
      </c>
      <c r="B1302" s="99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6"/>
      <c r="AD1302" s="986"/>
      <c r="AE1302" s="986"/>
      <c r="AF1302" s="986"/>
      <c r="AG1302" s="98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0">
        <v>13</v>
      </c>
      <c r="B1303" s="99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6"/>
      <c r="AD1303" s="986"/>
      <c r="AE1303" s="986"/>
      <c r="AF1303" s="986"/>
      <c r="AG1303" s="98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0">
        <v>14</v>
      </c>
      <c r="B1304" s="99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6"/>
      <c r="AD1304" s="986"/>
      <c r="AE1304" s="986"/>
      <c r="AF1304" s="986"/>
      <c r="AG1304" s="98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0">
        <v>15</v>
      </c>
      <c r="B1305" s="99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6"/>
      <c r="AD1305" s="986"/>
      <c r="AE1305" s="986"/>
      <c r="AF1305" s="986"/>
      <c r="AG1305" s="98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0">
        <v>16</v>
      </c>
      <c r="B1306" s="99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6"/>
      <c r="AD1306" s="986"/>
      <c r="AE1306" s="986"/>
      <c r="AF1306" s="986"/>
      <c r="AG1306" s="98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0">
        <v>17</v>
      </c>
      <c r="B1307" s="99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6"/>
      <c r="AD1307" s="986"/>
      <c r="AE1307" s="986"/>
      <c r="AF1307" s="986"/>
      <c r="AG1307" s="98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0">
        <v>18</v>
      </c>
      <c r="B1308" s="99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6"/>
      <c r="AD1308" s="986"/>
      <c r="AE1308" s="986"/>
      <c r="AF1308" s="986"/>
      <c r="AG1308" s="98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0">
        <v>19</v>
      </c>
      <c r="B1309" s="99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6"/>
      <c r="AD1309" s="986"/>
      <c r="AE1309" s="986"/>
      <c r="AF1309" s="986"/>
      <c r="AG1309" s="98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0">
        <v>20</v>
      </c>
      <c r="B1310" s="99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6"/>
      <c r="AD1310" s="986"/>
      <c r="AE1310" s="986"/>
      <c r="AF1310" s="986"/>
      <c r="AG1310" s="98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0">
        <v>21</v>
      </c>
      <c r="B1311" s="99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6"/>
      <c r="AD1311" s="986"/>
      <c r="AE1311" s="986"/>
      <c r="AF1311" s="986"/>
      <c r="AG1311" s="98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0">
        <v>22</v>
      </c>
      <c r="B1312" s="99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6"/>
      <c r="AD1312" s="986"/>
      <c r="AE1312" s="986"/>
      <c r="AF1312" s="986"/>
      <c r="AG1312" s="98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0">
        <v>23</v>
      </c>
      <c r="B1313" s="99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6"/>
      <c r="AD1313" s="986"/>
      <c r="AE1313" s="986"/>
      <c r="AF1313" s="986"/>
      <c r="AG1313" s="98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0">
        <v>24</v>
      </c>
      <c r="B1314" s="99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6"/>
      <c r="AD1314" s="986"/>
      <c r="AE1314" s="986"/>
      <c r="AF1314" s="986"/>
      <c r="AG1314" s="98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0">
        <v>25</v>
      </c>
      <c r="B1315" s="99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6"/>
      <c r="AD1315" s="986"/>
      <c r="AE1315" s="986"/>
      <c r="AF1315" s="986"/>
      <c r="AG1315" s="98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0">
        <v>26</v>
      </c>
      <c r="B1316" s="99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6"/>
      <c r="AD1316" s="986"/>
      <c r="AE1316" s="986"/>
      <c r="AF1316" s="986"/>
      <c r="AG1316" s="98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0">
        <v>27</v>
      </c>
      <c r="B1317" s="99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6"/>
      <c r="AD1317" s="986"/>
      <c r="AE1317" s="986"/>
      <c r="AF1317" s="986"/>
      <c r="AG1317" s="98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0">
        <v>28</v>
      </c>
      <c r="B1318" s="99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6"/>
      <c r="AD1318" s="986"/>
      <c r="AE1318" s="986"/>
      <c r="AF1318" s="986"/>
      <c r="AG1318" s="98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0">
        <v>29</v>
      </c>
      <c r="B1319" s="99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6"/>
      <c r="AD1319" s="986"/>
      <c r="AE1319" s="986"/>
      <c r="AF1319" s="986"/>
      <c r="AG1319" s="98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0">
        <v>30</v>
      </c>
      <c r="B1320" s="99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6"/>
      <c r="AD1320" s="986"/>
      <c r="AE1320" s="986"/>
      <c r="AF1320" s="986"/>
      <c r="AG1320" s="98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2022-05-27T04:09:55Z</cp:lastPrinted>
  <dcterms:created xsi:type="dcterms:W3CDTF">2012-03-13T00:50:25Z</dcterms:created>
  <dcterms:modified xsi:type="dcterms:W3CDTF">2022-08-17T04:55:19Z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