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21" i="11"/>
  <c r="AY332" i="11" s="1"/>
  <c r="AY397" i="11" l="1"/>
  <c r="AY338" i="11"/>
  <c r="AY337" i="11"/>
  <c r="AY340" i="11"/>
  <c r="AY336" i="11"/>
  <c r="AY341" i="11"/>
  <c r="AY325" i="11"/>
  <c r="AY329" i="11"/>
  <c r="AY333" i="11"/>
  <c r="AY322" i="11"/>
  <c r="AY326" i="11"/>
  <c r="AY330" i="11"/>
  <c r="AY323" i="11"/>
  <c r="AY327" i="11"/>
  <c r="AY331" i="11"/>
  <c r="AY324" i="11"/>
  <c r="AY328" i="11"/>
  <c r="AY70" i="11"/>
  <c r="AY66" i="11"/>
  <c r="AY75" i="11"/>
  <c r="AY73" i="11"/>
  <c r="AY77" i="11"/>
  <c r="AY74" i="11"/>
  <c r="AY72" i="11"/>
  <c r="AY335" i="11"/>
  <c r="AY214" i="11"/>
  <c r="AY211" i="11"/>
  <c r="AY210" i="11"/>
  <c r="AY208" i="11"/>
  <c r="AY213" i="11" s="1"/>
  <c r="AY207" i="11"/>
  <c r="AY206" i="11"/>
  <c r="AY203" i="11"/>
  <c r="AY202" i="11"/>
  <c r="AY200" i="11"/>
  <c r="AY205" i="11" s="1"/>
  <c r="AY198" i="11"/>
  <c r="AY195" i="11"/>
  <c r="AY196" i="11" s="1"/>
  <c r="AY190" i="11"/>
  <c r="AY192" i="11" s="1"/>
  <c r="AY180" i="11"/>
  <c r="AY187" i="11" s="1"/>
  <c r="AY173" i="11"/>
  <c r="AY179"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99" i="11"/>
  <c r="AY101" i="11" s="1"/>
  <c r="AY98" i="11"/>
  <c r="AY102" i="11"/>
  <c r="AY104" i="11" s="1"/>
  <c r="AY100" i="11" l="1"/>
  <c r="AY134" i="11"/>
  <c r="AY204" i="11"/>
  <c r="AY212" i="11"/>
  <c r="AY201" i="11"/>
  <c r="AY209" i="11"/>
  <c r="AY193" i="11"/>
  <c r="AY177" i="11"/>
  <c r="AY176" i="11"/>
  <c r="AY174" i="11"/>
  <c r="AY178" i="11"/>
  <c r="AY175" i="11"/>
  <c r="AY172" i="11"/>
  <c r="AY143" i="11"/>
  <c r="AY154" i="11"/>
  <c r="AY163" i="11"/>
  <c r="AY140" i="11"/>
  <c r="AY144" i="11"/>
  <c r="AY151" i="11"/>
  <c r="AY155" i="11"/>
  <c r="AY164" i="11"/>
  <c r="AY141" i="11"/>
  <c r="AY138" i="11"/>
  <c r="AY131" i="11"/>
  <c r="AY116" i="11"/>
  <c r="AY120" i="11"/>
  <c r="AY124" i="11"/>
  <c r="AY128" i="11"/>
  <c r="AY113" i="11"/>
  <c r="AY117" i="11"/>
  <c r="AY125" i="11"/>
  <c r="AY12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8" i="11"/>
  <c r="AY90" i="11" s="1"/>
  <c r="AY83" i="11"/>
  <c r="AY78" i="11"/>
  <c r="AY86" i="11" s="1"/>
  <c r="AY44" i="11"/>
  <c r="AY52" i="11" s="1"/>
  <c r="AY92" i="11" l="1"/>
  <c r="AY96" i="11"/>
  <c r="AY79" i="11"/>
  <c r="AY87" i="11"/>
  <c r="AY80" i="11"/>
  <c r="AY84" i="1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P28" i="11" s="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<sst xmlns="http://schemas.openxmlformats.org/spreadsheetml/2006/main" count="2443" uniqueCount="870">
  <si>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</si>
  <si>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</si>
  <si>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</si>
  <si>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</si>
  <si>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</si>
  <si>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</si>
  <si>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</si>
  <si>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</si>
  <si>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</si>
  <si>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</si>
  <si>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</si>
  <si>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</si>
  <si>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</si>
  <si>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</si>
  <si>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</si>
  <si>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</si>
  <si>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</si>
  <si>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</si>
  <si>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</si>
  <si>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</si>
  <si>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</si>
  <si>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</si>
  <si>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</si>
  <si>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</si>
  <si>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</si>
  <si>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</si>
  <si>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</si>
  <si>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</si>
  <si>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</si>
  <si>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</si>
  <si>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</si>
  <si>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</si>
  <si>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</si>
  <si>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</si>
  <si>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</si>
  <si>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</si>
  <si>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</si>
  <si>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</si>
  <si>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</si>
  <si>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</si>
  <si>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</si>
  <si>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</si>
  <si>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</si>
  <si>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</si>
  <si>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</si>
  <si>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</si>
  <si>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</si>
  <si>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</si>
  <si>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</si>
  <si>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</si>
  <si>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</si>
  <si>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</si>
  <si>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</si>
  <si>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</si>
  <si>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</si>
  <si>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</si>
  <si>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</si>
  <si>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</si>
  <si>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</si>
  <si>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</si>
  <si>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</si>
  <si>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</si>
  <si>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</si>
  <si>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</si>
  <si>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</si>
  <si>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</si>
  <si>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</si>
  <si>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</si>
  <si>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</si>
  <si>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</si>
  <si>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</si>
  <si>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</si>
  <si>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</si>
  <si>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</si>
  <si>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</si>
  <si>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</si>
  <si>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</si>
  <si>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</si>
  <si>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</si>
  <si>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</si>
  <si>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</si>
  <si>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</si>
  <si>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</si>
  <si>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</si>
  <si>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</si>
  <si>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</si>
  <si>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</si>
  <si>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</si>
  <si>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</si>
  <si>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</si>
  <si>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</si>
  <si>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</si>
  <si>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</si>
  <si>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</si>
  <si>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</si>
  <si>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</si>
  <si>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</si>
  <si>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</si>
  <si>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</si>
  <si>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</si>
  <si>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</si>
  <si>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</si>
  <si>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</si>
  <si>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</si>
  <si>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</si>
  <si>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</si>
  <si>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</si>
  <si>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</si>
  <si>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</si>
  <si>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</si>
  <si>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</si>
  <si>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</si>
  <si>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</si>
  <si>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</si>
  <si>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</si>
  <si>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</si>
  <si>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</si>
  <si>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</si>
  <si>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</si>
  <si>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</si>
  <si>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</si>
  <si>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</si>
  <si>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</si>
  <si>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</si>
  <si>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</si>
  <si>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</si>
  <si>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</si>
  <si>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</si>
  <si>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</si>
  <si>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</si>
  <si>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</si>
  <si>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</si>
  <si>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</si>
  <si>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</si>
  <si>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</si>
  <si>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</si>
  <si>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</si>
  <si>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</si>
  <si>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</si>
  <si>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</si>
  <si>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</si>
  <si>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</si>
  <si>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</si>
  <si>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</si>
  <si>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</si>
  <si>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</si>
  <si>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</si>
  <si>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</si>
  <si>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</si>
  <si>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</si>
  <si>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</si>
  <si>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</si>
  <si>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</si>
  <si>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</si>
  <si>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</si>
  <si>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</si>
  <si>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</si>
  <si>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</si>
  <si>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</si>
  <si>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</si>
  <si>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</si>
  <si>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</si>
  <si>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</si>
  <si>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</si>
  <si>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</si>
  <si>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</si>
  <si>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</si>
  <si>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</si>
  <si>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</si>
  <si>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</si>
  <si>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</si>
  <si>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</si>
  <si>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</si>
  <si>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</si>
  <si>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</si>
  <si>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</si>
  <si>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</si>
  <si>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</si>
  <si>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</si>
  <si>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</si>
  <si>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</si>
  <si>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</si>
  <si>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</si>
  <si>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</si>
  <si>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</si>
  <si>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</si>
  <si>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</si>
  <si>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</si>
  <si>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</si>
  <si>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</si>
  <si>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</si>
  <si>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</si>
  <si>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</si>
  <si>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</si>
  <si>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</si>
  <si>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</si>
  <si>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</si>
  <si>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</si>
  <si>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</si>
  <si>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</si>
  <si>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</si>
  <si>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</si>
  <si>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</si>
  <si>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</si>
  <si>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</si>
  <si>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</si>
  <si>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</si>
  <si>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</si>
  <si>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</si>
  <si>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</si>
  <si>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</si>
  <si>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</si>
  <si>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</si>
  <si>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</si>
  <si>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</si>
  <si>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</si>
  <si>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</si>
  <si>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</si>
  <si>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</si>
  <si>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</si>
  <si>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</si>
  <si>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</si>
  <si>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</si>
  <si>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</si>
  <si>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</si>
  <si>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</si>
  <si>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</si>
  <si>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</si>
  <si>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</si>
  <si>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</si>
  <si>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</si>
  <si>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</si>
  <si>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</si>
  <si>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</si>
  <si>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</si>
  <si>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</si>
  <si>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</si>
  <si>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</si>
  <si>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</si>
  <si>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</si>
  <si>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</si>
  <si>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</si>
  <si>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</si>
  <si>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</si>
  <si>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</si>
  <si>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</si>
  <si>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</si>
  <si>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</si>
  <si>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</si>
  <si>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</si>
  <si>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</si>
  <si>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</si>
  <si>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</si>
  <si>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</si>
  <si>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</si>
  <si>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</si>
  <si>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</si>
  <si>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</si>
  <si>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</si>
  <si>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</si>
  <si>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</si>
  <si>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</si>
  <si>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</si>
  <si>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</si>
  <si>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</si>
  <si>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</si>
  <si>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</si>
  <si>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</si>
  <si>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</si>
  <si>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</si>
  <si>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</si>
  <si>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</si>
  <si>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</si>
  <si>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</si>
  <si>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</si>
  <si>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</si>
  <si>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</si>
  <si>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</si>
  <si>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</si>
  <si>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</si>
  <si>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</si>
  <si>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</si>
  <si>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</si>
  <si>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</si>
  <si>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</si>
  <si>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</si>
  <si>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</si>
  <si>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</si>
  <si>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</si>
  <si>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</si>
  <si>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</si>
  <si>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</si>
  <si>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</si>
  <si>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</si>
  <si>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</si>
  <si>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</si>
  <si>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</si>
  <si>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</si>
  <si>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</si>
  <si>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</si>
  <si>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</si>
  <si>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</si>
  <si>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</si>
  <si>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</si>
  <si>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</si>
  <si>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</si>
  <si>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</si>
  <si>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</si>
  <si>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</si>
  <si>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</si>
  <si>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</si>
  <si>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</si>
  <si>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</si>
  <si>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</si>
  <si>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</si>
  <si>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</si>
  <si>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</si>
  <si>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</si>
  <si>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</si>
  <si>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</si>
  <si>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</si>
  <si>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</si>
  <si>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</si>
  <si>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</si>
  <si>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</si>
  <si>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</si>
  <si>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</si>
  <si>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</si>
  <si>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</si>
  <si>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</si>
  <si>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</si>
  <si>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</si>
  <si>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</si>
  <si>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</si>
  <si>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</si>
  <si>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</si>
  <si>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</si>
  <si>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</si>
  <si>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</si>
  <si>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</si>
  <si>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</si>
  <si>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</si>
  <si>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</si>
  <si>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</si>
  <si>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</si>
  <si>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</si>
  <si>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</si>
  <si>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</si>
  <si>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</si>
  <si>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</si>
  <si>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</si>
  <si>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</si>
  <si>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</si>
  <si>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</si>
  <si>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</si>
  <si>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</si>
  <si>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</si>
  <si>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</si>
  <si>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</si>
  <si>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</si>
  <si>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</si>
  <si>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</si>
  <si>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</si>
  <si>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</si>
  <si>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</si>
  <si>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</si>
  <si>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</si>
  <si>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</si>
  <si>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</si>
  <si>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</si>
  <si>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</si>
  <si>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</si>
  <si>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</si>
  <si>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</si>
  <si>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</si>
  <si>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</si>
  <si>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</si>
  <si>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</si>
  <si>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</si>
  <si>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</si>
  <si>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</si>
  <si>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</si>
  <si>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</si>
  <si>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</si>
  <si>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</si>
  <si>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</si>
  <si>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</si>
  <si>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</si>
  <si>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</si>
  <si>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</si>
  <si>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</si>
  <si>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</si>
  <si>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</si>
  <si>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</si>
  <si>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</si>
  <si>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</si>
  <si>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</si>
  <si>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</si>
  <si>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</si>
  <si>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</si>
  <si>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</si>
  <si>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</si>
  <si>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</si>
  <si>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</si>
  <si>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</si>
  <si>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</si>
  <si>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</si>
  <si>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</si>
  <si>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</si>
  <si>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</si>
  <si>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</si>
  <si>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</si>
  <si>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</si>
  <si>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</si>
  <si>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</si>
  <si>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</si>
  <si>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</si>
  <si>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</si>
  <si>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</si>
  <si>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</si>
  <si>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</si>
  <si>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</si>
  <si>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</si>
  <si>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</si>
  <si>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</si>
  <si>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</si>
  <si>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</si>
  <si>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</si>
  <si>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</si>
  <si>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</si>
  <si>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</si>
  <si>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</si>
  <si>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</si>
  <si>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</si>
  <si>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</si>
  <si>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</si>
  <si>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</si>
  <si>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</si>
  <si>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</si>
  <si>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</si>
  <si>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</si>
  <si>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</si>
  <si>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</si>
  <si>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</si>
  <si>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</si>
  <si>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</si>
  <si>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</si>
  <si>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</si>
  <si>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</si>
  <si>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</si>
  <si>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</si>
  <si>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</si>
  <si>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</si>
  <si>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</si>
  <si>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</si>
  <si>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</si>
  <si>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</si>
  <si>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</si>
  <si>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</si>
  <si>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</si>
  <si>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</si>
  <si>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</si>
  <si>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</si>
  <si>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</si>
  <si>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</si>
  <si>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</si>
  <si>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</si>
  <si>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</si>
  <si>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</si>
  <si>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</si>
  <si>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</si>
  <si>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</si>
  <si>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</si>
  <si>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</si>
  <si>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</si>
  <si>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</si>
  <si>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</si>
  <si>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</si>
  <si>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</si>
  <si>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</si>
  <si>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</si>
  <si>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</si>
  <si>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</si>
  <si>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</si>
  <si>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</si>
  <si>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</si>
  <si>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</si>
  <si>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</si>
  <si>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</si>
  <si>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</si>
  <si>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</si>
  <si>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</si>
  <si>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</si>
  <si>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</si>
  <si>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</si>
  <si>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</si>
  <si>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</si>
  <si>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</si>
  <si>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</si>
  <si>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</si>
  <si>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</si>
  <si>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</si>
  <si>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</si>
  <si>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</si>
  <si>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</si>
  <si>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</si>
  <si>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</si>
  <si>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</si>
  <si>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</si>
  <si>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</si>
  <si>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</si>
  <si>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</si>
  <si>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</si>
  <si>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</si>
  <si>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</si>
  <si>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</si>
  <si>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</si>
  <si>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</si>
  <si>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</si>
  <si>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</si>
  <si>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</si>
  <si>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</si>
  <si>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</si>
  <si>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</si>
  <si>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</si>
  <si>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</si>
  <si>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</si>
  <si>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</si>
  <si>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</si>
  <si>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</si>
  <si>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</si>
  <si>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</si>
  <si>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</si>
  <si>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</si>
  <si>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</si>
  <si>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</si>
  <si>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</si>
  <si>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</si>
  <si>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</si>
  <si>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</si>
  <si>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</si>
  <si>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</si>
  <si>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</si>
  <si>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</si>
  <si>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</si>
  <si>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</si>
  <si>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</si>
  <si>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</si>
  <si>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</si>
  <si>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</si>
  <si>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</si>
  <si>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</si>
  <si>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</si>
  <si>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</si>
  <si>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</si>
  <si>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</si>
  <si>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</si>
  <si>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</si>
  <si>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</si>
  <si>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</si>
  <si>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</si>
  <si>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</si>
  <si>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</si>
  <si>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</si>
  <si>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</si>
  <si>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</si>
  <si>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</si>
  <si>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</si>
  <si>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</si>
  <si>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</si>
  <si>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</si>
  <si>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</si>
  <si>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</si>
  <si>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</si>
  <si>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</si>
  <si>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</si>
  <si>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</si>
  <si>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</si>
  <si>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</si>
  <si>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</si>
  <si>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</si>
  <si>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</si>
  <si>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</si>
  <si>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</si>
  <si>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</si>
  <si>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</si>
  <si>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</si>
  <si>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</si>
  <si>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</si>
  <si>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</si>
  <si>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</si>
  <si>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</si>
  <si>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</si>
  <si>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</si>
  <si>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</si>
  <si>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</si>
  <si>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</si>
  <si>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</si>
  <si>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</si>
  <si>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</si>
  <si>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</si>
  <si>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</si>
  <si>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</si>
  <si>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</si>
  <si>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</si>
  <si>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</si>
  <si>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</si>
  <si>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</si>
  <si>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</si>
  <si>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</si>
  <si>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</si>
  <si>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</si>
  <si>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</si>
  <si>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</si>
  <si>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</si>
  <si>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</si>
  <si>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</si>
  <si>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</si>
  <si>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</si>
  <si>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</si>
  <si>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</si>
  <si>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</si>
  <si>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</si>
  <si>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</si>
  <si>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</si>
  <si>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</si>
  <si>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</si>
  <si>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</si>
  <si>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</si>
  <si>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</si>
  <si>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</si>
  <si>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</si>
  <si>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</si>
  <si>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</si>
  <si>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</si>
  <si>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</si>
  <si>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</si>
  <si>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</si>
  <si>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</si>
  <si>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</si>
  <si>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</si>
  <si>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</si>
  <si>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</si>
  <si>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</si>
  <si>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</si>
  <si>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</si>
  <si>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</si>
  <si>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</si>
  <si>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</si>
  <si>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</si>
  <si>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</si>
  <si>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</si>
  <si>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</si>
  <si>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</si>
  <si>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</si>
  <si>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</si>
  <si>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</si>
  <si>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</si>
  <si>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</si>
  <si>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</si>
  <si>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</si>
  <si>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</si>
  <si>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</si>
  <si>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</si>
  <si>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</si>
  <si>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</si>
  <si>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</si>
  <si>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</si>
  <si>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</si>
  <si>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</si>
  <si>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</si>
  <si>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</si>
  <si>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</si>
  <si>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</si>
  <si>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</si>
  <si>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</si>
  <si>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</si>
  <si>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</si>
  <si>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</si>
  <si>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</si>
  <si>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</si>
  <si>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</si>
  <si>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</si>
  <si>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麻薬・覚醒剤等対策費</t>
    <phoneticPr fontId="5"/>
  </si>
  <si>
    <t>医薬・生活衛生局</t>
    <phoneticPr fontId="5"/>
  </si>
  <si>
    <t>厚生労働省</t>
  </si>
  <si>
    <t>監視指導・麻薬対策課</t>
    <phoneticPr fontId="5"/>
  </si>
  <si>
    <t>課長　佐藤　大作</t>
    <rPh sb="0" eb="2">
      <t>カチョウ</t>
    </rPh>
    <rPh sb="3" eb="5">
      <t>サトウ</t>
    </rPh>
    <rPh sb="6" eb="8">
      <t>ダイサク</t>
    </rPh>
    <phoneticPr fontId="5"/>
  </si>
  <si>
    <t>○</t>
  </si>
  <si>
    <t>厚生労働省組織令第54条</t>
    <phoneticPr fontId="5"/>
  </si>
  <si>
    <t>第5次薬物乱用防止5カ年戦略
不正大麻・けし撲滅運動実施要綱
麻薬・覚醒剤乱用防止運動実施要綱
「世界一安全な日本」創造戦略
再犯防止推進計画</t>
    <phoneticPr fontId="5"/>
  </si>
  <si>
    <t>麻薬・覚醒剤等の危害を国民に周知するとともに、その撲滅を図る。</t>
    <phoneticPr fontId="5"/>
  </si>
  <si>
    <t>1.地方厚生局麻薬取締部及び都道府県における麻薬取締行政職員に対する研修
2.野生大麻・けしの除去
3.国民運動として開催する麻薬・覚醒剤乱用防止運動の地区大会開催
4.再乱用防止対策講習会の開催等</t>
    <phoneticPr fontId="5"/>
  </si>
  <si>
    <t>-</t>
  </si>
  <si>
    <t>-</t>
    <phoneticPr fontId="5"/>
  </si>
  <si>
    <t>麻薬等乱用防止対策業務庁費</t>
  </si>
  <si>
    <t>医薬品審査等業務庁費</t>
  </si>
  <si>
    <t>報償費</t>
  </si>
  <si>
    <t>委員等旅費</t>
  </si>
  <si>
    <t>麻薬等乱用防止対策旅費</t>
  </si>
  <si>
    <t>麻薬取締行政職員に対する研修の質の向上を図るため研修満足度を85％以上とする。</t>
    <phoneticPr fontId="5"/>
  </si>
  <si>
    <t>研修満足度</t>
    <phoneticPr fontId="5"/>
  </si>
  <si>
    <t>研修参加者へのアンケート</t>
    <phoneticPr fontId="5"/>
  </si>
  <si>
    <t>①麻薬取締協議会・職員会議への出席</t>
    <phoneticPr fontId="5"/>
  </si>
  <si>
    <t>回</t>
    <rPh sb="0" eb="1">
      <t>カイ</t>
    </rPh>
    <phoneticPr fontId="5"/>
  </si>
  <si>
    <t>①X:「当該年度の執行額」（円）／
Y:「当該年度の出席箇所数」　　　　　　　　　　　　　　　　　　　　　　　　　　</t>
    <phoneticPr fontId="5"/>
  </si>
  <si>
    <t>円</t>
  </si>
  <si>
    <t>　　X/Y</t>
    <phoneticPr fontId="5"/>
  </si>
  <si>
    <t>196,620/3</t>
  </si>
  <si>
    <t>0/1</t>
    <phoneticPr fontId="5"/>
  </si>
  <si>
    <t>②不正大麻・けし除去作業</t>
    <phoneticPr fontId="5"/>
  </si>
  <si>
    <t>本</t>
    <rPh sb="0" eb="1">
      <t>ホン</t>
    </rPh>
    <phoneticPr fontId="5"/>
  </si>
  <si>
    <t>②X:「当該年度の執行額」（円）／
Y:「当該年度の本数」　　　　　　　　　　　　　　　　　　　　　　　　　</t>
    <phoneticPr fontId="5"/>
  </si>
  <si>
    <t>③X:「当該年度の執行額」（円）／
Y:「当該年度の開催箇所数」　　　　　　　　　　　　　　　　　　　　　　　</t>
    <phoneticPr fontId="5"/>
  </si>
  <si>
    <t>2,692,852/6</t>
  </si>
  <si>
    <t>150,093/1</t>
    <phoneticPr fontId="5"/>
  </si>
  <si>
    <t>④不正大麻・けし撲滅運動用パンフレット等の配布</t>
    <phoneticPr fontId="5"/>
  </si>
  <si>
    <t>万部</t>
    <rPh sb="0" eb="2">
      <t>マンブ</t>
    </rPh>
    <phoneticPr fontId="5"/>
  </si>
  <si>
    <t>④X:「当該年度の執行額」（円）／
     Y:「当該年度の配布数（万部）」　　　　　　　　　　　　　　　　　　　　　　　　　</t>
    <phoneticPr fontId="5"/>
  </si>
  <si>
    <t>1,881,299/11</t>
  </si>
  <si>
    <t>1,875,512/11</t>
    <phoneticPr fontId="5"/>
  </si>
  <si>
    <t>（参考）合同捜査により押収した覚醒剤の押収量</t>
    <phoneticPr fontId="5"/>
  </si>
  <si>
    <t>Kg</t>
  </si>
  <si>
    <t>麻薬・覚醒剤等の乱用を防止すること（施策大目標Ⅱ－３）</t>
    <phoneticPr fontId="5"/>
  </si>
  <si>
    <t>規制されている乱用薬物について、不正流通の遮断及び乱用防止を推進すること（施策目標Ⅱ－３－１）</t>
    <phoneticPr fontId="5"/>
  </si>
  <si>
    <t>無</t>
  </si>
  <si>
    <t>‐</t>
  </si>
  <si>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</si>
  <si>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</si>
  <si>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</si>
  <si>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少額随意契約で調達できるもの以外のものについては、一般競争入札を実施し、競争性を確保している。</t>
    <phoneticPr fontId="5"/>
  </si>
  <si>
    <t>活動実績は高水準で推移している中で、コスト水準は妥当と考える。</t>
    <phoneticPr fontId="5"/>
  </si>
  <si>
    <t>ポスター・パンフレット等の配布物は、都道府県等の希望を聴取した上で必要最小限の枚数を作成している。</t>
    <phoneticPr fontId="5"/>
  </si>
  <si>
    <t>麻薬取引捜査の見せ金（取引経費）を不要として国庫返納したこと、事件協力者に対しての謝礼（報償費）の支出が想定より少なかったこによるものであり妥当である。</t>
    <phoneticPr fontId="5"/>
  </si>
  <si>
    <t>研修参加者からのアンケートを基により効率的・効果的な研修会の実施に努めている。</t>
    <phoneticPr fontId="5"/>
  </si>
  <si>
    <t>点検結果に記載したとおりの成果を上げることができた。</t>
    <phoneticPr fontId="5"/>
  </si>
  <si>
    <t>新型コロナウイルスの影響により講習会・会議等について中止となっているが、パンフレットの配付について見込みとおりの実績となっている。</t>
    <phoneticPr fontId="5"/>
  </si>
  <si>
    <t>各種成果物は、薬物乱用防止の取組、危険ドラッグの取締り等に十分に活用され、麻薬・覚醒剤・危険ドラッグ等対策を推進するために必要なものである。</t>
    <phoneticPr fontId="5"/>
  </si>
  <si>
    <t>危険ドラッグ対策費</t>
    <phoneticPr fontId="5"/>
  </si>
  <si>
    <t>麻薬等対策推進費（広報経費）</t>
    <phoneticPr fontId="5"/>
  </si>
  <si>
    <t>麻薬・覚醒剤等対策事業</t>
    <phoneticPr fontId="5"/>
  </si>
  <si>
    <t>・「麻薬取締職員研修」に関して、受講生から講義内容に関するアンケートをとる等、効果的な研究科目の実施に努めていく。
・「麻薬取締協議会」及び「麻薬取締職員会議」に関して、適切な予算執行に努めていく。</t>
    <phoneticPr fontId="5"/>
  </si>
  <si>
    <t>点検対象外</t>
    <phoneticPr fontId="5"/>
  </si>
  <si>
    <t>314</t>
  </si>
  <si>
    <t>273</t>
  </si>
  <si>
    <t>326</t>
  </si>
  <si>
    <t>337</t>
  </si>
  <si>
    <t>348</t>
  </si>
  <si>
    <t>344</t>
  </si>
  <si>
    <t>354</t>
  </si>
  <si>
    <t>361</t>
  </si>
  <si>
    <t>A.東北厚生局</t>
    <phoneticPr fontId="5"/>
  </si>
  <si>
    <t>人件費</t>
    <rPh sb="0" eb="3">
      <t>ジンケンヒ</t>
    </rPh>
    <phoneticPr fontId="5"/>
  </si>
  <si>
    <t>賃金等</t>
    <rPh sb="0" eb="2">
      <t>チンギン</t>
    </rPh>
    <rPh sb="2" eb="3">
      <t>トウ</t>
    </rPh>
    <phoneticPr fontId="5"/>
  </si>
  <si>
    <t>雑役務費</t>
    <rPh sb="0" eb="2">
      <t>ザツエキ</t>
    </rPh>
    <rPh sb="2" eb="4">
      <t>ムヒ</t>
    </rPh>
    <phoneticPr fontId="5"/>
  </si>
  <si>
    <t>専用PC修理・機器増設等</t>
    <rPh sb="0" eb="2">
      <t>センヨウ</t>
    </rPh>
    <rPh sb="4" eb="6">
      <t>シュウリ</t>
    </rPh>
    <rPh sb="7" eb="9">
      <t>キキ</t>
    </rPh>
    <rPh sb="9" eb="11">
      <t>ゾウセツ</t>
    </rPh>
    <rPh sb="11" eb="12">
      <t>トウ</t>
    </rPh>
    <phoneticPr fontId="5"/>
  </si>
  <si>
    <t>G.（独）国立印刷局</t>
    <phoneticPr fontId="5"/>
  </si>
  <si>
    <t>印刷製本費</t>
    <phoneticPr fontId="5"/>
  </si>
  <si>
    <t>麻薬の封かん証紙一式</t>
    <phoneticPr fontId="5"/>
  </si>
  <si>
    <t>B.関東信越厚生局</t>
    <phoneticPr fontId="5"/>
  </si>
  <si>
    <t>運用保守等</t>
    <rPh sb="0" eb="2">
      <t>ウンヨウ</t>
    </rPh>
    <rPh sb="2" eb="4">
      <t>ホシュ</t>
    </rPh>
    <rPh sb="4" eb="5">
      <t>トウ</t>
    </rPh>
    <phoneticPr fontId="5"/>
  </si>
  <si>
    <t>東北厚生局</t>
    <phoneticPr fontId="5"/>
  </si>
  <si>
    <t>九州厚生局</t>
    <rPh sb="0" eb="2">
      <t>キュウシュウ</t>
    </rPh>
    <rPh sb="2" eb="5">
      <t>コウセイキョク</t>
    </rPh>
    <phoneticPr fontId="5"/>
  </si>
  <si>
    <t>近畿厚生局</t>
    <phoneticPr fontId="5"/>
  </si>
  <si>
    <t>大麻・けしの除去作業</t>
    <phoneticPr fontId="5"/>
  </si>
  <si>
    <t>関東信越厚生局</t>
    <phoneticPr fontId="5"/>
  </si>
  <si>
    <t>麻薬取締部ネットワークシステムの機能強化</t>
    <phoneticPr fontId="5"/>
  </si>
  <si>
    <t>近畿厚生局</t>
    <rPh sb="0" eb="2">
      <t>キンキ</t>
    </rPh>
    <rPh sb="2" eb="5">
      <t>コウセイキョク</t>
    </rPh>
    <phoneticPr fontId="5"/>
  </si>
  <si>
    <t>関東信越厚生局</t>
    <rPh sb="0" eb="2">
      <t>カントウ</t>
    </rPh>
    <rPh sb="2" eb="4">
      <t>シンエツ</t>
    </rPh>
    <rPh sb="4" eb="7">
      <t>コウセイキョク</t>
    </rPh>
    <phoneticPr fontId="5"/>
  </si>
  <si>
    <t>東海北陸厚生局</t>
    <rPh sb="0" eb="2">
      <t>トウカイ</t>
    </rPh>
    <rPh sb="2" eb="4">
      <t>ホクリク</t>
    </rPh>
    <rPh sb="4" eb="7">
      <t>コウセイキョク</t>
    </rPh>
    <phoneticPr fontId="5"/>
  </si>
  <si>
    <t>中国四国厚生局</t>
    <rPh sb="0" eb="2">
      <t>チュウゴク</t>
    </rPh>
    <rPh sb="2" eb="4">
      <t>シコク</t>
    </rPh>
    <rPh sb="4" eb="7">
      <t>コウセイキョク</t>
    </rPh>
    <phoneticPr fontId="5"/>
  </si>
  <si>
    <t>四国厚生支局</t>
    <rPh sb="0" eb="2">
      <t>シコク</t>
    </rPh>
    <rPh sb="2" eb="4">
      <t>コウセイ</t>
    </rPh>
    <rPh sb="4" eb="6">
      <t>シキョク</t>
    </rPh>
    <phoneticPr fontId="5"/>
  </si>
  <si>
    <t>北海道厚生局</t>
    <rPh sb="0" eb="3">
      <t>ホッカイドウ</t>
    </rPh>
    <rPh sb="3" eb="6">
      <t>コウセイキョク</t>
    </rPh>
    <phoneticPr fontId="5"/>
  </si>
  <si>
    <t>東北厚生局</t>
    <rPh sb="0" eb="2">
      <t>トウホク</t>
    </rPh>
    <rPh sb="2" eb="5">
      <t>コウセイキョク</t>
    </rPh>
    <phoneticPr fontId="5"/>
  </si>
  <si>
    <t>薬物乱用者に対する再乱用防止対策事業</t>
    <phoneticPr fontId="5"/>
  </si>
  <si>
    <t>国立医薬品食品衛生研究所</t>
    <phoneticPr fontId="5"/>
  </si>
  <si>
    <t>薬物鑑定法策定・標準品整備</t>
    <phoneticPr fontId="5"/>
  </si>
  <si>
    <t>大麻・けし不正栽培等対策費</t>
    <phoneticPr fontId="5"/>
  </si>
  <si>
    <t>麻薬の封かん証紙一式の印刷</t>
    <phoneticPr fontId="5"/>
  </si>
  <si>
    <t>https://www.mhlw.go.jp/wp/seisaku/hyouka/dl/r03_jizenbunseki/II-3-1.pdf</t>
    <phoneticPr fontId="5"/>
  </si>
  <si>
    <t>P1</t>
    <phoneticPr fontId="5"/>
  </si>
  <si>
    <t>-</t>
    <phoneticPr fontId="5"/>
  </si>
  <si>
    <t>○危険ドラッグ対策費(0451)
１．危険ドラッグの分析、乱用薬物の鑑定法整備等
　新たな成分の指定薬物への指定に必要な分析等を行う。
２．薬物対策国際情報収集
　職員を香港に派遣し、海外の捜査機関と歩調を合わせながら連携して薬物犯罪壊滅に向けた情報収集活動を図る。
○麻薬等対策推進費（広報経費）（0454）
１．薬物乱用防止啓発訪問事業
　啓発資材を作成し、訪問要請のあった小中高等学校等へ専門の講師を派遣し、薬物乱用防止に関する正しい知識の普及を図る。
２．薬物乱用防止指導員養成事業
　小中高等学校等における薬物乱用防止啓発活動の一環として、薬物乱用防止教室の講師等を担える薬物乱用防止指導員を養成するための効果的な研修を開催する。
３．覚醒剤乱用防止特別対策費
　毎年、全国各地で実施している「ダメ。ゼッタイ。」普及運動及び毎年、各ブロック単位で地区大会を開催している麻薬・覚醒剤乱用防止運動に必要なポスター、パンフレット等の啓発資材を作成して配布する。
４．薬物乱用防止普及啓発推進事業費
　啓発読本の作成・印刷を行い、教育機関等に配布する。
５．再乱用防止対策事業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○麻薬・覚醒剤等対策事業（0455)
 １．暴力団や外国人による薬物密売組織及び、これらから薬物を買い受ける末端乱用者等による薬物事犯に対する取締り
 ２．急速に蔓延しつつある大麻事犯等の取締り
 ３．医療用麻薬の不正流通防止を目的として、医療機関・薬局等に対する立入検査を実施し、適正使用・管理を行うよう監視・指導
 ４．国内の捜査機関等から持ち込まれる薬物と疑われる検体の鑑定
 ５．薬物乱用防止に係る普及・啓発活動
 ６．危険ドラッグに対する継続的監視</t>
    <phoneticPr fontId="5"/>
  </si>
  <si>
    <t>・毎年、5月1日～6月30日を不正大麻・けし撲滅運動期間とし、運動に必要なポスター及び大麻・けしの見分け方のパンフレットを印刷し、都道府県等に送付している。令和3年度においては、不正栽培及び自生している大麻・けしを約146万本発見除去し、大麻等の不正流通を防止した。
・「再乱用防止対策講習会」及び「薬物中毒対策連絡会議」を開催し、薬物中毒・依存症に関する正しい知識と理解の普及、相談窓口の周知等を図るとともに、社会復帰支援に携わる関係機関間の連携を強化した。
・麻薬取引捜査の見せ金（取引経費）を不要として国庫返納したこと、事件協力者に対しての謝礼（報償費）の支出が想定より少なかったことにより不用が生じているが、次年度以降の予想が困難であり、不足は検挙研修の減少につながる可能性もあり次年度以降も必要な経費である。</t>
    <phoneticPr fontId="5"/>
  </si>
  <si>
    <t>大麻・けしの不正栽培の発見に努め、自生している大麻やけしの除去活動を集中的に実施する。</t>
    <phoneticPr fontId="5"/>
  </si>
  <si>
    <t>大麻・けしの不正栽培の発見につとめ、自生している大麻・けしを一掃する</t>
    <phoneticPr fontId="5"/>
  </si>
  <si>
    <t>-</t>
    <phoneticPr fontId="5"/>
  </si>
  <si>
    <t>1,397,000
/1,362,744</t>
    <phoneticPr fontId="5"/>
  </si>
  <si>
    <t>1,397,000
/1,460,255</t>
    <phoneticPr fontId="5"/>
  </si>
  <si>
    <t>1,535,000
/1,137,880</t>
    <phoneticPr fontId="5"/>
  </si>
  <si>
    <t>都道府県、各麻薬取締部、研究所等にパンフレットの配布を行い、大麻や違法なけしの見分け方等大麻やけしの正しい知識の普及・広報啓発を行う。</t>
    <phoneticPr fontId="5"/>
  </si>
  <si>
    <t>大麻やけしの正しい知識の普及啓発</t>
    <phoneticPr fontId="5"/>
  </si>
  <si>
    <t>1,885,054/7</t>
    <phoneticPr fontId="5"/>
  </si>
  <si>
    <t>2,272,811/7</t>
    <phoneticPr fontId="5"/>
  </si>
  <si>
    <t>麻薬取締部による関係機関と連携した薬物密売組織及び末端乱用者に対する取締り。</t>
    <phoneticPr fontId="5"/>
  </si>
  <si>
    <t>違法薬物の国内流通阻止</t>
    <phoneticPr fontId="5"/>
  </si>
  <si>
    <t>-</t>
    <phoneticPr fontId="5"/>
  </si>
  <si>
    <t>会議費</t>
    <rPh sb="0" eb="3">
      <t>カイギヒ</t>
    </rPh>
    <phoneticPr fontId="5"/>
  </si>
  <si>
    <t>雑役務費</t>
    <rPh sb="0" eb="2">
      <t>ザツエキ</t>
    </rPh>
    <rPh sb="2" eb="4">
      <t>ムヒ</t>
    </rPh>
    <phoneticPr fontId="5"/>
  </si>
  <si>
    <t>消耗品費</t>
    <rPh sb="0" eb="3">
      <t>ショウモウヒン</t>
    </rPh>
    <rPh sb="3" eb="4">
      <t>ヒ</t>
    </rPh>
    <phoneticPr fontId="5"/>
  </si>
  <si>
    <t>C.九州厚生局</t>
    <rPh sb="2" eb="4">
      <t>キュウシュウ</t>
    </rPh>
    <phoneticPr fontId="5"/>
  </si>
  <si>
    <t>旅費</t>
    <rPh sb="0" eb="2">
      <t>リョヒ</t>
    </rPh>
    <phoneticPr fontId="5"/>
  </si>
  <si>
    <t>委員等旅費、出張旅費</t>
    <phoneticPr fontId="5"/>
  </si>
  <si>
    <t>D.-</t>
    <phoneticPr fontId="5"/>
  </si>
  <si>
    <t>E.-</t>
    <phoneticPr fontId="5"/>
  </si>
  <si>
    <t>F.（株）小学館集英社プロダクション</t>
    <phoneticPr fontId="5"/>
  </si>
  <si>
    <t>麻薬・覚醒剤・大麻乱用防止運動東京大会企画・運営等業務一式</t>
    <phoneticPr fontId="5"/>
  </si>
  <si>
    <t>H.社会福祉法人東京コロニー</t>
    <phoneticPr fontId="5"/>
  </si>
  <si>
    <t>薬物乱用防止対策用読本（「ご家族の薬物問題でお困りの方へ」）の印刷</t>
    <phoneticPr fontId="5"/>
  </si>
  <si>
    <t>☑</t>
  </si>
  <si>
    <t>九州厚生局沖縄分室</t>
    <rPh sb="0" eb="2">
      <t>キュウシュウ</t>
    </rPh>
    <rPh sb="2" eb="4">
      <t>コウセイ</t>
    </rPh>
    <rPh sb="4" eb="5">
      <t>キョク</t>
    </rPh>
    <rPh sb="5" eb="7">
      <t>オキナワ</t>
    </rPh>
    <rPh sb="7" eb="9">
      <t>ブンシツ</t>
    </rPh>
    <phoneticPr fontId="5"/>
  </si>
  <si>
    <t>北海道厚生局</t>
    <rPh sb="0" eb="3">
      <t>ホッカイドウ</t>
    </rPh>
    <rPh sb="3" eb="6">
      <t>コウセイキョク</t>
    </rPh>
    <phoneticPr fontId="5"/>
  </si>
  <si>
    <t>北海道</t>
    <rPh sb="0" eb="3">
      <t>ホッカイドウ</t>
    </rPh>
    <phoneticPr fontId="5"/>
  </si>
  <si>
    <t>岩手県</t>
    <rPh sb="0" eb="3">
      <t>イワテケン</t>
    </rPh>
    <phoneticPr fontId="5"/>
  </si>
  <si>
    <t>青森県</t>
    <rPh sb="0" eb="3">
      <t>アオモリケン</t>
    </rPh>
    <phoneticPr fontId="5"/>
  </si>
  <si>
    <t>和歌山県</t>
    <rPh sb="0" eb="4">
      <t>ワカヤマケン</t>
    </rPh>
    <phoneticPr fontId="5"/>
  </si>
  <si>
    <t>高知県</t>
    <rPh sb="0" eb="3">
      <t>コウチケン</t>
    </rPh>
    <phoneticPr fontId="5"/>
  </si>
  <si>
    <t>新潟県</t>
    <rPh sb="0" eb="3">
      <t>ニイガタケン</t>
    </rPh>
    <phoneticPr fontId="5"/>
  </si>
  <si>
    <t>富山県</t>
    <rPh sb="0" eb="3">
      <t>トヤマケン</t>
    </rPh>
    <phoneticPr fontId="5"/>
  </si>
  <si>
    <t>山口県</t>
    <rPh sb="0" eb="3">
      <t>ヤマグチケン</t>
    </rPh>
    <phoneticPr fontId="5"/>
  </si>
  <si>
    <t>大阪府</t>
    <rPh sb="0" eb="3">
      <t>オオサカフ</t>
    </rPh>
    <phoneticPr fontId="5"/>
  </si>
  <si>
    <t>兵庫県</t>
    <rPh sb="0" eb="3">
      <t>ヒョウゴケン</t>
    </rPh>
    <phoneticPr fontId="5"/>
  </si>
  <si>
    <t>社会福祉法人　東京コロニー</t>
    <phoneticPr fontId="5"/>
  </si>
  <si>
    <t>薬物乱用防止対策用読本「ご家族の薬物問題でお困りの方へ」）の印刷</t>
    <phoneticPr fontId="5"/>
  </si>
  <si>
    <t>不正大麻・けし撲滅運動用パンフレットの印刷</t>
    <rPh sb="19" eb="21">
      <t>インサツ</t>
    </rPh>
    <phoneticPr fontId="5"/>
  </si>
  <si>
    <t>麻薬取締官証の製造</t>
    <rPh sb="7" eb="9">
      <t>セイゾウ</t>
    </rPh>
    <phoneticPr fontId="5"/>
  </si>
  <si>
    <t>株式会社さくらプランニング</t>
    <phoneticPr fontId="5"/>
  </si>
  <si>
    <t>翻訳（Ｗｏｒｌｄ　Ｄｒｕｇ　Ｒｅｐｏｒｔ２０２１）</t>
    <phoneticPr fontId="5"/>
  </si>
  <si>
    <t>「ＩＮＣＢ　２０２０レポート」の英文和訳</t>
    <phoneticPr fontId="5"/>
  </si>
  <si>
    <t>社会福祉法人東京コロニー</t>
    <phoneticPr fontId="5"/>
  </si>
  <si>
    <t>薬物乱用防止対策用読本「ご家族の薬物問題でお困りの方へ」）の梱包発送</t>
    <phoneticPr fontId="5"/>
  </si>
  <si>
    <t>「麻薬・覚醒剤行政の概況　２０２１年１２月」の印刷</t>
    <phoneticPr fontId="5"/>
  </si>
  <si>
    <t>株式会社ティーケーピー</t>
    <phoneticPr fontId="5"/>
  </si>
  <si>
    <t>会場借料</t>
    <rPh sb="0" eb="2">
      <t>カイジョウ</t>
    </rPh>
    <rPh sb="2" eb="4">
      <t>シャクリョウ</t>
    </rPh>
    <phoneticPr fontId="5"/>
  </si>
  <si>
    <t>-</t>
    <phoneticPr fontId="5"/>
  </si>
  <si>
    <t>薬物中毒対策連絡会議は、薬物依存症者を支援する各関係機関職員において、地域における各機関の取り組みや課題等の共有・方策の検討を行い、関係機関における連携強化を図る。
再乱用防止対策講習会は、地域の薬物相談を担う職員や一般国民を対象として開催し、薬物依存症に対する意識・知識の向上を担う。</t>
    <phoneticPr fontId="5"/>
  </si>
  <si>
    <t>③薬物中毒対策連絡会議・再乱用防止対策講習会の開催</t>
    <phoneticPr fontId="5"/>
  </si>
  <si>
    <t>③薬物中毒対策連絡会議・再乱用防止対策講習会の開催回数</t>
    <phoneticPr fontId="5"/>
  </si>
  <si>
    <t>-</t>
    <phoneticPr fontId="5"/>
  </si>
  <si>
    <t>0/1</t>
    <phoneticPr fontId="5"/>
  </si>
  <si>
    <t>2,416,000/6</t>
    <phoneticPr fontId="5"/>
  </si>
  <si>
    <t>0/0</t>
    <phoneticPr fontId="5"/>
  </si>
  <si>
    <t>非常勤職員A</t>
    <rPh sb="0" eb="3">
      <t>ヒジョウキン</t>
    </rPh>
    <rPh sb="3" eb="5">
      <t>ショクイン</t>
    </rPh>
    <phoneticPr fontId="5"/>
  </si>
  <si>
    <t>賃金</t>
    <rPh sb="0" eb="2">
      <t>チンギン</t>
    </rPh>
    <phoneticPr fontId="5"/>
  </si>
  <si>
    <t>非常勤職員賃金</t>
    <rPh sb="0" eb="3">
      <t>ヒジョウキン</t>
    </rPh>
    <rPh sb="3" eb="5">
      <t>ショクイン</t>
    </rPh>
    <rPh sb="5" eb="7">
      <t>チンギン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</si>
  <si>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</si>
  <si>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</si>
  <si>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</si>
  <si>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</si>
  <si>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</si>
  <si>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</si>
  <si>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</si>
  <si>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非常勤職員I</t>
    <rPh sb="0" eb="3">
      <t>ヒジョウキン</t>
    </rPh>
    <rPh sb="3" eb="5">
      <t>ショクイン</t>
    </rPh>
    <phoneticPr fontId="5"/>
  </si>
  <si>
    <t>非常勤職員J</t>
    <rPh sb="0" eb="3">
      <t>ヒジョウキン</t>
    </rPh>
    <rPh sb="3" eb="5">
      <t>ショクイン</t>
    </rPh>
    <phoneticPr fontId="5"/>
  </si>
  <si>
    <t>-</t>
    <phoneticPr fontId="5"/>
  </si>
  <si>
    <t>事務補助業務</t>
    <rPh sb="0" eb="2">
      <t>ジム</t>
    </rPh>
    <rPh sb="2" eb="4">
      <t>ホジョ</t>
    </rPh>
    <rPh sb="4" eb="6">
      <t>ギョウム</t>
    </rPh>
    <phoneticPr fontId="5"/>
  </si>
  <si>
    <t>全国７ブロックにおいて、麻薬取締部主催で、国及び都道府県の薬物取締関係機関が一堂に会し、薬物取締の現状や課題等について情報交換を実施する。</t>
    <phoneticPr fontId="5"/>
  </si>
  <si>
    <t>薬物取締の現状や課題等について情報交換を実施し、関係機関間の連携を強化する</t>
    <phoneticPr fontId="5"/>
  </si>
  <si>
    <t>45,780,000/6</t>
    <phoneticPr fontId="5"/>
  </si>
  <si>
    <t>-</t>
    <phoneticPr fontId="5"/>
  </si>
  <si>
    <t>I.非常勤職員A</t>
    <rPh sb="2" eb="5">
      <t>ヒジョウキン</t>
    </rPh>
    <rPh sb="5" eb="7">
      <t>ショクイン</t>
    </rPh>
    <phoneticPr fontId="5"/>
  </si>
  <si>
    <t>J.</t>
    <phoneticPr fontId="5"/>
  </si>
  <si>
    <t>麻薬・覚醒剤等による危害の国民への周知や不正大麻の撲滅等に必要な事業であり、引き続き、必要な予算額を確保し、適正な執行に努めること。</t>
    <rPh sb="17" eb="19">
      <t>シュウチ</t>
    </rPh>
    <rPh sb="20" eb="22">
      <t>フセイ</t>
    </rPh>
    <rPh sb="22" eb="24">
      <t>タイマ</t>
    </rPh>
    <rPh sb="25" eb="27">
      <t>ボクメツ</t>
    </rPh>
    <rPh sb="27" eb="28">
      <t>トウ</t>
    </rPh>
    <rPh sb="29" eb="31">
      <t>ヒツヨウ</t>
    </rPh>
    <rPh sb="32" eb="34">
      <t>ジギョウ</t>
    </rPh>
    <rPh sb="38" eb="39">
      <t>ヒ</t>
    </rPh>
    <phoneticPr fontId="5"/>
  </si>
  <si>
    <t>薬物乱用者に対する再乱用防止対策事業について、前年度執行実績を踏まえた減</t>
    <rPh sb="0" eb="2">
      <t>ヤクブツ</t>
    </rPh>
    <rPh sb="2" eb="5">
      <t>ランヨウシャ</t>
    </rPh>
    <rPh sb="6" eb="7">
      <t>タイ</t>
    </rPh>
    <rPh sb="9" eb="10">
      <t>サイ</t>
    </rPh>
    <rPh sb="10" eb="12">
      <t>ランヨウ</t>
    </rPh>
    <rPh sb="12" eb="14">
      <t>ボウシ</t>
    </rPh>
    <rPh sb="14" eb="16">
      <t>タイサク</t>
    </rPh>
    <rPh sb="16" eb="18">
      <t>ジギョウ</t>
    </rPh>
    <rPh sb="23" eb="26">
      <t>ゼンネンド</t>
    </rPh>
    <rPh sb="26" eb="28">
      <t>シッコウ</t>
    </rPh>
    <rPh sb="28" eb="30">
      <t>ジッセキ</t>
    </rPh>
    <rPh sb="31" eb="32">
      <t>フ</t>
    </rPh>
    <rPh sb="35" eb="36">
      <t>ヘ</t>
    </rPh>
    <phoneticPr fontId="5"/>
  </si>
  <si>
    <t>-</t>
    <phoneticPr fontId="5"/>
  </si>
  <si>
    <t>株式会社小学館集英社プロダクション</t>
    <phoneticPr fontId="5"/>
  </si>
  <si>
    <t>独立行政法人国立印刷局</t>
    <phoneticPr fontId="5"/>
  </si>
  <si>
    <t>有限会社大和総合印刷</t>
    <phoneticPr fontId="5"/>
  </si>
  <si>
    <t>株式会社武田商店</t>
    <phoneticPr fontId="5"/>
  </si>
  <si>
    <t>株式会社エァクレーレン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</si>
</sst>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28575</xdr:colOff>
      <xdr:row>269</xdr:row>
      <xdr:rowOff>57150</xdr:rowOff>
    </xdr:from>
    <xdr:to>
      <xdr:col>36</xdr:col>
      <xdr:colOff>19361</xdr:colOff>
      <xdr:row>272</xdr:row>
      <xdr:rowOff>32613</xdr:rowOff>
    </xdr:to>
    <xdr:sp macro="" textlink="">
      <xdr:nvSpPr>
        <xdr:cNvPr id="2" name="正方形/長方形 1"/>
        <xdr:cNvSpPr/>
      </xdr:nvSpPr>
      <xdr:spPr>
        <a:xfrm>
          <a:off x="3829050" y="55549800"/>
          <a:ext cx="3391211" cy="103273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200">
              <a:latin typeface="+mn-ea"/>
              <a:ea typeface="+mn-ea"/>
            </a:rPr>
            <a:t>厚生労働省</a:t>
          </a:r>
          <a:endParaRPr kumimoji="1" lang="en-US" altLang="ja-JP" sz="1200">
            <a:latin typeface="+mn-ea"/>
            <a:ea typeface="+mn-ea"/>
          </a:endParaRPr>
        </a:p>
        <a:p>
          <a:pPr algn="ctr">
            <a:lnSpc>
              <a:spcPts val="1100"/>
            </a:lnSpc>
          </a:pPr>
          <a:r>
            <a:rPr kumimoji="1" lang="ja-JP" altLang="en-US" sz="1200">
              <a:latin typeface="+mn-ea"/>
              <a:ea typeface="+mn-ea"/>
            </a:rPr>
            <a:t>　</a:t>
          </a:r>
          <a:r>
            <a:rPr kumimoji="1" lang="en-US" altLang="ja-JP" sz="1200">
              <a:latin typeface="+mn-ea"/>
              <a:ea typeface="+mn-ea"/>
            </a:rPr>
            <a:t>212</a:t>
          </a:r>
          <a:r>
            <a:rPr kumimoji="1" lang="ja-JP" altLang="en-US" sz="1200">
              <a:latin typeface="+mn-ea"/>
              <a:ea typeface="+mn-ea"/>
            </a:rPr>
            <a:t>百万円</a:t>
          </a:r>
        </a:p>
      </xdr:txBody>
    </xdr:sp>
    <xdr:clientData/>
  </xdr:twoCellAnchor>
  <xdr:twoCellAnchor>
    <xdr:from>
      <xdr:col>18</xdr:col>
      <xdr:colOff>190500</xdr:colOff>
      <xdr:row>274</xdr:row>
      <xdr:rowOff>6419</xdr:rowOff>
    </xdr:from>
    <xdr:to>
      <xdr:col>35</xdr:col>
      <xdr:colOff>190500</xdr:colOff>
      <xdr:row>274</xdr:row>
      <xdr:rowOff>9525</xdr:rowOff>
    </xdr:to>
    <xdr:cxnSp macro="">
      <xdr:nvCxnSpPr>
        <xdr:cNvPr id="3" name="直線コネクタ 2"/>
        <xdr:cNvCxnSpPr>
          <a:stCxn id="4" idx="3"/>
        </xdr:cNvCxnSpPr>
      </xdr:nvCxnSpPr>
      <xdr:spPr>
        <a:xfrm>
          <a:off x="3790950" y="57261194"/>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272</xdr:row>
      <xdr:rowOff>302971</xdr:rowOff>
    </xdr:from>
    <xdr:to>
      <xdr:col>18</xdr:col>
      <xdr:colOff>190500</xdr:colOff>
      <xdr:row>275</xdr:row>
      <xdr:rowOff>62292</xdr:rowOff>
    </xdr:to>
    <xdr:sp macro="" textlink="">
      <xdr:nvSpPr>
        <xdr:cNvPr id="4" name="正方形/長方形 3"/>
        <xdr:cNvSpPr/>
      </xdr:nvSpPr>
      <xdr:spPr>
        <a:xfrm>
          <a:off x="1628775" y="56852896"/>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東北</a:t>
          </a:r>
          <a:r>
            <a:rPr kumimoji="1" lang="ja-JP" altLang="en-US" sz="1000"/>
            <a:t>厚生局</a:t>
          </a:r>
          <a:endParaRPr kumimoji="1" lang="en-US" altLang="ja-JP" sz="1000"/>
        </a:p>
        <a:p>
          <a:pPr algn="ctr"/>
          <a:r>
            <a:rPr kumimoji="1" lang="ja-JP" altLang="en-US" sz="1000"/>
            <a:t>外</a:t>
          </a:r>
          <a:r>
            <a:rPr kumimoji="1" lang="en-US" altLang="ja-JP" sz="1000"/>
            <a:t>3</a:t>
          </a:r>
          <a:r>
            <a:rPr kumimoji="1" lang="ja-JP" altLang="en-US" sz="1000"/>
            <a:t>機関　計</a:t>
          </a:r>
          <a:r>
            <a:rPr kumimoji="1" lang="en-US" altLang="ja-JP" sz="1000"/>
            <a:t>1.3</a:t>
          </a:r>
          <a:r>
            <a:rPr kumimoji="1" lang="ja-JP" altLang="en-US" sz="1000"/>
            <a:t>百万円</a:t>
          </a:r>
          <a:endParaRPr kumimoji="1" lang="en-US" altLang="ja-JP" sz="1000"/>
        </a:p>
      </xdr:txBody>
    </xdr:sp>
    <xdr:clientData/>
  </xdr:twoCellAnchor>
  <xdr:twoCellAnchor>
    <xdr:from>
      <xdr:col>27</xdr:col>
      <xdr:colOff>124378</xdr:colOff>
      <xdr:row>272</xdr:row>
      <xdr:rowOff>19050</xdr:rowOff>
    </xdr:from>
    <xdr:to>
      <xdr:col>27</xdr:col>
      <xdr:colOff>179294</xdr:colOff>
      <xdr:row>290</xdr:row>
      <xdr:rowOff>134470</xdr:rowOff>
    </xdr:to>
    <xdr:cxnSp macro="">
      <xdr:nvCxnSpPr>
        <xdr:cNvPr id="5" name="直線コネクタ 4"/>
        <xdr:cNvCxnSpPr/>
      </xdr:nvCxnSpPr>
      <xdr:spPr>
        <a:xfrm>
          <a:off x="5570437" y="56339815"/>
          <a:ext cx="54916" cy="7242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xdr:colOff>
      <xdr:row>272</xdr:row>
      <xdr:rowOff>312496</xdr:rowOff>
    </xdr:from>
    <xdr:to>
      <xdr:col>46</xdr:col>
      <xdr:colOff>180975</xdr:colOff>
      <xdr:row>275</xdr:row>
      <xdr:rowOff>71817</xdr:rowOff>
    </xdr:to>
    <xdr:sp macro="" textlink="">
      <xdr:nvSpPr>
        <xdr:cNvPr id="6" name="正方形/長方形 5"/>
        <xdr:cNvSpPr/>
      </xdr:nvSpPr>
      <xdr:spPr>
        <a:xfrm>
          <a:off x="7280462" y="56633261"/>
          <a:ext cx="2178984" cy="80146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B.</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関東信越厚生局</a:t>
          </a:r>
          <a:r>
            <a:rPr kumimoji="1" lang="ja-JP" altLang="en-US" sz="1000"/>
            <a:t>　</a:t>
          </a:r>
          <a:endParaRPr kumimoji="1" lang="en-US" altLang="ja-JP" sz="1000"/>
        </a:p>
        <a:p>
          <a:pPr algn="ctr"/>
          <a:r>
            <a:rPr kumimoji="1" lang="ja-JP" altLang="en-US" sz="1000"/>
            <a:t>計</a:t>
          </a:r>
          <a:r>
            <a:rPr kumimoji="1" lang="en-US" altLang="ja-JP" sz="1000"/>
            <a:t>88</a:t>
          </a:r>
          <a:r>
            <a:rPr kumimoji="1" lang="ja-JP" altLang="en-US" sz="1000"/>
            <a:t>百万円</a:t>
          </a:r>
          <a:endParaRPr kumimoji="1" lang="en-US" altLang="ja-JP" sz="1000"/>
        </a:p>
      </xdr:txBody>
    </xdr:sp>
    <xdr:clientData/>
  </xdr:twoCellAnchor>
  <xdr:twoCellAnchor>
    <xdr:from>
      <xdr:col>34</xdr:col>
      <xdr:colOff>90395</xdr:colOff>
      <xdr:row>275</xdr:row>
      <xdr:rowOff>154208</xdr:rowOff>
    </xdr:from>
    <xdr:to>
      <xdr:col>49</xdr:col>
      <xdr:colOff>201707</xdr:colOff>
      <xdr:row>276</xdr:row>
      <xdr:rowOff>246530</xdr:rowOff>
    </xdr:to>
    <xdr:sp macro="" textlink="">
      <xdr:nvSpPr>
        <xdr:cNvPr id="7" name="大かっこ 6"/>
        <xdr:cNvSpPr/>
      </xdr:nvSpPr>
      <xdr:spPr>
        <a:xfrm>
          <a:off x="6948395" y="57517120"/>
          <a:ext cx="3136900" cy="4397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chemeClr val="tx1"/>
              </a:solidFill>
              <a:effectLst/>
              <a:latin typeface="+mn-lt"/>
              <a:ea typeface="+mn-ea"/>
              <a:cs typeface="+mn-cs"/>
            </a:rPr>
            <a:t>麻薬取締部ネットワークシステムの機能強化</a:t>
          </a:r>
          <a:endParaRPr lang="ja-JP" altLang="ja-JP" sz="1000">
            <a:effectLst/>
          </a:endParaRPr>
        </a:p>
      </xdr:txBody>
    </xdr:sp>
    <xdr:clientData/>
  </xdr:twoCellAnchor>
  <xdr:twoCellAnchor>
    <xdr:from>
      <xdr:col>8</xdr:col>
      <xdr:colOff>171450</xdr:colOff>
      <xdr:row>275</xdr:row>
      <xdr:rowOff>120650</xdr:rowOff>
    </xdr:from>
    <xdr:to>
      <xdr:col>21</xdr:col>
      <xdr:colOff>78441</xdr:colOff>
      <xdr:row>276</xdr:row>
      <xdr:rowOff>76200</xdr:rowOff>
    </xdr:to>
    <xdr:sp macro="" textlink="">
      <xdr:nvSpPr>
        <xdr:cNvPr id="8" name="大かっこ 7"/>
        <xdr:cNvSpPr/>
      </xdr:nvSpPr>
      <xdr:spPr>
        <a:xfrm>
          <a:off x="1785097" y="57483562"/>
          <a:ext cx="2529168" cy="302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大麻・けしの除去業務</a:t>
          </a:r>
          <a:endParaRPr lang="ja-JP" altLang="ja-JP">
            <a:effectLst/>
          </a:endParaRPr>
        </a:p>
      </xdr:txBody>
    </xdr:sp>
    <xdr:clientData/>
  </xdr:twoCellAnchor>
  <xdr:twoCellAnchor>
    <xdr:from>
      <xdr:col>18</xdr:col>
      <xdr:colOff>180975</xdr:colOff>
      <xdr:row>278</xdr:row>
      <xdr:rowOff>339794</xdr:rowOff>
    </xdr:from>
    <xdr:to>
      <xdr:col>35</xdr:col>
      <xdr:colOff>180975</xdr:colOff>
      <xdr:row>278</xdr:row>
      <xdr:rowOff>342900</xdr:rowOff>
    </xdr:to>
    <xdr:cxnSp macro="">
      <xdr:nvCxnSpPr>
        <xdr:cNvPr id="9" name="直線コネクタ 8"/>
        <xdr:cNvCxnSpPr>
          <a:stCxn id="10" idx="3"/>
        </xdr:cNvCxnSpPr>
      </xdr:nvCxnSpPr>
      <xdr:spPr>
        <a:xfrm>
          <a:off x="3781425" y="59004269"/>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277</xdr:row>
      <xdr:rowOff>283921</xdr:rowOff>
    </xdr:from>
    <xdr:to>
      <xdr:col>18</xdr:col>
      <xdr:colOff>180975</xdr:colOff>
      <xdr:row>280</xdr:row>
      <xdr:rowOff>43242</xdr:rowOff>
    </xdr:to>
    <xdr:sp macro="" textlink="">
      <xdr:nvSpPr>
        <xdr:cNvPr id="10" name="正方形/長方形 9"/>
        <xdr:cNvSpPr/>
      </xdr:nvSpPr>
      <xdr:spPr>
        <a:xfrm>
          <a:off x="1619250" y="58595971"/>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九州</a:t>
          </a:r>
          <a:r>
            <a:rPr kumimoji="1" lang="ja-JP" altLang="en-US" sz="1000"/>
            <a:t>厚生局</a:t>
          </a:r>
          <a:endParaRPr kumimoji="1" lang="en-US" altLang="ja-JP" sz="1000"/>
        </a:p>
        <a:p>
          <a:pPr algn="ctr"/>
          <a:r>
            <a:rPr kumimoji="1" lang="ja-JP" altLang="en-US" sz="1000"/>
            <a:t>外８機関　計</a:t>
          </a:r>
          <a:r>
            <a:rPr kumimoji="1" lang="en-US" altLang="ja-JP" sz="1000"/>
            <a:t>77.8</a:t>
          </a:r>
          <a:r>
            <a:rPr kumimoji="1" lang="ja-JP" altLang="en-US" sz="1000"/>
            <a:t>百万円</a:t>
          </a:r>
          <a:endParaRPr kumimoji="1" lang="en-US" altLang="ja-JP" sz="1000"/>
        </a:p>
      </xdr:txBody>
    </xdr:sp>
    <xdr:clientData/>
  </xdr:twoCellAnchor>
  <xdr:twoCellAnchor>
    <xdr:from>
      <xdr:col>7</xdr:col>
      <xdr:colOff>57149</xdr:colOff>
      <xdr:row>280</xdr:row>
      <xdr:rowOff>142875</xdr:rowOff>
    </xdr:from>
    <xdr:to>
      <xdr:col>23</xdr:col>
      <xdr:colOff>156883</xdr:colOff>
      <xdr:row>281</xdr:row>
      <xdr:rowOff>109306</xdr:rowOff>
    </xdr:to>
    <xdr:sp macro="" textlink="">
      <xdr:nvSpPr>
        <xdr:cNvPr id="11" name="大かっこ 10"/>
        <xdr:cNvSpPr/>
      </xdr:nvSpPr>
      <xdr:spPr>
        <a:xfrm>
          <a:off x="1469090" y="59242699"/>
          <a:ext cx="3327028" cy="313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薬物乱用者に対する再乱用防止対策事業</a:t>
          </a:r>
          <a:endParaRPr lang="ja-JP" altLang="ja-JP">
            <a:effectLst/>
          </a:endParaRPr>
        </a:p>
      </xdr:txBody>
    </xdr:sp>
    <xdr:clientData/>
  </xdr:twoCellAnchor>
  <xdr:twoCellAnchor>
    <xdr:from>
      <xdr:col>6</xdr:col>
      <xdr:colOff>114300</xdr:colOff>
      <xdr:row>271</xdr:row>
      <xdr:rowOff>314325</xdr:rowOff>
    </xdr:from>
    <xdr:to>
      <xdr:col>14</xdr:col>
      <xdr:colOff>123825</xdr:colOff>
      <xdr:row>272</xdr:row>
      <xdr:rowOff>228600</xdr:rowOff>
    </xdr:to>
    <xdr:sp macro="" textlink="">
      <xdr:nvSpPr>
        <xdr:cNvPr id="12" name="正方形/長方形 11"/>
        <xdr:cNvSpPr/>
      </xdr:nvSpPr>
      <xdr:spPr>
        <a:xfrm>
          <a:off x="1314450" y="56511825"/>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85725</xdr:colOff>
      <xdr:row>272</xdr:row>
      <xdr:rowOff>0</xdr:rowOff>
    </xdr:from>
    <xdr:to>
      <xdr:col>44</xdr:col>
      <xdr:colOff>95250</xdr:colOff>
      <xdr:row>272</xdr:row>
      <xdr:rowOff>266700</xdr:rowOff>
    </xdr:to>
    <xdr:sp macro="" textlink="">
      <xdr:nvSpPr>
        <xdr:cNvPr id="13" name="正方形/長方形 12"/>
        <xdr:cNvSpPr/>
      </xdr:nvSpPr>
      <xdr:spPr>
        <a:xfrm>
          <a:off x="7286625" y="56549925"/>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0</xdr:colOff>
      <xdr:row>277</xdr:row>
      <xdr:rowOff>293446</xdr:rowOff>
    </xdr:from>
    <xdr:to>
      <xdr:col>46</xdr:col>
      <xdr:colOff>161925</xdr:colOff>
      <xdr:row>280</xdr:row>
      <xdr:rowOff>52767</xdr:rowOff>
    </xdr:to>
    <xdr:sp macro="" textlink="">
      <xdr:nvSpPr>
        <xdr:cNvPr id="14" name="正方形/長方形 13"/>
        <xdr:cNvSpPr/>
      </xdr:nvSpPr>
      <xdr:spPr>
        <a:xfrm>
          <a:off x="7200900" y="58605496"/>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000">
              <a:solidFill>
                <a:sysClr val="windowText" lastClr="000000"/>
              </a:solidFill>
            </a:rPr>
            <a:t>D.</a:t>
          </a:r>
          <a:r>
            <a:rPr kumimoji="1" lang="ja-JP" altLang="ja-JP" sz="1100">
              <a:solidFill>
                <a:schemeClr val="dk1"/>
              </a:solidFill>
              <a:effectLst/>
              <a:latin typeface="+mn-lt"/>
              <a:ea typeface="+mn-ea"/>
              <a:cs typeface="+mn-cs"/>
            </a:rPr>
            <a:t>国立医薬品食品衛生研究所</a:t>
          </a:r>
          <a:endParaRPr lang="ja-JP" altLang="ja-JP" sz="1000">
            <a:effectLst/>
          </a:endParaRPr>
        </a:p>
        <a:p>
          <a:pPr algn="ctr"/>
          <a:r>
            <a:rPr kumimoji="1" lang="ja-JP" altLang="en-US" sz="1000"/>
            <a:t>計</a:t>
          </a:r>
          <a:r>
            <a:rPr kumimoji="1" lang="en-US" altLang="ja-JP" sz="1000"/>
            <a:t>0.7</a:t>
          </a:r>
          <a:r>
            <a:rPr kumimoji="1" lang="ja-JP" altLang="en-US" sz="1000"/>
            <a:t>百万円</a:t>
          </a:r>
          <a:endParaRPr kumimoji="1" lang="en-US" altLang="ja-JP" sz="1000"/>
        </a:p>
      </xdr:txBody>
    </xdr:sp>
    <xdr:clientData/>
  </xdr:twoCellAnchor>
  <xdr:twoCellAnchor>
    <xdr:from>
      <xdr:col>36</xdr:col>
      <xdr:colOff>25400</xdr:colOff>
      <xdr:row>280</xdr:row>
      <xdr:rowOff>177800</xdr:rowOff>
    </xdr:from>
    <xdr:to>
      <xdr:col>49</xdr:col>
      <xdr:colOff>123265</xdr:colOff>
      <xdr:row>281</xdr:row>
      <xdr:rowOff>144231</xdr:rowOff>
    </xdr:to>
    <xdr:sp macro="" textlink="">
      <xdr:nvSpPr>
        <xdr:cNvPr id="15" name="大かっこ 14"/>
        <xdr:cNvSpPr/>
      </xdr:nvSpPr>
      <xdr:spPr>
        <a:xfrm>
          <a:off x="7286812" y="59277624"/>
          <a:ext cx="2720041" cy="313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薬物鑑定法策定・標準品整備</a:t>
          </a:r>
          <a:endParaRPr lang="ja-JP" altLang="ja-JP">
            <a:effectLst/>
          </a:endParaRPr>
        </a:p>
      </xdr:txBody>
    </xdr:sp>
    <xdr:clientData/>
  </xdr:twoCellAnchor>
  <xdr:twoCellAnchor>
    <xdr:from>
      <xdr:col>6</xdr:col>
      <xdr:colOff>165100</xdr:colOff>
      <xdr:row>276</xdr:row>
      <xdr:rowOff>292100</xdr:rowOff>
    </xdr:from>
    <xdr:to>
      <xdr:col>14</xdr:col>
      <xdr:colOff>174625</xdr:colOff>
      <xdr:row>277</xdr:row>
      <xdr:rowOff>206375</xdr:rowOff>
    </xdr:to>
    <xdr:sp macro="" textlink="">
      <xdr:nvSpPr>
        <xdr:cNvPr id="16" name="正方形/長方形 15"/>
        <xdr:cNvSpPr/>
      </xdr:nvSpPr>
      <xdr:spPr>
        <a:xfrm>
          <a:off x="1365250" y="58251725"/>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18</xdr:col>
      <xdr:colOff>171450</xdr:colOff>
      <xdr:row>283</xdr:row>
      <xdr:rowOff>349319</xdr:rowOff>
    </xdr:from>
    <xdr:to>
      <xdr:col>35</xdr:col>
      <xdr:colOff>171450</xdr:colOff>
      <xdr:row>284</xdr:row>
      <xdr:rowOff>0</xdr:rowOff>
    </xdr:to>
    <xdr:cxnSp macro="">
      <xdr:nvCxnSpPr>
        <xdr:cNvPr id="17" name="直線コネクタ 16"/>
        <xdr:cNvCxnSpPr>
          <a:stCxn id="18" idx="3"/>
        </xdr:cNvCxnSpPr>
      </xdr:nvCxnSpPr>
      <xdr:spPr>
        <a:xfrm>
          <a:off x="3771900" y="60775919"/>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282</xdr:row>
      <xdr:rowOff>293446</xdr:rowOff>
    </xdr:from>
    <xdr:to>
      <xdr:col>18</xdr:col>
      <xdr:colOff>171450</xdr:colOff>
      <xdr:row>285</xdr:row>
      <xdr:rowOff>52767</xdr:rowOff>
    </xdr:to>
    <xdr:sp macro="" textlink="">
      <xdr:nvSpPr>
        <xdr:cNvPr id="18" name="正方形/長方形 17"/>
        <xdr:cNvSpPr/>
      </xdr:nvSpPr>
      <xdr:spPr>
        <a:xfrm>
          <a:off x="1609725" y="60367621"/>
          <a:ext cx="2162175" cy="81659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北海道</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外</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都府県　計</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8</xdr:col>
      <xdr:colOff>57150</xdr:colOff>
      <xdr:row>285</xdr:row>
      <xdr:rowOff>152400</xdr:rowOff>
    </xdr:from>
    <xdr:to>
      <xdr:col>22</xdr:col>
      <xdr:colOff>56030</xdr:colOff>
      <xdr:row>285</xdr:row>
      <xdr:rowOff>471256</xdr:rowOff>
    </xdr:to>
    <xdr:sp macro="" textlink="">
      <xdr:nvSpPr>
        <xdr:cNvPr id="19" name="大かっこ 18"/>
        <xdr:cNvSpPr/>
      </xdr:nvSpPr>
      <xdr:spPr>
        <a:xfrm>
          <a:off x="1670797" y="60989135"/>
          <a:ext cx="2822762" cy="318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ja-JP" sz="1100">
              <a:solidFill>
                <a:schemeClr val="tx1"/>
              </a:solidFill>
              <a:effectLst/>
              <a:latin typeface="+mn-lt"/>
              <a:ea typeface="+mn-ea"/>
              <a:cs typeface="+mn-cs"/>
            </a:rPr>
            <a:t>大麻・けし不正栽培等対策</a:t>
          </a:r>
          <a:endParaRPr lang="ja-JP" altLang="ja-JP">
            <a:effectLst/>
          </a:endParaRPr>
        </a:p>
      </xdr:txBody>
    </xdr:sp>
    <xdr:clientData/>
  </xdr:twoCellAnchor>
  <xdr:twoCellAnchor>
    <xdr:from>
      <xdr:col>33</xdr:col>
      <xdr:colOff>76200</xdr:colOff>
      <xdr:row>276</xdr:row>
      <xdr:rowOff>282575</xdr:rowOff>
    </xdr:from>
    <xdr:to>
      <xdr:col>41</xdr:col>
      <xdr:colOff>85725</xdr:colOff>
      <xdr:row>277</xdr:row>
      <xdr:rowOff>196850</xdr:rowOff>
    </xdr:to>
    <xdr:sp macro="" textlink="">
      <xdr:nvSpPr>
        <xdr:cNvPr id="20" name="正方形/長方形 19"/>
        <xdr:cNvSpPr/>
      </xdr:nvSpPr>
      <xdr:spPr>
        <a:xfrm>
          <a:off x="6677025" y="5824220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7</xdr:col>
      <xdr:colOff>15875</xdr:colOff>
      <xdr:row>281</xdr:row>
      <xdr:rowOff>317500</xdr:rowOff>
    </xdr:from>
    <xdr:to>
      <xdr:col>15</xdr:col>
      <xdr:colOff>25400</xdr:colOff>
      <xdr:row>282</xdr:row>
      <xdr:rowOff>231775</xdr:rowOff>
    </xdr:to>
    <xdr:sp macro="" textlink="">
      <xdr:nvSpPr>
        <xdr:cNvPr id="21" name="正方形/長方形 20"/>
        <xdr:cNvSpPr/>
      </xdr:nvSpPr>
      <xdr:spPr>
        <a:xfrm>
          <a:off x="1416050" y="60039250"/>
          <a:ext cx="1609725"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36</xdr:col>
      <xdr:colOff>7844</xdr:colOff>
      <xdr:row>282</xdr:row>
      <xdr:rowOff>308574</xdr:rowOff>
    </xdr:from>
    <xdr:to>
      <xdr:col>46</xdr:col>
      <xdr:colOff>169769</xdr:colOff>
      <xdr:row>285</xdr:row>
      <xdr:rowOff>72937</xdr:rowOff>
    </xdr:to>
    <xdr:sp macro="" textlink="">
      <xdr:nvSpPr>
        <xdr:cNvPr id="22" name="正方形/長方形 21"/>
        <xdr:cNvSpPr/>
      </xdr:nvSpPr>
      <xdr:spPr>
        <a:xfrm>
          <a:off x="7269256" y="60103162"/>
          <a:ext cx="2178984" cy="80651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F.</a:t>
          </a:r>
          <a:r>
            <a:rPr kumimoji="1" lang="ja-JP" altLang="en-US" sz="1000">
              <a:solidFill>
                <a:sysClr val="windowText" lastClr="000000"/>
              </a:solidFill>
            </a:rPr>
            <a:t>（株）小学館集英社プロダクション</a:t>
          </a:r>
          <a:endParaRPr kumimoji="1" lang="en-US" altLang="ja-JP" sz="1000"/>
        </a:p>
        <a:p>
          <a:pPr algn="ctr"/>
          <a:r>
            <a:rPr kumimoji="1" lang="ja-JP" altLang="en-US" sz="1000"/>
            <a:t>計</a:t>
          </a:r>
          <a:r>
            <a:rPr kumimoji="1" lang="en-US" altLang="ja-JP" sz="1000"/>
            <a:t>6.9</a:t>
          </a:r>
          <a:r>
            <a:rPr kumimoji="1" lang="ja-JP" altLang="en-US" sz="1000"/>
            <a:t>百万円</a:t>
          </a:r>
          <a:endParaRPr kumimoji="1" lang="en-US" altLang="ja-JP" sz="1000"/>
        </a:p>
      </xdr:txBody>
    </xdr:sp>
    <xdr:clientData/>
  </xdr:twoCellAnchor>
  <xdr:twoCellAnchor>
    <xdr:from>
      <xdr:col>35</xdr:col>
      <xdr:colOff>158750</xdr:colOff>
      <xdr:row>285</xdr:row>
      <xdr:rowOff>121770</xdr:rowOff>
    </xdr:from>
    <xdr:to>
      <xdr:col>49</xdr:col>
      <xdr:colOff>291353</xdr:colOff>
      <xdr:row>286</xdr:row>
      <xdr:rowOff>11206</xdr:rowOff>
    </xdr:to>
    <xdr:sp macro="" textlink="">
      <xdr:nvSpPr>
        <xdr:cNvPr id="23" name="大かっこ 22"/>
        <xdr:cNvSpPr/>
      </xdr:nvSpPr>
      <xdr:spPr>
        <a:xfrm>
          <a:off x="7218456" y="60958505"/>
          <a:ext cx="2956485" cy="561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麻薬・覚醒剤・大麻乱用防止運動東京大会企画・運営等業務一式</a:t>
          </a:r>
          <a:endParaRPr lang="ja-JP" altLang="ja-JP">
            <a:effectLst/>
          </a:endParaRPr>
        </a:p>
      </xdr:txBody>
    </xdr:sp>
    <xdr:clientData/>
  </xdr:twoCellAnchor>
  <xdr:twoCellAnchor>
    <xdr:from>
      <xdr:col>34</xdr:col>
      <xdr:colOff>22224</xdr:colOff>
      <xdr:row>282</xdr:row>
      <xdr:rowOff>9525</xdr:rowOff>
    </xdr:from>
    <xdr:to>
      <xdr:col>44</xdr:col>
      <xdr:colOff>130174</xdr:colOff>
      <xdr:row>282</xdr:row>
      <xdr:rowOff>276225</xdr:rowOff>
    </xdr:to>
    <xdr:sp macro="" textlink="">
      <xdr:nvSpPr>
        <xdr:cNvPr id="24" name="正方形/長方形 23"/>
        <xdr:cNvSpPr/>
      </xdr:nvSpPr>
      <xdr:spPr>
        <a:xfrm>
          <a:off x="6823074" y="60083700"/>
          <a:ext cx="2108200"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18</xdr:col>
      <xdr:colOff>180975</xdr:colOff>
      <xdr:row>287</xdr:row>
      <xdr:rowOff>3244</xdr:rowOff>
    </xdr:from>
    <xdr:to>
      <xdr:col>35</xdr:col>
      <xdr:colOff>180975</xdr:colOff>
      <xdr:row>287</xdr:row>
      <xdr:rowOff>6350</xdr:rowOff>
    </xdr:to>
    <xdr:cxnSp macro="">
      <xdr:nvCxnSpPr>
        <xdr:cNvPr id="25" name="直線コネクタ 24"/>
        <xdr:cNvCxnSpPr>
          <a:stCxn id="26" idx="3"/>
        </xdr:cNvCxnSpPr>
      </xdr:nvCxnSpPr>
      <xdr:spPr>
        <a:xfrm>
          <a:off x="3781425" y="62468194"/>
          <a:ext cx="3400425" cy="3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286</xdr:row>
      <xdr:rowOff>268046</xdr:rowOff>
    </xdr:from>
    <xdr:to>
      <xdr:col>18</xdr:col>
      <xdr:colOff>180975</xdr:colOff>
      <xdr:row>287</xdr:row>
      <xdr:rowOff>414717</xdr:rowOff>
    </xdr:to>
    <xdr:sp macro="" textlink="">
      <xdr:nvSpPr>
        <xdr:cNvPr id="26" name="正方形/長方形 25"/>
        <xdr:cNvSpPr/>
      </xdr:nvSpPr>
      <xdr:spPr>
        <a:xfrm>
          <a:off x="1619250" y="62066246"/>
          <a:ext cx="2162175" cy="81342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G.</a:t>
          </a:r>
          <a:r>
            <a:rPr kumimoji="1" lang="ja-JP" altLang="en-US" sz="1000">
              <a:solidFill>
                <a:sysClr val="windowText" lastClr="000000"/>
              </a:solidFill>
            </a:rPr>
            <a:t>（独）国立印刷局</a:t>
          </a:r>
          <a:endParaRPr kumimoji="1" lang="en-US" altLang="ja-JP" sz="1000"/>
        </a:p>
        <a:p>
          <a:pPr algn="ctr"/>
          <a:r>
            <a:rPr kumimoji="1" lang="ja-JP" altLang="en-US" sz="1000"/>
            <a:t>計</a:t>
          </a:r>
          <a:r>
            <a:rPr kumimoji="1" lang="en-US" altLang="ja-JP" sz="1000"/>
            <a:t>11.3</a:t>
          </a:r>
          <a:r>
            <a:rPr kumimoji="1" lang="ja-JP" altLang="en-US" sz="1000"/>
            <a:t>百万円</a:t>
          </a:r>
          <a:endParaRPr kumimoji="1" lang="en-US" altLang="ja-JP" sz="1000"/>
        </a:p>
      </xdr:txBody>
    </xdr:sp>
    <xdr:clientData/>
  </xdr:twoCellAnchor>
  <xdr:twoCellAnchor>
    <xdr:from>
      <xdr:col>8</xdr:col>
      <xdr:colOff>66675</xdr:colOff>
      <xdr:row>287</xdr:row>
      <xdr:rowOff>603250</xdr:rowOff>
    </xdr:from>
    <xdr:to>
      <xdr:col>18</xdr:col>
      <xdr:colOff>133350</xdr:colOff>
      <xdr:row>288</xdr:row>
      <xdr:rowOff>252181</xdr:rowOff>
    </xdr:to>
    <xdr:sp macro="" textlink="">
      <xdr:nvSpPr>
        <xdr:cNvPr id="27" name="大かっこ 26"/>
        <xdr:cNvSpPr/>
      </xdr:nvSpPr>
      <xdr:spPr>
        <a:xfrm>
          <a:off x="1666875" y="63068200"/>
          <a:ext cx="2066925" cy="31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麻薬封かん証紙の印刷</a:t>
          </a:r>
          <a:endParaRPr lang="ja-JP" altLang="ja-JP">
            <a:effectLst/>
          </a:endParaRPr>
        </a:p>
      </xdr:txBody>
    </xdr:sp>
    <xdr:clientData/>
  </xdr:twoCellAnchor>
  <xdr:twoCellAnchor>
    <xdr:from>
      <xdr:col>36</xdr:col>
      <xdr:colOff>25400</xdr:colOff>
      <xdr:row>286</xdr:row>
      <xdr:rowOff>323889</xdr:rowOff>
    </xdr:from>
    <xdr:to>
      <xdr:col>46</xdr:col>
      <xdr:colOff>187325</xdr:colOff>
      <xdr:row>287</xdr:row>
      <xdr:rowOff>470560</xdr:rowOff>
    </xdr:to>
    <xdr:sp macro="" textlink="">
      <xdr:nvSpPr>
        <xdr:cNvPr id="28" name="正方形/長方形 27"/>
        <xdr:cNvSpPr/>
      </xdr:nvSpPr>
      <xdr:spPr>
        <a:xfrm>
          <a:off x="7286812" y="61832977"/>
          <a:ext cx="2178984" cy="81902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H.</a:t>
          </a:r>
          <a:r>
            <a:rPr kumimoji="1" lang="ja-JP" altLang="en-US" sz="1000">
              <a:solidFill>
                <a:sysClr val="windowText" lastClr="000000"/>
              </a:solidFill>
            </a:rPr>
            <a:t>社会福祉法人東京コロニー　他</a:t>
          </a:r>
          <a:endParaRPr kumimoji="1" lang="en-US" altLang="ja-JP" sz="1000">
            <a:solidFill>
              <a:sysClr val="windowText" lastClr="000000"/>
            </a:solidFill>
          </a:endParaRPr>
        </a:p>
        <a:p>
          <a:pPr algn="ctr"/>
          <a:r>
            <a:rPr kumimoji="1" lang="ja-JP" altLang="en-US" sz="1000"/>
            <a:t>計</a:t>
          </a:r>
          <a:r>
            <a:rPr kumimoji="1" lang="en-US" altLang="ja-JP" sz="1000"/>
            <a:t>18.7</a:t>
          </a:r>
          <a:r>
            <a:rPr kumimoji="1" lang="ja-JP" altLang="en-US" sz="1000"/>
            <a:t>百万円</a:t>
          </a:r>
          <a:endParaRPr kumimoji="1" lang="en-US" altLang="ja-JP" sz="1000"/>
        </a:p>
      </xdr:txBody>
    </xdr:sp>
    <xdr:clientData/>
  </xdr:twoCellAnchor>
  <xdr:twoCellAnchor>
    <xdr:from>
      <xdr:col>7</xdr:col>
      <xdr:colOff>76199</xdr:colOff>
      <xdr:row>285</xdr:row>
      <xdr:rowOff>609600</xdr:rowOff>
    </xdr:from>
    <xdr:to>
      <xdr:col>15</xdr:col>
      <xdr:colOff>190500</xdr:colOff>
      <xdr:row>286</xdr:row>
      <xdr:rowOff>203200</xdr:rowOff>
    </xdr:to>
    <xdr:sp macro="" textlink="">
      <xdr:nvSpPr>
        <xdr:cNvPr id="29" name="正方形/長方形 28"/>
        <xdr:cNvSpPr/>
      </xdr:nvSpPr>
      <xdr:spPr>
        <a:xfrm>
          <a:off x="1476374" y="61741050"/>
          <a:ext cx="1714501" cy="2603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34</xdr:col>
      <xdr:colOff>114300</xdr:colOff>
      <xdr:row>286</xdr:row>
      <xdr:rowOff>28015</xdr:rowOff>
    </xdr:from>
    <xdr:to>
      <xdr:col>44</xdr:col>
      <xdr:colOff>133350</xdr:colOff>
      <xdr:row>286</xdr:row>
      <xdr:rowOff>293968</xdr:rowOff>
    </xdr:to>
    <xdr:sp macro="" textlink="">
      <xdr:nvSpPr>
        <xdr:cNvPr id="30" name="正方形/長方形 29"/>
        <xdr:cNvSpPr/>
      </xdr:nvSpPr>
      <xdr:spPr>
        <a:xfrm>
          <a:off x="6972300" y="61537103"/>
          <a:ext cx="2036109" cy="265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38100</xdr:colOff>
      <xdr:row>287</xdr:row>
      <xdr:rowOff>555625</xdr:rowOff>
    </xdr:from>
    <xdr:to>
      <xdr:col>47</xdr:col>
      <xdr:colOff>132728</xdr:colOff>
      <xdr:row>289</xdr:row>
      <xdr:rowOff>126240</xdr:rowOff>
    </xdr:to>
    <xdr:sp macro="" textlink="">
      <xdr:nvSpPr>
        <xdr:cNvPr id="31" name="大かっこ 30"/>
        <xdr:cNvSpPr/>
      </xdr:nvSpPr>
      <xdr:spPr>
        <a:xfrm>
          <a:off x="7239000" y="63020575"/>
          <a:ext cx="2294903" cy="6088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雑役務費、印刷製本費、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、委員等旅費、諸謝金　等</a:t>
          </a:r>
          <a:endParaRPr lang="ja-JP" altLang="ja-JP" sz="900">
            <a:effectLst/>
          </a:endParaRPr>
        </a:p>
      </xdr:txBody>
    </xdr:sp>
    <xdr:clientData/>
  </xdr:twoCellAnchor>
  <xdr:twoCellAnchor>
    <xdr:from>
      <xdr:col>22</xdr:col>
      <xdr:colOff>190500</xdr:colOff>
      <xdr:row>290</xdr:row>
      <xdr:rowOff>204694</xdr:rowOff>
    </xdr:from>
    <xdr:to>
      <xdr:col>33</xdr:col>
      <xdr:colOff>149225</xdr:colOff>
      <xdr:row>292</xdr:row>
      <xdr:rowOff>194483</xdr:rowOff>
    </xdr:to>
    <xdr:sp macro="" textlink="">
      <xdr:nvSpPr>
        <xdr:cNvPr id="39" name="正方形/長方形 38"/>
        <xdr:cNvSpPr/>
      </xdr:nvSpPr>
      <xdr:spPr>
        <a:xfrm>
          <a:off x="4628029" y="63652400"/>
          <a:ext cx="2177490" cy="81902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I.</a:t>
          </a:r>
          <a:r>
            <a:rPr kumimoji="1" lang="ja-JP" altLang="en-US" sz="1000">
              <a:solidFill>
                <a:sysClr val="windowText" lastClr="000000"/>
              </a:solidFill>
            </a:rPr>
            <a:t>非常勤職員</a:t>
          </a:r>
          <a:endParaRPr kumimoji="1" lang="en-US" altLang="ja-JP" sz="1000">
            <a:solidFill>
              <a:sysClr val="windowText" lastClr="000000"/>
            </a:solidFill>
          </a:endParaRPr>
        </a:p>
        <a:p>
          <a:pPr algn="ctr"/>
          <a:r>
            <a:rPr kumimoji="1" lang="ja-JP" altLang="en-US" sz="1000"/>
            <a:t>計</a:t>
          </a:r>
          <a:r>
            <a:rPr kumimoji="1" lang="en-US" altLang="ja-JP" sz="1000"/>
            <a:t>6.1</a:t>
          </a:r>
          <a:r>
            <a:rPr kumimoji="1" lang="ja-JP" altLang="en-US" sz="1000"/>
            <a:t>百万円</a:t>
          </a:r>
          <a:endParaRPr kumimoji="1" lang="en-US" altLang="ja-JP" sz="1000"/>
        </a:p>
      </xdr:txBody>
    </xdr:sp>
    <xdr:clientData/>
  </xdr:twoCellAnchor>
  <xdr:twoCellAnchor>
    <xdr:from>
      <xdr:col>23</xdr:col>
      <xdr:colOff>162112</xdr:colOff>
      <xdr:row>292</xdr:row>
      <xdr:rowOff>276411</xdr:rowOff>
    </xdr:from>
    <xdr:to>
      <xdr:col>32</xdr:col>
      <xdr:colOff>174812</xdr:colOff>
      <xdr:row>293</xdr:row>
      <xdr:rowOff>178545</xdr:rowOff>
    </xdr:to>
    <xdr:sp macro="" textlink="">
      <xdr:nvSpPr>
        <xdr:cNvPr id="40" name="大かっこ 39"/>
        <xdr:cNvSpPr/>
      </xdr:nvSpPr>
      <xdr:spPr>
        <a:xfrm>
          <a:off x="4801347" y="64553352"/>
          <a:ext cx="1828053" cy="21589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solidFill>
                <a:schemeClr val="tx1"/>
              </a:solidFill>
              <a:effectLst/>
              <a:latin typeface="+mn-lt"/>
              <a:ea typeface="+mn-ea"/>
              <a:cs typeface="+mn-cs"/>
            </a:rPr>
            <a:t>人件費</a:t>
          </a:r>
        </a:p>
      </xdr:txBody>
    </xdr:sp>
    <xdr:clientData/>
  </xdr:twoCellAnchor>
  <xdr:twoCellAnchor>
    <xdr:from>
      <xdr:col>22</xdr:col>
      <xdr:colOff>194236</xdr:colOff>
      <xdr:row>289</xdr:row>
      <xdr:rowOff>79936</xdr:rowOff>
    </xdr:from>
    <xdr:to>
      <xdr:col>27</xdr:col>
      <xdr:colOff>56029</xdr:colOff>
      <xdr:row>290</xdr:row>
      <xdr:rowOff>143436</xdr:rowOff>
    </xdr:to>
    <xdr:sp macro="" textlink="">
      <xdr:nvSpPr>
        <xdr:cNvPr id="41" name="正方形/長方形 40"/>
        <xdr:cNvSpPr/>
      </xdr:nvSpPr>
      <xdr:spPr>
        <a:xfrm>
          <a:off x="4631765" y="63303524"/>
          <a:ext cx="870323" cy="28761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94" zoomScale="85" zoomScaleNormal="75" zoomScaleSheetLayoutView="85" zoomScalePageLayoutView="85" workbookViewId="0">
      <selection activeCell="C602" sqref="C602:I6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358</v>
      </c>
      <c r="AJ2" s="856" t="s">
        <v>682</v>
      </c>
      <c r="AK2" s="856"/>
      <c r="AL2" s="856"/>
      <c r="AM2" s="856"/>
      <c r="AN2" s="90" t="s">
        <v>358</v>
      </c>
      <c r="AO2" s="856">
        <v>21</v>
      </c>
      <c r="AP2" s="856"/>
      <c r="AQ2" s="856"/>
      <c r="AR2" s="91" t="s">
        <v>358</v>
      </c>
      <c r="AS2" s="857">
        <v>450</v>
      </c>
      <c r="AT2" s="857"/>
      <c r="AU2" s="857"/>
      <c r="AV2" s="90" t="str">
        <f>IF(AW2="","","-")</f>
        <v/>
      </c>
      <c r="AW2" s="858"/>
      <c r="AX2" s="858"/>
    </row>
    <row r="3" spans="1:50" ht="21" customHeight="1" thickBot="1" x14ac:dyDescent="0.2">
      <c r="A3" s="859" t="s">
        <v>672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685</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683</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684</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403</v>
      </c>
      <c r="H5" s="847"/>
      <c r="I5" s="847"/>
      <c r="J5" s="847"/>
      <c r="K5" s="847"/>
      <c r="L5" s="847"/>
      <c r="M5" s="848" t="s">
        <v>62</v>
      </c>
      <c r="N5" s="849"/>
      <c r="O5" s="849"/>
      <c r="P5" s="849"/>
      <c r="Q5" s="849"/>
      <c r="R5" s="850"/>
      <c r="S5" s="851" t="s">
        <v>66</v>
      </c>
      <c r="T5" s="847"/>
      <c r="U5" s="847"/>
      <c r="V5" s="847"/>
      <c r="W5" s="847"/>
      <c r="X5" s="852"/>
      <c r="Y5" s="853" t="s">
        <v>3</v>
      </c>
      <c r="Z5" s="854"/>
      <c r="AA5" s="854"/>
      <c r="AB5" s="854"/>
      <c r="AC5" s="854"/>
      <c r="AD5" s="855"/>
      <c r="AE5" s="876" t="s">
        <v>686</v>
      </c>
      <c r="AF5" s="876"/>
      <c r="AG5" s="876"/>
      <c r="AH5" s="876"/>
      <c r="AI5" s="876"/>
      <c r="AJ5" s="876"/>
      <c r="AK5" s="876"/>
      <c r="AL5" s="876"/>
      <c r="AM5" s="876"/>
      <c r="AN5" s="876"/>
      <c r="AO5" s="876"/>
      <c r="AP5" s="877"/>
      <c r="AQ5" s="878" t="s">
        <v>687</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5" customHeight="1" x14ac:dyDescent="0.15">
      <c r="A7" s="862" t="s">
        <v>20</v>
      </c>
      <c r="B7" s="863"/>
      <c r="C7" s="863"/>
      <c r="D7" s="863"/>
      <c r="E7" s="863"/>
      <c r="F7" s="864"/>
      <c r="G7" s="886" t="s">
        <v>689</v>
      </c>
      <c r="H7" s="887"/>
      <c r="I7" s="887"/>
      <c r="J7" s="887"/>
      <c r="K7" s="887"/>
      <c r="L7" s="887"/>
      <c r="M7" s="887"/>
      <c r="N7" s="887"/>
      <c r="O7" s="887"/>
      <c r="P7" s="887"/>
      <c r="Q7" s="887"/>
      <c r="R7" s="887"/>
      <c r="S7" s="887"/>
      <c r="T7" s="887"/>
      <c r="U7" s="887"/>
      <c r="V7" s="887"/>
      <c r="W7" s="887"/>
      <c r="X7" s="888"/>
      <c r="Y7" s="889" t="s">
        <v>343</v>
      </c>
      <c r="Z7" s="703"/>
      <c r="AA7" s="703"/>
      <c r="AB7" s="703"/>
      <c r="AC7" s="703"/>
      <c r="AD7" s="890"/>
      <c r="AE7" s="818" t="s">
        <v>690</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233</v>
      </c>
      <c r="B8" s="863"/>
      <c r="C8" s="863"/>
      <c r="D8" s="863"/>
      <c r="E8" s="863"/>
      <c r="F8" s="864"/>
      <c r="G8" s="865" t="str">
        <f>入力規則等!A27</f>
        <v>男女共同参画</v>
      </c>
      <c r="H8" s="866"/>
      <c r="I8" s="866"/>
      <c r="J8" s="866"/>
      <c r="K8" s="866"/>
      <c r="L8" s="866"/>
      <c r="M8" s="866"/>
      <c r="N8" s="866"/>
      <c r="O8" s="866"/>
      <c r="P8" s="866"/>
      <c r="Q8" s="866"/>
      <c r="R8" s="866"/>
      <c r="S8" s="866"/>
      <c r="T8" s="866"/>
      <c r="U8" s="866"/>
      <c r="V8" s="866"/>
      <c r="W8" s="866"/>
      <c r="X8" s="867"/>
      <c r="Y8" s="868" t="s">
        <v>234</v>
      </c>
      <c r="Z8" s="869"/>
      <c r="AA8" s="869"/>
      <c r="AB8" s="869"/>
      <c r="AC8" s="869"/>
      <c r="AD8" s="870"/>
      <c r="AE8" s="871" t="str">
        <f>入力規則等!K13</f>
        <v>社会保障、その他の事項経費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691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9" t="s">
        <v>28</v>
      </c>
      <c r="B10" s="780"/>
      <c r="C10" s="780"/>
      <c r="D10" s="780"/>
      <c r="E10" s="780"/>
      <c r="F10" s="780"/>
      <c r="G10" s="781" t="s">
        <v>692</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直接実施、委託・請負、交付</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491</v>
      </c>
      <c r="Q12" s="191"/>
      <c r="R12" s="191"/>
      <c r="S12" s="191"/>
      <c r="T12" s="191"/>
      <c r="U12" s="191"/>
      <c r="V12" s="192"/>
      <c r="W12" s="190" t="s">
        <v>643</v>
      </c>
      <c r="X12" s="191"/>
      <c r="Y12" s="191"/>
      <c r="Z12" s="191"/>
      <c r="AA12" s="191"/>
      <c r="AB12" s="191"/>
      <c r="AC12" s="192"/>
      <c r="AD12" s="190" t="s">
        <v>645</v>
      </c>
      <c r="AE12" s="191"/>
      <c r="AF12" s="191"/>
      <c r="AG12" s="191"/>
      <c r="AH12" s="191"/>
      <c r="AI12" s="191"/>
      <c r="AJ12" s="192"/>
      <c r="AK12" s="190" t="s">
        <v>663</v>
      </c>
      <c r="AL12" s="191"/>
      <c r="AM12" s="191"/>
      <c r="AN12" s="191"/>
      <c r="AO12" s="191"/>
      <c r="AP12" s="191"/>
      <c r="AQ12" s="192"/>
      <c r="AR12" s="190" t="s">
        <v>664</v>
      </c>
      <c r="AS12" s="191"/>
      <c r="AT12" s="191"/>
      <c r="AU12" s="191"/>
      <c r="AV12" s="191"/>
      <c r="AW12" s="191"/>
      <c r="AX12" s="824"/>
    </row>
    <row r="13" spans="1:50" ht="21" customHeight="1" x14ac:dyDescent="0.15">
      <c r="A13" s="322"/>
      <c r="B13" s="323"/>
      <c r="C13" s="323"/>
      <c r="D13" s="323"/>
      <c r="E13" s="323"/>
      <c r="F13" s="324"/>
      <c r="G13" s="808" t="s">
        <v>6</v>
      </c>
      <c r="H13" s="809"/>
      <c r="I13" s="825" t="s">
        <v>7</v>
      </c>
      <c r="J13" s="826"/>
      <c r="K13" s="826"/>
      <c r="L13" s="826"/>
      <c r="M13" s="826"/>
      <c r="N13" s="826"/>
      <c r="O13" s="827"/>
      <c r="P13" s="721">
        <v>208</v>
      </c>
      <c r="Q13" s="722"/>
      <c r="R13" s="722"/>
      <c r="S13" s="722"/>
      <c r="T13" s="722"/>
      <c r="U13" s="722"/>
      <c r="V13" s="723"/>
      <c r="W13" s="721">
        <v>213</v>
      </c>
      <c r="X13" s="722"/>
      <c r="Y13" s="722"/>
      <c r="Z13" s="722"/>
      <c r="AA13" s="722"/>
      <c r="AB13" s="722"/>
      <c r="AC13" s="723"/>
      <c r="AD13" s="721">
        <v>259</v>
      </c>
      <c r="AE13" s="722"/>
      <c r="AF13" s="722"/>
      <c r="AG13" s="722"/>
      <c r="AH13" s="722"/>
      <c r="AI13" s="722"/>
      <c r="AJ13" s="723"/>
      <c r="AK13" s="721">
        <v>138</v>
      </c>
      <c r="AL13" s="722"/>
      <c r="AM13" s="722"/>
      <c r="AN13" s="722"/>
      <c r="AO13" s="722"/>
      <c r="AP13" s="722"/>
      <c r="AQ13" s="723"/>
      <c r="AR13" s="756">
        <v>117</v>
      </c>
      <c r="AS13" s="757"/>
      <c r="AT13" s="757"/>
      <c r="AU13" s="757"/>
      <c r="AV13" s="757"/>
      <c r="AW13" s="757"/>
      <c r="AX13" s="828"/>
    </row>
    <row r="14" spans="1:50" ht="21" customHeight="1" x14ac:dyDescent="0.15">
      <c r="A14" s="322"/>
      <c r="B14" s="323"/>
      <c r="C14" s="323"/>
      <c r="D14" s="323"/>
      <c r="E14" s="323"/>
      <c r="F14" s="324"/>
      <c r="G14" s="810"/>
      <c r="H14" s="811"/>
      <c r="I14" s="803" t="s">
        <v>8</v>
      </c>
      <c r="J14" s="804"/>
      <c r="K14" s="804"/>
      <c r="L14" s="804"/>
      <c r="M14" s="804"/>
      <c r="N14" s="804"/>
      <c r="O14" s="805"/>
      <c r="P14" s="721" t="s">
        <v>694</v>
      </c>
      <c r="Q14" s="722"/>
      <c r="R14" s="722"/>
      <c r="S14" s="722"/>
      <c r="T14" s="722"/>
      <c r="U14" s="722"/>
      <c r="V14" s="723"/>
      <c r="W14" s="721" t="s">
        <v>694</v>
      </c>
      <c r="X14" s="722"/>
      <c r="Y14" s="722"/>
      <c r="Z14" s="722"/>
      <c r="AA14" s="722"/>
      <c r="AB14" s="722"/>
      <c r="AC14" s="723"/>
      <c r="AD14" s="721" t="s">
        <v>694</v>
      </c>
      <c r="AE14" s="722"/>
      <c r="AF14" s="722"/>
      <c r="AG14" s="722"/>
      <c r="AH14" s="722"/>
      <c r="AI14" s="722"/>
      <c r="AJ14" s="723"/>
      <c r="AK14" s="721" t="s">
        <v>694</v>
      </c>
      <c r="AL14" s="722"/>
      <c r="AM14" s="722"/>
      <c r="AN14" s="722"/>
      <c r="AO14" s="722"/>
      <c r="AP14" s="722"/>
      <c r="AQ14" s="723"/>
      <c r="AR14" s="814"/>
      <c r="AS14" s="814"/>
      <c r="AT14" s="814"/>
      <c r="AU14" s="814"/>
      <c r="AV14" s="814"/>
      <c r="AW14" s="814"/>
      <c r="AX14" s="815"/>
    </row>
    <row r="15" spans="1:50" ht="21" customHeight="1" x14ac:dyDescent="0.15">
      <c r="A15" s="322"/>
      <c r="B15" s="323"/>
      <c r="C15" s="323"/>
      <c r="D15" s="323"/>
      <c r="E15" s="323"/>
      <c r="F15" s="324"/>
      <c r="G15" s="810"/>
      <c r="H15" s="811"/>
      <c r="I15" s="803" t="s">
        <v>48</v>
      </c>
      <c r="J15" s="816"/>
      <c r="K15" s="816"/>
      <c r="L15" s="816"/>
      <c r="M15" s="816"/>
      <c r="N15" s="816"/>
      <c r="O15" s="817"/>
      <c r="P15" s="721" t="s">
        <v>694</v>
      </c>
      <c r="Q15" s="722"/>
      <c r="R15" s="722"/>
      <c r="S15" s="722"/>
      <c r="T15" s="722"/>
      <c r="U15" s="722"/>
      <c r="V15" s="723"/>
      <c r="W15" s="721" t="s">
        <v>694</v>
      </c>
      <c r="X15" s="722"/>
      <c r="Y15" s="722"/>
      <c r="Z15" s="722"/>
      <c r="AA15" s="722"/>
      <c r="AB15" s="722"/>
      <c r="AC15" s="723"/>
      <c r="AD15" s="721" t="s">
        <v>694</v>
      </c>
      <c r="AE15" s="722"/>
      <c r="AF15" s="722"/>
      <c r="AG15" s="722"/>
      <c r="AH15" s="722"/>
      <c r="AI15" s="722"/>
      <c r="AJ15" s="723"/>
      <c r="AK15" s="721">
        <v>6</v>
      </c>
      <c r="AL15" s="722"/>
      <c r="AM15" s="722"/>
      <c r="AN15" s="722"/>
      <c r="AO15" s="722"/>
      <c r="AP15" s="722"/>
      <c r="AQ15" s="723"/>
      <c r="AR15" s="721" t="s">
        <v>694</v>
      </c>
      <c r="AS15" s="722"/>
      <c r="AT15" s="722"/>
      <c r="AU15" s="722"/>
      <c r="AV15" s="722"/>
      <c r="AW15" s="722"/>
      <c r="AX15" s="829"/>
    </row>
    <row r="16" spans="1:50" ht="21" customHeight="1" x14ac:dyDescent="0.15">
      <c r="A16" s="322"/>
      <c r="B16" s="323"/>
      <c r="C16" s="323"/>
      <c r="D16" s="323"/>
      <c r="E16" s="323"/>
      <c r="F16" s="324"/>
      <c r="G16" s="810"/>
      <c r="H16" s="811"/>
      <c r="I16" s="803" t="s">
        <v>49</v>
      </c>
      <c r="J16" s="816"/>
      <c r="K16" s="816"/>
      <c r="L16" s="816"/>
      <c r="M16" s="816"/>
      <c r="N16" s="816"/>
      <c r="O16" s="817"/>
      <c r="P16" s="721" t="s">
        <v>694</v>
      </c>
      <c r="Q16" s="722"/>
      <c r="R16" s="722"/>
      <c r="S16" s="722"/>
      <c r="T16" s="722"/>
      <c r="U16" s="722"/>
      <c r="V16" s="723"/>
      <c r="W16" s="721" t="s">
        <v>694</v>
      </c>
      <c r="X16" s="722"/>
      <c r="Y16" s="722"/>
      <c r="Z16" s="722"/>
      <c r="AA16" s="722"/>
      <c r="AB16" s="722"/>
      <c r="AC16" s="723"/>
      <c r="AD16" s="721">
        <v>-6</v>
      </c>
      <c r="AE16" s="722"/>
      <c r="AF16" s="722"/>
      <c r="AG16" s="722"/>
      <c r="AH16" s="722"/>
      <c r="AI16" s="722"/>
      <c r="AJ16" s="723"/>
      <c r="AK16" s="721" t="s">
        <v>694</v>
      </c>
      <c r="AL16" s="722"/>
      <c r="AM16" s="722"/>
      <c r="AN16" s="722"/>
      <c r="AO16" s="722"/>
      <c r="AP16" s="722"/>
      <c r="AQ16" s="723"/>
      <c r="AR16" s="821"/>
      <c r="AS16" s="822"/>
      <c r="AT16" s="822"/>
      <c r="AU16" s="822"/>
      <c r="AV16" s="822"/>
      <c r="AW16" s="822"/>
      <c r="AX16" s="823"/>
    </row>
    <row r="17" spans="1:50" ht="24.75" customHeight="1" x14ac:dyDescent="0.15">
      <c r="A17" s="322"/>
      <c r="B17" s="323"/>
      <c r="C17" s="323"/>
      <c r="D17" s="323"/>
      <c r="E17" s="323"/>
      <c r="F17" s="324"/>
      <c r="G17" s="810"/>
      <c r="H17" s="811"/>
      <c r="I17" s="803" t="s">
        <v>47</v>
      </c>
      <c r="J17" s="804"/>
      <c r="K17" s="804"/>
      <c r="L17" s="804"/>
      <c r="M17" s="804"/>
      <c r="N17" s="804"/>
      <c r="O17" s="805"/>
      <c r="P17" s="721" t="s">
        <v>694</v>
      </c>
      <c r="Q17" s="722"/>
      <c r="R17" s="722"/>
      <c r="S17" s="722"/>
      <c r="T17" s="722"/>
      <c r="U17" s="722"/>
      <c r="V17" s="723"/>
      <c r="W17" s="721" t="s">
        <v>694</v>
      </c>
      <c r="X17" s="722"/>
      <c r="Y17" s="722"/>
      <c r="Z17" s="722"/>
      <c r="AA17" s="722"/>
      <c r="AB17" s="722"/>
      <c r="AC17" s="723"/>
      <c r="AD17" s="721" t="s">
        <v>694</v>
      </c>
      <c r="AE17" s="722"/>
      <c r="AF17" s="722"/>
      <c r="AG17" s="722"/>
      <c r="AH17" s="722"/>
      <c r="AI17" s="722"/>
      <c r="AJ17" s="723"/>
      <c r="AK17" s="721" t="s">
        <v>859</v>
      </c>
      <c r="AL17" s="722"/>
      <c r="AM17" s="722"/>
      <c r="AN17" s="722"/>
      <c r="AO17" s="722"/>
      <c r="AP17" s="722"/>
      <c r="AQ17" s="723"/>
      <c r="AR17" s="806"/>
      <c r="AS17" s="806"/>
      <c r="AT17" s="806"/>
      <c r="AU17" s="806"/>
      <c r="AV17" s="806"/>
      <c r="AW17" s="806"/>
      <c r="AX17" s="807"/>
    </row>
    <row r="18" spans="1:50" ht="24.75" customHeight="1" x14ac:dyDescent="0.15">
      <c r="A18" s="322"/>
      <c r="B18" s="323"/>
      <c r="C18" s="323"/>
      <c r="D18" s="323"/>
      <c r="E18" s="323"/>
      <c r="F18" s="324"/>
      <c r="G18" s="812"/>
      <c r="H18" s="813"/>
      <c r="I18" s="796" t="s">
        <v>18</v>
      </c>
      <c r="J18" s="797"/>
      <c r="K18" s="797"/>
      <c r="L18" s="797"/>
      <c r="M18" s="797"/>
      <c r="N18" s="797"/>
      <c r="O18" s="798"/>
      <c r="P18" s="799">
        <f>SUM(P13:V17)</f>
        <v>208</v>
      </c>
      <c r="Q18" s="800"/>
      <c r="R18" s="800"/>
      <c r="S18" s="800"/>
      <c r="T18" s="800"/>
      <c r="U18" s="800"/>
      <c r="V18" s="801"/>
      <c r="W18" s="799">
        <f>SUM(W13:AC17)</f>
        <v>213</v>
      </c>
      <c r="X18" s="800"/>
      <c r="Y18" s="800"/>
      <c r="Z18" s="800"/>
      <c r="AA18" s="800"/>
      <c r="AB18" s="800"/>
      <c r="AC18" s="801"/>
      <c r="AD18" s="799">
        <f>SUM(AD13:AJ17)</f>
        <v>253</v>
      </c>
      <c r="AE18" s="800"/>
      <c r="AF18" s="800"/>
      <c r="AG18" s="800"/>
      <c r="AH18" s="800"/>
      <c r="AI18" s="800"/>
      <c r="AJ18" s="801"/>
      <c r="AK18" s="799">
        <f>SUM(AK13:AQ17)</f>
        <v>144</v>
      </c>
      <c r="AL18" s="800"/>
      <c r="AM18" s="800"/>
      <c r="AN18" s="800"/>
      <c r="AO18" s="800"/>
      <c r="AP18" s="800"/>
      <c r="AQ18" s="801"/>
      <c r="AR18" s="799">
        <f>SUM(AR13:AX17)</f>
        <v>117</v>
      </c>
      <c r="AS18" s="800"/>
      <c r="AT18" s="800"/>
      <c r="AU18" s="800"/>
      <c r="AV18" s="800"/>
      <c r="AW18" s="800"/>
      <c r="AX18" s="802"/>
    </row>
    <row r="19" spans="1:50" ht="24.75" customHeight="1" x14ac:dyDescent="0.15">
      <c r="A19" s="322"/>
      <c r="B19" s="323"/>
      <c r="C19" s="323"/>
      <c r="D19" s="323"/>
      <c r="E19" s="323"/>
      <c r="F19" s="324"/>
      <c r="G19" s="771" t="s">
        <v>9</v>
      </c>
      <c r="H19" s="772"/>
      <c r="I19" s="772"/>
      <c r="J19" s="772"/>
      <c r="K19" s="772"/>
      <c r="L19" s="772"/>
      <c r="M19" s="772"/>
      <c r="N19" s="772"/>
      <c r="O19" s="772"/>
      <c r="P19" s="721">
        <v>173</v>
      </c>
      <c r="Q19" s="722"/>
      <c r="R19" s="722"/>
      <c r="S19" s="722"/>
      <c r="T19" s="722"/>
      <c r="U19" s="722"/>
      <c r="V19" s="723"/>
      <c r="W19" s="721">
        <v>168</v>
      </c>
      <c r="X19" s="722"/>
      <c r="Y19" s="722"/>
      <c r="Z19" s="722"/>
      <c r="AA19" s="722"/>
      <c r="AB19" s="722"/>
      <c r="AC19" s="723"/>
      <c r="AD19" s="721">
        <v>212</v>
      </c>
      <c r="AE19" s="722"/>
      <c r="AF19" s="722"/>
      <c r="AG19" s="722"/>
      <c r="AH19" s="722"/>
      <c r="AI19" s="722"/>
      <c r="AJ19" s="723"/>
      <c r="AK19" s="768"/>
      <c r="AL19" s="768"/>
      <c r="AM19" s="768"/>
      <c r="AN19" s="768"/>
      <c r="AO19" s="768"/>
      <c r="AP19" s="768"/>
      <c r="AQ19" s="768"/>
      <c r="AR19" s="768"/>
      <c r="AS19" s="768"/>
      <c r="AT19" s="768"/>
      <c r="AU19" s="768"/>
      <c r="AV19" s="768"/>
      <c r="AW19" s="768"/>
      <c r="AX19" s="770"/>
    </row>
    <row r="20" spans="1:50" ht="24.75" customHeight="1" x14ac:dyDescent="0.15">
      <c r="A20" s="322"/>
      <c r="B20" s="323"/>
      <c r="C20" s="323"/>
      <c r="D20" s="323"/>
      <c r="E20" s="323"/>
      <c r="F20" s="324"/>
      <c r="G20" s="771" t="s">
        <v>10</v>
      </c>
      <c r="H20" s="772"/>
      <c r="I20" s="772"/>
      <c r="J20" s="772"/>
      <c r="K20" s="772"/>
      <c r="L20" s="772"/>
      <c r="M20" s="772"/>
      <c r="N20" s="772"/>
      <c r="O20" s="772"/>
      <c r="P20" s="767">
        <f>IF(P18=0, "-", SUM(P19)/P18)</f>
        <v>0.83173076923076927</v>
      </c>
      <c r="Q20" s="767"/>
      <c r="R20" s="767"/>
      <c r="S20" s="767"/>
      <c r="T20" s="767"/>
      <c r="U20" s="767"/>
      <c r="V20" s="767"/>
      <c r="W20" s="767">
        <f>IF(W18=0, "-", SUM(W19)/W18)</f>
        <v>0.78873239436619713</v>
      </c>
      <c r="X20" s="767"/>
      <c r="Y20" s="767"/>
      <c r="Z20" s="767"/>
      <c r="AA20" s="767"/>
      <c r="AB20" s="767"/>
      <c r="AC20" s="767"/>
      <c r="AD20" s="767">
        <f>IF(AD18=0, "-", SUM(AD19)/AD18)</f>
        <v>0.8379446640316206</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313</v>
      </c>
      <c r="H21" s="766"/>
      <c r="I21" s="766"/>
      <c r="J21" s="766"/>
      <c r="K21" s="766"/>
      <c r="L21" s="766"/>
      <c r="M21" s="766"/>
      <c r="N21" s="766"/>
      <c r="O21" s="766"/>
      <c r="P21" s="767">
        <f>IF(P19=0, "-", SUM(P19)/SUM(P13,P14))</f>
        <v>0.83173076923076927</v>
      </c>
      <c r="Q21" s="767"/>
      <c r="R21" s="767"/>
      <c r="S21" s="767"/>
      <c r="T21" s="767"/>
      <c r="U21" s="767"/>
      <c r="V21" s="767"/>
      <c r="W21" s="767">
        <f>IF(W19=0, "-", SUM(W19)/SUM(W13,W14))</f>
        <v>0.78873239436619713</v>
      </c>
      <c r="X21" s="767"/>
      <c r="Y21" s="767"/>
      <c r="Z21" s="767"/>
      <c r="AA21" s="767"/>
      <c r="AB21" s="767"/>
      <c r="AC21" s="767"/>
      <c r="AD21" s="767">
        <f>IF(AD19=0, "-", SUM(AD19)/SUM(AD13,AD14))</f>
        <v>0.81853281853281856</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7" t="s">
        <v>667</v>
      </c>
      <c r="B22" s="728"/>
      <c r="C22" s="728"/>
      <c r="D22" s="728"/>
      <c r="E22" s="728"/>
      <c r="F22" s="729"/>
      <c r="G22" s="733" t="s">
        <v>303</v>
      </c>
      <c r="H22" s="567"/>
      <c r="I22" s="567"/>
      <c r="J22" s="567"/>
      <c r="K22" s="567"/>
      <c r="L22" s="567"/>
      <c r="M22" s="567"/>
      <c r="N22" s="567"/>
      <c r="O22" s="568"/>
      <c r="P22" s="734" t="s">
        <v>665</v>
      </c>
      <c r="Q22" s="567"/>
      <c r="R22" s="567"/>
      <c r="S22" s="567"/>
      <c r="T22" s="567"/>
      <c r="U22" s="567"/>
      <c r="V22" s="568"/>
      <c r="W22" s="734" t="s">
        <v>666</v>
      </c>
      <c r="X22" s="567"/>
      <c r="Y22" s="567"/>
      <c r="Z22" s="567"/>
      <c r="AA22" s="567"/>
      <c r="AB22" s="567"/>
      <c r="AC22" s="568"/>
      <c r="AD22" s="734" t="s">
        <v>302</v>
      </c>
      <c r="AE22" s="567"/>
      <c r="AF22" s="567"/>
      <c r="AG22" s="567"/>
      <c r="AH22" s="567"/>
      <c r="AI22" s="567"/>
      <c r="AJ22" s="567"/>
      <c r="AK22" s="567"/>
      <c r="AL22" s="567"/>
      <c r="AM22" s="567"/>
      <c r="AN22" s="567"/>
      <c r="AO22" s="567"/>
      <c r="AP22" s="567"/>
      <c r="AQ22" s="567"/>
      <c r="AR22" s="567"/>
      <c r="AS22" s="567"/>
      <c r="AT22" s="567"/>
      <c r="AU22" s="567"/>
      <c r="AV22" s="567"/>
      <c r="AW22" s="567"/>
      <c r="AX22" s="752"/>
    </row>
    <row r="23" spans="1:50" ht="25.5" customHeight="1" x14ac:dyDescent="0.15">
      <c r="A23" s="730"/>
      <c r="B23" s="731"/>
      <c r="C23" s="731"/>
      <c r="D23" s="731"/>
      <c r="E23" s="731"/>
      <c r="F23" s="732"/>
      <c r="G23" s="753" t="s">
        <v>695</v>
      </c>
      <c r="H23" s="754"/>
      <c r="I23" s="754"/>
      <c r="J23" s="754"/>
      <c r="K23" s="754"/>
      <c r="L23" s="754"/>
      <c r="M23" s="754"/>
      <c r="N23" s="754"/>
      <c r="O23" s="755"/>
      <c r="P23" s="756">
        <v>124</v>
      </c>
      <c r="Q23" s="757"/>
      <c r="R23" s="757"/>
      <c r="S23" s="757"/>
      <c r="T23" s="757"/>
      <c r="U23" s="757"/>
      <c r="V23" s="758"/>
      <c r="W23" s="756">
        <v>103</v>
      </c>
      <c r="X23" s="757"/>
      <c r="Y23" s="757"/>
      <c r="Z23" s="757"/>
      <c r="AA23" s="757"/>
      <c r="AB23" s="757"/>
      <c r="AC23" s="758"/>
      <c r="AD23" s="759" t="s">
        <v>863</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30"/>
      <c r="B24" s="731"/>
      <c r="C24" s="731"/>
      <c r="D24" s="731"/>
      <c r="E24" s="731"/>
      <c r="F24" s="732"/>
      <c r="G24" s="724" t="s">
        <v>696</v>
      </c>
      <c r="H24" s="725"/>
      <c r="I24" s="725"/>
      <c r="J24" s="725"/>
      <c r="K24" s="725"/>
      <c r="L24" s="725"/>
      <c r="M24" s="725"/>
      <c r="N24" s="725"/>
      <c r="O24" s="726"/>
      <c r="P24" s="721">
        <v>0</v>
      </c>
      <c r="Q24" s="722"/>
      <c r="R24" s="722"/>
      <c r="S24" s="722"/>
      <c r="T24" s="722"/>
      <c r="U24" s="722"/>
      <c r="V24" s="723"/>
      <c r="W24" s="721">
        <v>0</v>
      </c>
      <c r="X24" s="722"/>
      <c r="Y24" s="722"/>
      <c r="Z24" s="722"/>
      <c r="AA24" s="722"/>
      <c r="AB24" s="722"/>
      <c r="AC24" s="723"/>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30"/>
      <c r="B25" s="731"/>
      <c r="C25" s="731"/>
      <c r="D25" s="731"/>
      <c r="E25" s="731"/>
      <c r="F25" s="732"/>
      <c r="G25" s="724" t="s">
        <v>697</v>
      </c>
      <c r="H25" s="725"/>
      <c r="I25" s="725"/>
      <c r="J25" s="725"/>
      <c r="K25" s="725"/>
      <c r="L25" s="725"/>
      <c r="M25" s="725"/>
      <c r="N25" s="725"/>
      <c r="O25" s="726"/>
      <c r="P25" s="721">
        <v>6</v>
      </c>
      <c r="Q25" s="722"/>
      <c r="R25" s="722"/>
      <c r="S25" s="722"/>
      <c r="T25" s="722"/>
      <c r="U25" s="722"/>
      <c r="V25" s="723"/>
      <c r="W25" s="721">
        <v>6</v>
      </c>
      <c r="X25" s="722"/>
      <c r="Y25" s="722"/>
      <c r="Z25" s="722"/>
      <c r="AA25" s="722"/>
      <c r="AB25" s="722"/>
      <c r="AC25" s="723"/>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30"/>
      <c r="B26" s="731"/>
      <c r="C26" s="731"/>
      <c r="D26" s="731"/>
      <c r="E26" s="731"/>
      <c r="F26" s="732"/>
      <c r="G26" s="724" t="s">
        <v>698</v>
      </c>
      <c r="H26" s="725"/>
      <c r="I26" s="725"/>
      <c r="J26" s="725"/>
      <c r="K26" s="725"/>
      <c r="L26" s="725"/>
      <c r="M26" s="725"/>
      <c r="N26" s="725"/>
      <c r="O26" s="726"/>
      <c r="P26" s="721">
        <v>3</v>
      </c>
      <c r="Q26" s="722"/>
      <c r="R26" s="722"/>
      <c r="S26" s="722"/>
      <c r="T26" s="722"/>
      <c r="U26" s="722"/>
      <c r="V26" s="723"/>
      <c r="W26" s="721">
        <v>3</v>
      </c>
      <c r="X26" s="722"/>
      <c r="Y26" s="722"/>
      <c r="Z26" s="722"/>
      <c r="AA26" s="722"/>
      <c r="AB26" s="722"/>
      <c r="AC26" s="723"/>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customHeight="1" x14ac:dyDescent="0.15">
      <c r="A27" s="730"/>
      <c r="B27" s="731"/>
      <c r="C27" s="731"/>
      <c r="D27" s="731"/>
      <c r="E27" s="731"/>
      <c r="F27" s="732"/>
      <c r="G27" s="724" t="s">
        <v>699</v>
      </c>
      <c r="H27" s="725"/>
      <c r="I27" s="725"/>
      <c r="J27" s="725"/>
      <c r="K27" s="725"/>
      <c r="L27" s="725"/>
      <c r="M27" s="725"/>
      <c r="N27" s="725"/>
      <c r="O27" s="726"/>
      <c r="P27" s="721">
        <v>3</v>
      </c>
      <c r="Q27" s="722"/>
      <c r="R27" s="722"/>
      <c r="S27" s="722"/>
      <c r="T27" s="722"/>
      <c r="U27" s="722"/>
      <c r="V27" s="723"/>
      <c r="W27" s="721">
        <v>3</v>
      </c>
      <c r="X27" s="722"/>
      <c r="Y27" s="722"/>
      <c r="Z27" s="722"/>
      <c r="AA27" s="722"/>
      <c r="AB27" s="722"/>
      <c r="AC27" s="723"/>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customHeight="1" x14ac:dyDescent="0.15">
      <c r="A28" s="730"/>
      <c r="B28" s="731"/>
      <c r="C28" s="731"/>
      <c r="D28" s="731"/>
      <c r="E28" s="731"/>
      <c r="F28" s="732"/>
      <c r="G28" s="773" t="s">
        <v>76</v>
      </c>
      <c r="H28" s="774"/>
      <c r="I28" s="774"/>
      <c r="J28" s="774"/>
      <c r="K28" s="774"/>
      <c r="L28" s="774"/>
      <c r="M28" s="774"/>
      <c r="N28" s="774"/>
      <c r="O28" s="775"/>
      <c r="P28" s="776">
        <f>P29-SUM(P23:P27)</f>
        <v>2</v>
      </c>
      <c r="Q28" s="777"/>
      <c r="R28" s="777"/>
      <c r="S28" s="777"/>
      <c r="T28" s="777"/>
      <c r="U28" s="777"/>
      <c r="V28" s="778"/>
      <c r="W28" s="776">
        <v>2</v>
      </c>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30"/>
      <c r="B29" s="731"/>
      <c r="C29" s="731"/>
      <c r="D29" s="731"/>
      <c r="E29" s="731"/>
      <c r="F29" s="732"/>
      <c r="G29" s="313" t="s">
        <v>18</v>
      </c>
      <c r="H29" s="741"/>
      <c r="I29" s="741"/>
      <c r="J29" s="741"/>
      <c r="K29" s="741"/>
      <c r="L29" s="741"/>
      <c r="M29" s="741"/>
      <c r="N29" s="741"/>
      <c r="O29" s="742"/>
      <c r="P29" s="743">
        <f>AK13</f>
        <v>138</v>
      </c>
      <c r="Q29" s="744"/>
      <c r="R29" s="744"/>
      <c r="S29" s="744"/>
      <c r="T29" s="744"/>
      <c r="U29" s="744"/>
      <c r="V29" s="745"/>
      <c r="W29" s="746">
        <f>AR13</f>
        <v>117</v>
      </c>
      <c r="X29" s="747"/>
      <c r="Y29" s="747"/>
      <c r="Z29" s="747"/>
      <c r="AA29" s="747"/>
      <c r="AB29" s="747"/>
      <c r="AC29" s="748"/>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9" t="s">
        <v>654</v>
      </c>
      <c r="B30" s="750"/>
      <c r="C30" s="750"/>
      <c r="D30" s="750"/>
      <c r="E30" s="750"/>
      <c r="F30" s="751"/>
      <c r="G30" s="738" t="s">
        <v>856</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64" t="s">
        <v>655</v>
      </c>
      <c r="B31" s="168"/>
      <c r="C31" s="168"/>
      <c r="D31" s="168"/>
      <c r="E31" s="168"/>
      <c r="F31" s="169"/>
      <c r="G31" s="705" t="s">
        <v>647</v>
      </c>
      <c r="H31" s="706"/>
      <c r="I31" s="706"/>
      <c r="J31" s="706"/>
      <c r="K31" s="706"/>
      <c r="L31" s="706"/>
      <c r="M31" s="706"/>
      <c r="N31" s="706"/>
      <c r="O31" s="706"/>
      <c r="P31" s="707" t="s">
        <v>646</v>
      </c>
      <c r="Q31" s="706"/>
      <c r="R31" s="706"/>
      <c r="S31" s="706"/>
      <c r="T31" s="706"/>
      <c r="U31" s="706"/>
      <c r="V31" s="706"/>
      <c r="W31" s="706"/>
      <c r="X31" s="708"/>
      <c r="Y31" s="709"/>
      <c r="Z31" s="710"/>
      <c r="AA31" s="711"/>
      <c r="AB31" s="643" t="s">
        <v>11</v>
      </c>
      <c r="AC31" s="643"/>
      <c r="AD31" s="643"/>
      <c r="AE31" s="131" t="s">
        <v>491</v>
      </c>
      <c r="AF31" s="719"/>
      <c r="AG31" s="719"/>
      <c r="AH31" s="720"/>
      <c r="AI31" s="131" t="s">
        <v>643</v>
      </c>
      <c r="AJ31" s="719"/>
      <c r="AK31" s="719"/>
      <c r="AL31" s="720"/>
      <c r="AM31" s="131" t="s">
        <v>459</v>
      </c>
      <c r="AN31" s="719"/>
      <c r="AO31" s="719"/>
      <c r="AP31" s="720"/>
      <c r="AQ31" s="640" t="s">
        <v>490</v>
      </c>
      <c r="AR31" s="641"/>
      <c r="AS31" s="641"/>
      <c r="AT31" s="642"/>
      <c r="AU31" s="640" t="s">
        <v>668</v>
      </c>
      <c r="AV31" s="641"/>
      <c r="AW31" s="641"/>
      <c r="AX31" s="650"/>
    </row>
    <row r="32" spans="1:50" ht="28.5" customHeight="1" x14ac:dyDescent="0.15">
      <c r="A32" s="664"/>
      <c r="B32" s="168"/>
      <c r="C32" s="168"/>
      <c r="D32" s="168"/>
      <c r="E32" s="168"/>
      <c r="F32" s="169"/>
      <c r="G32" s="651" t="s">
        <v>857</v>
      </c>
      <c r="H32" s="652"/>
      <c r="I32" s="652"/>
      <c r="J32" s="652"/>
      <c r="K32" s="652"/>
      <c r="L32" s="652"/>
      <c r="M32" s="652"/>
      <c r="N32" s="652"/>
      <c r="O32" s="652"/>
      <c r="P32" s="398" t="s">
        <v>703</v>
      </c>
      <c r="Q32" s="655"/>
      <c r="R32" s="655"/>
      <c r="S32" s="655"/>
      <c r="T32" s="655"/>
      <c r="U32" s="655"/>
      <c r="V32" s="655"/>
      <c r="W32" s="655"/>
      <c r="X32" s="656"/>
      <c r="Y32" s="660" t="s">
        <v>52</v>
      </c>
      <c r="Z32" s="661"/>
      <c r="AA32" s="662"/>
      <c r="AB32" s="163" t="s">
        <v>704</v>
      </c>
      <c r="AC32" s="663"/>
      <c r="AD32" s="663"/>
      <c r="AE32" s="633">
        <v>3</v>
      </c>
      <c r="AF32" s="633"/>
      <c r="AG32" s="633"/>
      <c r="AH32" s="633"/>
      <c r="AI32" s="633">
        <v>1</v>
      </c>
      <c r="AJ32" s="633"/>
      <c r="AK32" s="633"/>
      <c r="AL32" s="633"/>
      <c r="AM32" s="633">
        <v>0</v>
      </c>
      <c r="AN32" s="633"/>
      <c r="AO32" s="633"/>
      <c r="AP32" s="633"/>
      <c r="AQ32" s="634" t="s">
        <v>838</v>
      </c>
      <c r="AR32" s="633"/>
      <c r="AS32" s="633"/>
      <c r="AT32" s="633"/>
      <c r="AU32" s="108" t="s">
        <v>838</v>
      </c>
      <c r="AV32" s="635"/>
      <c r="AW32" s="635"/>
      <c r="AX32" s="636"/>
    </row>
    <row r="33" spans="1:51" ht="28.5" customHeight="1" x14ac:dyDescent="0.15">
      <c r="A33" s="203"/>
      <c r="B33" s="173"/>
      <c r="C33" s="173"/>
      <c r="D33" s="173"/>
      <c r="E33" s="173"/>
      <c r="F33" s="174"/>
      <c r="G33" s="653"/>
      <c r="H33" s="654"/>
      <c r="I33" s="654"/>
      <c r="J33" s="654"/>
      <c r="K33" s="654"/>
      <c r="L33" s="654"/>
      <c r="M33" s="654"/>
      <c r="N33" s="654"/>
      <c r="O33" s="654"/>
      <c r="P33" s="657"/>
      <c r="Q33" s="658"/>
      <c r="R33" s="658"/>
      <c r="S33" s="658"/>
      <c r="T33" s="658"/>
      <c r="U33" s="658"/>
      <c r="V33" s="658"/>
      <c r="W33" s="658"/>
      <c r="X33" s="659"/>
      <c r="Y33" s="637" t="s">
        <v>53</v>
      </c>
      <c r="Z33" s="638"/>
      <c r="AA33" s="639"/>
      <c r="AB33" s="163" t="s">
        <v>704</v>
      </c>
      <c r="AC33" s="663"/>
      <c r="AD33" s="663"/>
      <c r="AE33" s="633">
        <v>4</v>
      </c>
      <c r="AF33" s="633"/>
      <c r="AG33" s="633"/>
      <c r="AH33" s="633"/>
      <c r="AI33" s="633">
        <v>1</v>
      </c>
      <c r="AJ33" s="633"/>
      <c r="AK33" s="633"/>
      <c r="AL33" s="633"/>
      <c r="AM33" s="633">
        <v>6</v>
      </c>
      <c r="AN33" s="633"/>
      <c r="AO33" s="633"/>
      <c r="AP33" s="633"/>
      <c r="AQ33" s="633">
        <v>6</v>
      </c>
      <c r="AR33" s="633"/>
      <c r="AS33" s="633"/>
      <c r="AT33" s="633"/>
      <c r="AU33" s="108" t="s">
        <v>838</v>
      </c>
      <c r="AV33" s="635"/>
      <c r="AW33" s="635"/>
      <c r="AX33" s="636"/>
    </row>
    <row r="34" spans="1:51" ht="23.25" customHeight="1" x14ac:dyDescent="0.15">
      <c r="A34" s="696" t="s">
        <v>656</v>
      </c>
      <c r="B34" s="697"/>
      <c r="C34" s="697"/>
      <c r="D34" s="697"/>
      <c r="E34" s="697"/>
      <c r="F34" s="698"/>
      <c r="G34" s="191" t="s">
        <v>657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491</v>
      </c>
      <c r="AF34" s="191"/>
      <c r="AG34" s="191"/>
      <c r="AH34" s="192"/>
      <c r="AI34" s="190" t="s">
        <v>643</v>
      </c>
      <c r="AJ34" s="191"/>
      <c r="AK34" s="191"/>
      <c r="AL34" s="192"/>
      <c r="AM34" s="190" t="s">
        <v>459</v>
      </c>
      <c r="AN34" s="191"/>
      <c r="AO34" s="191"/>
      <c r="AP34" s="192"/>
      <c r="AQ34" s="644" t="s">
        <v>669</v>
      </c>
      <c r="AR34" s="645"/>
      <c r="AS34" s="645"/>
      <c r="AT34" s="645"/>
      <c r="AU34" s="645"/>
      <c r="AV34" s="645"/>
      <c r="AW34" s="645"/>
      <c r="AX34" s="646"/>
    </row>
    <row r="35" spans="1:51" ht="23.25" customHeight="1" x14ac:dyDescent="0.15">
      <c r="A35" s="699"/>
      <c r="B35" s="700"/>
      <c r="C35" s="700"/>
      <c r="D35" s="700"/>
      <c r="E35" s="700"/>
      <c r="F35" s="701"/>
      <c r="G35" s="669" t="s">
        <v>705</v>
      </c>
      <c r="H35" s="670"/>
      <c r="I35" s="670"/>
      <c r="J35" s="670"/>
      <c r="K35" s="670"/>
      <c r="L35" s="670"/>
      <c r="M35" s="670"/>
      <c r="N35" s="670"/>
      <c r="O35" s="670"/>
      <c r="P35" s="670"/>
      <c r="Q35" s="670"/>
      <c r="R35" s="670"/>
      <c r="S35" s="670"/>
      <c r="T35" s="670"/>
      <c r="U35" s="670"/>
      <c r="V35" s="670"/>
      <c r="W35" s="670"/>
      <c r="X35" s="670"/>
      <c r="Y35" s="673" t="s">
        <v>656</v>
      </c>
      <c r="Z35" s="674"/>
      <c r="AA35" s="675"/>
      <c r="AB35" s="676" t="s">
        <v>706</v>
      </c>
      <c r="AC35" s="677"/>
      <c r="AD35" s="678"/>
      <c r="AE35" s="634">
        <v>65540</v>
      </c>
      <c r="AF35" s="634"/>
      <c r="AG35" s="634"/>
      <c r="AH35" s="634"/>
      <c r="AI35" s="634">
        <v>0</v>
      </c>
      <c r="AJ35" s="634"/>
      <c r="AK35" s="634"/>
      <c r="AL35" s="634"/>
      <c r="AM35" s="634">
        <v>0</v>
      </c>
      <c r="AN35" s="634"/>
      <c r="AO35" s="634"/>
      <c r="AP35" s="634"/>
      <c r="AQ35" s="108">
        <v>763000</v>
      </c>
      <c r="AR35" s="102"/>
      <c r="AS35" s="102"/>
      <c r="AT35" s="102"/>
      <c r="AU35" s="102"/>
      <c r="AV35" s="102"/>
      <c r="AW35" s="102"/>
      <c r="AX35" s="103"/>
    </row>
    <row r="36" spans="1:51" ht="46.5" customHeight="1" x14ac:dyDescent="0.15">
      <c r="A36" s="702"/>
      <c r="B36" s="703"/>
      <c r="C36" s="703"/>
      <c r="D36" s="703"/>
      <c r="E36" s="703"/>
      <c r="F36" s="704"/>
      <c r="G36" s="671"/>
      <c r="H36" s="672"/>
      <c r="I36" s="672"/>
      <c r="J36" s="672"/>
      <c r="K36" s="672"/>
      <c r="L36" s="672"/>
      <c r="M36" s="672"/>
      <c r="N36" s="672"/>
      <c r="O36" s="672"/>
      <c r="P36" s="672"/>
      <c r="Q36" s="672"/>
      <c r="R36" s="672"/>
      <c r="S36" s="672"/>
      <c r="T36" s="672"/>
      <c r="U36" s="672"/>
      <c r="V36" s="672"/>
      <c r="W36" s="672"/>
      <c r="X36" s="672"/>
      <c r="Y36" s="234" t="s">
        <v>659</v>
      </c>
      <c r="Z36" s="665"/>
      <c r="AA36" s="666"/>
      <c r="AB36" s="629" t="s">
        <v>707</v>
      </c>
      <c r="AC36" s="630"/>
      <c r="AD36" s="631"/>
      <c r="AE36" s="632" t="s">
        <v>708</v>
      </c>
      <c r="AF36" s="632"/>
      <c r="AG36" s="632"/>
      <c r="AH36" s="632"/>
      <c r="AI36" s="632" t="s">
        <v>709</v>
      </c>
      <c r="AJ36" s="632"/>
      <c r="AK36" s="632"/>
      <c r="AL36" s="632"/>
      <c r="AM36" s="632" t="s">
        <v>841</v>
      </c>
      <c r="AN36" s="632"/>
      <c r="AO36" s="632"/>
      <c r="AP36" s="632"/>
      <c r="AQ36" s="632" t="s">
        <v>858</v>
      </c>
      <c r="AR36" s="632"/>
      <c r="AS36" s="632"/>
      <c r="AT36" s="632"/>
      <c r="AU36" s="632"/>
      <c r="AV36" s="632"/>
      <c r="AW36" s="632"/>
      <c r="AX36" s="668"/>
    </row>
    <row r="37" spans="1:51" ht="18.75" customHeight="1" x14ac:dyDescent="0.15">
      <c r="A37" s="684" t="s">
        <v>309</v>
      </c>
      <c r="B37" s="685"/>
      <c r="C37" s="685"/>
      <c r="D37" s="685"/>
      <c r="E37" s="685"/>
      <c r="F37" s="686"/>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491</v>
      </c>
      <c r="AF37" s="627"/>
      <c r="AG37" s="627"/>
      <c r="AH37" s="628"/>
      <c r="AI37" s="694" t="s">
        <v>643</v>
      </c>
      <c r="AJ37" s="694"/>
      <c r="AK37" s="694"/>
      <c r="AL37" s="626"/>
      <c r="AM37" s="694" t="s">
        <v>459</v>
      </c>
      <c r="AN37" s="694"/>
      <c r="AO37" s="694"/>
      <c r="AP37" s="626"/>
      <c r="AQ37" s="231" t="s">
        <v>222</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5"/>
      <c r="AJ38" s="695"/>
      <c r="AK38" s="695"/>
      <c r="AL38" s="131"/>
      <c r="AM38" s="695"/>
      <c r="AN38" s="695"/>
      <c r="AO38" s="695"/>
      <c r="AP38" s="131"/>
      <c r="AQ38" s="524" t="s">
        <v>838</v>
      </c>
      <c r="AR38" s="525"/>
      <c r="AS38" s="142" t="s">
        <v>223</v>
      </c>
      <c r="AT38" s="143"/>
      <c r="AU38" s="141" t="s">
        <v>838</v>
      </c>
      <c r="AV38" s="141"/>
      <c r="AW38" s="123" t="s">
        <v>170</v>
      </c>
      <c r="AX38" s="144"/>
    </row>
    <row r="39" spans="1:51" ht="23.25" customHeight="1" x14ac:dyDescent="0.15">
      <c r="A39" s="690"/>
      <c r="B39" s="688"/>
      <c r="C39" s="688"/>
      <c r="D39" s="688"/>
      <c r="E39" s="688"/>
      <c r="F39" s="689"/>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14</v>
      </c>
      <c r="AC39" s="163"/>
      <c r="AD39" s="163"/>
      <c r="AE39" s="108">
        <v>80.2</v>
      </c>
      <c r="AF39" s="102"/>
      <c r="AG39" s="102"/>
      <c r="AH39" s="102"/>
      <c r="AI39" s="108">
        <v>86.9</v>
      </c>
      <c r="AJ39" s="102"/>
      <c r="AK39" s="102"/>
      <c r="AL39" s="102"/>
      <c r="AM39" s="108" t="s">
        <v>838</v>
      </c>
      <c r="AN39" s="102"/>
      <c r="AO39" s="102"/>
      <c r="AP39" s="102"/>
      <c r="AQ39" s="109" t="s">
        <v>838</v>
      </c>
      <c r="AR39" s="110"/>
      <c r="AS39" s="110"/>
      <c r="AT39" s="111"/>
      <c r="AU39" s="102" t="s">
        <v>838</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v>85</v>
      </c>
      <c r="AF40" s="102"/>
      <c r="AG40" s="102"/>
      <c r="AH40" s="102"/>
      <c r="AI40" s="108">
        <v>85</v>
      </c>
      <c r="AJ40" s="102"/>
      <c r="AK40" s="102"/>
      <c r="AL40" s="102"/>
      <c r="AM40" s="108" t="s">
        <v>838</v>
      </c>
      <c r="AN40" s="102"/>
      <c r="AO40" s="102"/>
      <c r="AP40" s="102"/>
      <c r="AQ40" s="109" t="s">
        <v>838</v>
      </c>
      <c r="AR40" s="110"/>
      <c r="AS40" s="110"/>
      <c r="AT40" s="111"/>
      <c r="AU40" s="102">
        <v>85</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t="s">
        <v>693</v>
      </c>
      <c r="AF41" s="102"/>
      <c r="AG41" s="102"/>
      <c r="AH41" s="102"/>
      <c r="AI41" s="108" t="s">
        <v>358</v>
      </c>
      <c r="AJ41" s="102"/>
      <c r="AK41" s="102"/>
      <c r="AL41" s="102"/>
      <c r="AM41" s="108" t="s">
        <v>838</v>
      </c>
      <c r="AN41" s="102"/>
      <c r="AO41" s="102"/>
      <c r="AP41" s="102"/>
      <c r="AQ41" s="109" t="s">
        <v>838</v>
      </c>
      <c r="AR41" s="110"/>
      <c r="AS41" s="110"/>
      <c r="AT41" s="111"/>
      <c r="AU41" s="102" t="s">
        <v>838</v>
      </c>
      <c r="AV41" s="102"/>
      <c r="AW41" s="102"/>
      <c r="AX41" s="103"/>
    </row>
    <row r="42" spans="1:51" ht="23.25" customHeight="1" x14ac:dyDescent="0.15">
      <c r="A42" s="202" t="s">
        <v>334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648</v>
      </c>
      <c r="B44" s="167" t="s">
        <v>649</v>
      </c>
      <c r="C44" s="168"/>
      <c r="D44" s="168"/>
      <c r="E44" s="168"/>
      <c r="F44" s="169"/>
      <c r="G44" s="212" t="s">
        <v>650</v>
      </c>
      <c r="H44" s="212"/>
      <c r="I44" s="212"/>
      <c r="J44" s="212"/>
      <c r="K44" s="212"/>
      <c r="L44" s="212"/>
      <c r="M44" s="212"/>
      <c r="N44" s="212"/>
      <c r="O44" s="212"/>
      <c r="P44" s="212"/>
      <c r="Q44" s="212"/>
      <c r="R44" s="212"/>
      <c r="S44" s="212"/>
      <c r="T44" s="212"/>
      <c r="U44" s="212"/>
      <c r="V44" s="212"/>
      <c r="W44" s="212"/>
      <c r="X44" s="212"/>
      <c r="Y44" s="212"/>
      <c r="Z44" s="212"/>
      <c r="AA44" s="213"/>
      <c r="AB44" s="214" t="s">
        <v>670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491</v>
      </c>
      <c r="AF49" s="134"/>
      <c r="AG49" s="134"/>
      <c r="AH49" s="134"/>
      <c r="AI49" s="134" t="s">
        <v>643</v>
      </c>
      <c r="AJ49" s="134"/>
      <c r="AK49" s="134"/>
      <c r="AL49" s="134"/>
      <c r="AM49" s="134" t="s">
        <v>459</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491</v>
      </c>
      <c r="AF54" s="134"/>
      <c r="AG54" s="134"/>
      <c r="AH54" s="134"/>
      <c r="AI54" s="134" t="s">
        <v>643</v>
      </c>
      <c r="AJ54" s="134"/>
      <c r="AK54" s="134"/>
      <c r="AL54" s="134"/>
      <c r="AM54" s="134" t="s">
        <v>459</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491</v>
      </c>
      <c r="AF59" s="134"/>
      <c r="AG59" s="134"/>
      <c r="AH59" s="134"/>
      <c r="AI59" s="134" t="s">
        <v>643</v>
      </c>
      <c r="AJ59" s="134"/>
      <c r="AK59" s="134"/>
      <c r="AL59" s="134"/>
      <c r="AM59" s="134" t="s">
        <v>459</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9" t="s">
        <v>654</v>
      </c>
      <c r="B64" s="750"/>
      <c r="C64" s="750"/>
      <c r="D64" s="750"/>
      <c r="E64" s="750"/>
      <c r="F64" s="751"/>
      <c r="G64" s="738" t="s">
        <v>784</v>
      </c>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1</v>
      </c>
    </row>
    <row r="65" spans="1:51" ht="31.5" customHeight="1" x14ac:dyDescent="0.15">
      <c r="A65" s="664" t="s">
        <v>655</v>
      </c>
      <c r="B65" s="168"/>
      <c r="C65" s="168"/>
      <c r="D65" s="168"/>
      <c r="E65" s="168"/>
      <c r="F65" s="169"/>
      <c r="G65" s="705" t="s">
        <v>647</v>
      </c>
      <c r="H65" s="706"/>
      <c r="I65" s="706"/>
      <c r="J65" s="706"/>
      <c r="K65" s="706"/>
      <c r="L65" s="706"/>
      <c r="M65" s="706"/>
      <c r="N65" s="706"/>
      <c r="O65" s="706"/>
      <c r="P65" s="707" t="s">
        <v>646</v>
      </c>
      <c r="Q65" s="706"/>
      <c r="R65" s="706"/>
      <c r="S65" s="706"/>
      <c r="T65" s="706"/>
      <c r="U65" s="706"/>
      <c r="V65" s="706"/>
      <c r="W65" s="706"/>
      <c r="X65" s="708"/>
      <c r="Y65" s="709"/>
      <c r="Z65" s="710"/>
      <c r="AA65" s="711"/>
      <c r="AB65" s="643" t="s">
        <v>11</v>
      </c>
      <c r="AC65" s="643"/>
      <c r="AD65" s="643"/>
      <c r="AE65" s="131" t="s">
        <v>491</v>
      </c>
      <c r="AF65" s="719"/>
      <c r="AG65" s="719"/>
      <c r="AH65" s="720"/>
      <c r="AI65" s="131" t="s">
        <v>643</v>
      </c>
      <c r="AJ65" s="719"/>
      <c r="AK65" s="719"/>
      <c r="AL65" s="720"/>
      <c r="AM65" s="131" t="s">
        <v>459</v>
      </c>
      <c r="AN65" s="719"/>
      <c r="AO65" s="719"/>
      <c r="AP65" s="720"/>
      <c r="AQ65" s="640" t="s">
        <v>490</v>
      </c>
      <c r="AR65" s="641"/>
      <c r="AS65" s="641"/>
      <c r="AT65" s="642"/>
      <c r="AU65" s="640" t="s">
        <v>668</v>
      </c>
      <c r="AV65" s="641"/>
      <c r="AW65" s="641"/>
      <c r="AX65" s="650"/>
      <c r="AY65">
        <f>COUNTA($G$66)</f>
        <v>1</v>
      </c>
    </row>
    <row r="66" spans="1:51" ht="23.25" customHeight="1" x14ac:dyDescent="0.15">
      <c r="A66" s="664"/>
      <c r="B66" s="168"/>
      <c r="C66" s="168"/>
      <c r="D66" s="168"/>
      <c r="E66" s="168"/>
      <c r="F66" s="169"/>
      <c r="G66" s="651" t="s">
        <v>785</v>
      </c>
      <c r="H66" s="652"/>
      <c r="I66" s="652"/>
      <c r="J66" s="652"/>
      <c r="K66" s="652"/>
      <c r="L66" s="652"/>
      <c r="M66" s="652"/>
      <c r="N66" s="652"/>
      <c r="O66" s="652"/>
      <c r="P66" s="398" t="s">
        <v>710</v>
      </c>
      <c r="Q66" s="655"/>
      <c r="R66" s="655"/>
      <c r="S66" s="655"/>
      <c r="T66" s="655"/>
      <c r="U66" s="655"/>
      <c r="V66" s="655"/>
      <c r="W66" s="655"/>
      <c r="X66" s="656"/>
      <c r="Y66" s="660" t="s">
        <v>52</v>
      </c>
      <c r="Z66" s="661"/>
      <c r="AA66" s="662"/>
      <c r="AB66" s="163" t="s">
        <v>711</v>
      </c>
      <c r="AC66" s="663"/>
      <c r="AD66" s="663"/>
      <c r="AE66" s="634">
        <v>1362744</v>
      </c>
      <c r="AF66" s="634"/>
      <c r="AG66" s="634"/>
      <c r="AH66" s="634"/>
      <c r="AI66" s="634">
        <v>1460255</v>
      </c>
      <c r="AJ66" s="634"/>
      <c r="AK66" s="634"/>
      <c r="AL66" s="634"/>
      <c r="AM66" s="633">
        <v>1137880</v>
      </c>
      <c r="AN66" s="633"/>
      <c r="AO66" s="633"/>
      <c r="AP66" s="633"/>
      <c r="AQ66" s="634" t="s">
        <v>786</v>
      </c>
      <c r="AR66" s="633"/>
      <c r="AS66" s="633"/>
      <c r="AT66" s="633"/>
      <c r="AU66" s="108" t="s">
        <v>786</v>
      </c>
      <c r="AV66" s="635"/>
      <c r="AW66" s="635"/>
      <c r="AX66" s="636"/>
      <c r="AY66">
        <f>$AY$65</f>
        <v>1</v>
      </c>
    </row>
    <row r="67" spans="1:51" ht="23.25" customHeight="1" x14ac:dyDescent="0.15">
      <c r="A67" s="203"/>
      <c r="B67" s="173"/>
      <c r="C67" s="173"/>
      <c r="D67" s="173"/>
      <c r="E67" s="173"/>
      <c r="F67" s="174"/>
      <c r="G67" s="653"/>
      <c r="H67" s="654"/>
      <c r="I67" s="654"/>
      <c r="J67" s="654"/>
      <c r="K67" s="654"/>
      <c r="L67" s="654"/>
      <c r="M67" s="654"/>
      <c r="N67" s="654"/>
      <c r="O67" s="654"/>
      <c r="P67" s="657"/>
      <c r="Q67" s="658"/>
      <c r="R67" s="658"/>
      <c r="S67" s="658"/>
      <c r="T67" s="658"/>
      <c r="U67" s="658"/>
      <c r="V67" s="658"/>
      <c r="W67" s="658"/>
      <c r="X67" s="659"/>
      <c r="Y67" s="637" t="s">
        <v>53</v>
      </c>
      <c r="Z67" s="638"/>
      <c r="AA67" s="639"/>
      <c r="AB67" s="163" t="s">
        <v>694</v>
      </c>
      <c r="AC67" s="663"/>
      <c r="AD67" s="663"/>
      <c r="AE67" s="634" t="s">
        <v>693</v>
      </c>
      <c r="AF67" s="634"/>
      <c r="AG67" s="634"/>
      <c r="AH67" s="634"/>
      <c r="AI67" s="634" t="s">
        <v>358</v>
      </c>
      <c r="AJ67" s="634"/>
      <c r="AK67" s="634"/>
      <c r="AL67" s="634"/>
      <c r="AM67" s="634" t="s">
        <v>786</v>
      </c>
      <c r="AN67" s="633"/>
      <c r="AO67" s="633"/>
      <c r="AP67" s="633"/>
      <c r="AQ67" s="634" t="s">
        <v>786</v>
      </c>
      <c r="AR67" s="633"/>
      <c r="AS67" s="633"/>
      <c r="AT67" s="633"/>
      <c r="AU67" s="108" t="s">
        <v>786</v>
      </c>
      <c r="AV67" s="635"/>
      <c r="AW67" s="635"/>
      <c r="AX67" s="636"/>
      <c r="AY67">
        <f>$AY$65</f>
        <v>1</v>
      </c>
    </row>
    <row r="68" spans="1:51" ht="23.25" customHeight="1" x14ac:dyDescent="0.15">
      <c r="A68" s="696" t="s">
        <v>656</v>
      </c>
      <c r="B68" s="697"/>
      <c r="C68" s="697"/>
      <c r="D68" s="697"/>
      <c r="E68" s="697"/>
      <c r="F68" s="698"/>
      <c r="G68" s="191" t="s">
        <v>657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491</v>
      </c>
      <c r="AF68" s="134"/>
      <c r="AG68" s="134"/>
      <c r="AH68" s="134"/>
      <c r="AI68" s="134" t="s">
        <v>643</v>
      </c>
      <c r="AJ68" s="134"/>
      <c r="AK68" s="134"/>
      <c r="AL68" s="134"/>
      <c r="AM68" s="134" t="s">
        <v>459</v>
      </c>
      <c r="AN68" s="134"/>
      <c r="AO68" s="134"/>
      <c r="AP68" s="134"/>
      <c r="AQ68" s="644" t="s">
        <v>669</v>
      </c>
      <c r="AR68" s="645"/>
      <c r="AS68" s="645"/>
      <c r="AT68" s="645"/>
      <c r="AU68" s="645"/>
      <c r="AV68" s="645"/>
      <c r="AW68" s="645"/>
      <c r="AX68" s="646"/>
      <c r="AY68">
        <f>IF(SUBSTITUTE(SUBSTITUTE($G$69,"／",""),"　","")="",0,1)</f>
        <v>1</v>
      </c>
    </row>
    <row r="69" spans="1:51" ht="23.25" customHeight="1" x14ac:dyDescent="0.15">
      <c r="A69" s="699"/>
      <c r="B69" s="700"/>
      <c r="C69" s="700"/>
      <c r="D69" s="700"/>
      <c r="E69" s="700"/>
      <c r="F69" s="701"/>
      <c r="G69" s="669" t="s">
        <v>712</v>
      </c>
      <c r="H69" s="670"/>
      <c r="I69" s="670"/>
      <c r="J69" s="670"/>
      <c r="K69" s="670"/>
      <c r="L69" s="670"/>
      <c r="M69" s="670"/>
      <c r="N69" s="670"/>
      <c r="O69" s="670"/>
      <c r="P69" s="670"/>
      <c r="Q69" s="670"/>
      <c r="R69" s="670"/>
      <c r="S69" s="670"/>
      <c r="T69" s="670"/>
      <c r="U69" s="670"/>
      <c r="V69" s="670"/>
      <c r="W69" s="670"/>
      <c r="X69" s="670"/>
      <c r="Y69" s="673" t="s">
        <v>656</v>
      </c>
      <c r="Z69" s="674"/>
      <c r="AA69" s="675"/>
      <c r="AB69" s="676" t="s">
        <v>706</v>
      </c>
      <c r="AC69" s="677"/>
      <c r="AD69" s="678"/>
      <c r="AE69" s="634">
        <v>1</v>
      </c>
      <c r="AF69" s="634"/>
      <c r="AG69" s="634"/>
      <c r="AH69" s="634"/>
      <c r="AI69" s="634">
        <v>1</v>
      </c>
      <c r="AJ69" s="634"/>
      <c r="AK69" s="634"/>
      <c r="AL69" s="634"/>
      <c r="AM69" s="634">
        <v>1.3</v>
      </c>
      <c r="AN69" s="634"/>
      <c r="AO69" s="634"/>
      <c r="AP69" s="634"/>
      <c r="AQ69" s="108" t="s">
        <v>786</v>
      </c>
      <c r="AR69" s="102"/>
      <c r="AS69" s="102"/>
      <c r="AT69" s="102"/>
      <c r="AU69" s="102"/>
      <c r="AV69" s="102"/>
      <c r="AW69" s="102"/>
      <c r="AX69" s="103"/>
      <c r="AY69">
        <f>$AY$68</f>
        <v>1</v>
      </c>
    </row>
    <row r="70" spans="1:51" ht="46.5" customHeight="1" thickBot="1" x14ac:dyDescent="0.2">
      <c r="A70" s="702"/>
      <c r="B70" s="703"/>
      <c r="C70" s="703"/>
      <c r="D70" s="703"/>
      <c r="E70" s="703"/>
      <c r="F70" s="704"/>
      <c r="G70" s="671"/>
      <c r="H70" s="672"/>
      <c r="I70" s="672"/>
      <c r="J70" s="672"/>
      <c r="K70" s="672"/>
      <c r="L70" s="672"/>
      <c r="M70" s="672"/>
      <c r="N70" s="672"/>
      <c r="O70" s="672"/>
      <c r="P70" s="672"/>
      <c r="Q70" s="672"/>
      <c r="R70" s="672"/>
      <c r="S70" s="672"/>
      <c r="T70" s="672"/>
      <c r="U70" s="672"/>
      <c r="V70" s="672"/>
      <c r="W70" s="672"/>
      <c r="X70" s="672"/>
      <c r="Y70" s="234" t="s">
        <v>659</v>
      </c>
      <c r="Z70" s="665"/>
      <c r="AA70" s="666"/>
      <c r="AB70" s="629" t="s">
        <v>707</v>
      </c>
      <c r="AC70" s="630"/>
      <c r="AD70" s="631"/>
      <c r="AE70" s="667" t="s">
        <v>787</v>
      </c>
      <c r="AF70" s="632"/>
      <c r="AG70" s="632"/>
      <c r="AH70" s="632"/>
      <c r="AI70" s="667" t="s">
        <v>788</v>
      </c>
      <c r="AJ70" s="632"/>
      <c r="AK70" s="632"/>
      <c r="AL70" s="632"/>
      <c r="AM70" s="667" t="s">
        <v>789</v>
      </c>
      <c r="AN70" s="632"/>
      <c r="AO70" s="632"/>
      <c r="AP70" s="632"/>
      <c r="AQ70" s="632" t="s">
        <v>786</v>
      </c>
      <c r="AR70" s="632"/>
      <c r="AS70" s="632"/>
      <c r="AT70" s="632"/>
      <c r="AU70" s="632"/>
      <c r="AV70" s="632"/>
      <c r="AW70" s="632"/>
      <c r="AX70" s="668"/>
      <c r="AY70">
        <f>$AY$68</f>
        <v>1</v>
      </c>
    </row>
    <row r="71" spans="1:51" ht="18.75" hidden="1" customHeight="1" x14ac:dyDescent="0.15">
      <c r="A71" s="434" t="s">
        <v>309</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491</v>
      </c>
      <c r="AF71" s="134"/>
      <c r="AG71" s="134"/>
      <c r="AH71" s="134"/>
      <c r="AI71" s="134" t="s">
        <v>643</v>
      </c>
      <c r="AJ71" s="134"/>
      <c r="AK71" s="134"/>
      <c r="AL71" s="134"/>
      <c r="AM71" s="134" t="s">
        <v>459</v>
      </c>
      <c r="AN71" s="134"/>
      <c r="AO71" s="134"/>
      <c r="AP71" s="134"/>
      <c r="AQ71" s="231" t="s">
        <v>222</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223</v>
      </c>
      <c r="AT72" s="143"/>
      <c r="AU72" s="141"/>
      <c r="AV72" s="141"/>
      <c r="AW72" s="123" t="s">
        <v>170</v>
      </c>
      <c r="AX72" s="144"/>
      <c r="AY72">
        <f t="shared" ref="AY72:AY77" si="1">$AY$71</f>
        <v>0</v>
      </c>
    </row>
    <row r="73" spans="1:51" ht="23.2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648</v>
      </c>
      <c r="B78" s="167" t="s">
        <v>649</v>
      </c>
      <c r="C78" s="168"/>
      <c r="D78" s="168"/>
      <c r="E78" s="168"/>
      <c r="F78" s="169"/>
      <c r="G78" s="212" t="s">
        <v>650</v>
      </c>
      <c r="H78" s="212"/>
      <c r="I78" s="212"/>
      <c r="J78" s="212"/>
      <c r="K78" s="212"/>
      <c r="L78" s="212"/>
      <c r="M78" s="212"/>
      <c r="N78" s="212"/>
      <c r="O78" s="212"/>
      <c r="P78" s="212"/>
      <c r="Q78" s="212"/>
      <c r="R78" s="212"/>
      <c r="S78" s="212"/>
      <c r="T78" s="212"/>
      <c r="U78" s="212"/>
      <c r="V78" s="212"/>
      <c r="W78" s="212"/>
      <c r="X78" s="212"/>
      <c r="Y78" s="212"/>
      <c r="Z78" s="212"/>
      <c r="AA78" s="213"/>
      <c r="AB78" s="214" t="s">
        <v>670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491</v>
      </c>
      <c r="AF83" s="134"/>
      <c r="AG83" s="134"/>
      <c r="AH83" s="134"/>
      <c r="AI83" s="134" t="s">
        <v>643</v>
      </c>
      <c r="AJ83" s="134"/>
      <c r="AK83" s="134"/>
      <c r="AL83" s="134"/>
      <c r="AM83" s="134" t="s">
        <v>459</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491</v>
      </c>
      <c r="AF88" s="134"/>
      <c r="AG88" s="134"/>
      <c r="AH88" s="134"/>
      <c r="AI88" s="134" t="s">
        <v>643</v>
      </c>
      <c r="AJ88" s="134"/>
      <c r="AK88" s="134"/>
      <c r="AL88" s="134"/>
      <c r="AM88" s="134" t="s">
        <v>459</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491</v>
      </c>
      <c r="AF93" s="134"/>
      <c r="AG93" s="134"/>
      <c r="AH93" s="134"/>
      <c r="AI93" s="134" t="s">
        <v>643</v>
      </c>
      <c r="AJ93" s="134"/>
      <c r="AK93" s="134"/>
      <c r="AL93" s="134"/>
      <c r="AM93" s="134" t="s">
        <v>459</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57.75" customHeight="1" x14ac:dyDescent="0.15">
      <c r="A98" s="735" t="s">
        <v>654</v>
      </c>
      <c r="B98" s="736"/>
      <c r="C98" s="736"/>
      <c r="D98" s="736"/>
      <c r="E98" s="736"/>
      <c r="F98" s="737"/>
      <c r="G98" s="738" t="s">
        <v>835</v>
      </c>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1</v>
      </c>
    </row>
    <row r="99" spans="1:60" ht="31.5" customHeight="1" x14ac:dyDescent="0.15">
      <c r="A99" s="664" t="s">
        <v>655</v>
      </c>
      <c r="B99" s="168"/>
      <c r="C99" s="168"/>
      <c r="D99" s="168"/>
      <c r="E99" s="168"/>
      <c r="F99" s="169"/>
      <c r="G99" s="705" t="s">
        <v>647</v>
      </c>
      <c r="H99" s="706"/>
      <c r="I99" s="706"/>
      <c r="J99" s="706"/>
      <c r="K99" s="706"/>
      <c r="L99" s="706"/>
      <c r="M99" s="706"/>
      <c r="N99" s="706"/>
      <c r="O99" s="706"/>
      <c r="P99" s="707" t="s">
        <v>646</v>
      </c>
      <c r="Q99" s="706"/>
      <c r="R99" s="706"/>
      <c r="S99" s="706"/>
      <c r="T99" s="706"/>
      <c r="U99" s="706"/>
      <c r="V99" s="706"/>
      <c r="W99" s="706"/>
      <c r="X99" s="708"/>
      <c r="Y99" s="709"/>
      <c r="Z99" s="710"/>
      <c r="AA99" s="711"/>
      <c r="AB99" s="643" t="s">
        <v>11</v>
      </c>
      <c r="AC99" s="643"/>
      <c r="AD99" s="643"/>
      <c r="AE99" s="134" t="s">
        <v>491</v>
      </c>
      <c r="AF99" s="134"/>
      <c r="AG99" s="134"/>
      <c r="AH99" s="134"/>
      <c r="AI99" s="134" t="s">
        <v>643</v>
      </c>
      <c r="AJ99" s="134"/>
      <c r="AK99" s="134"/>
      <c r="AL99" s="134"/>
      <c r="AM99" s="134" t="s">
        <v>459</v>
      </c>
      <c r="AN99" s="134"/>
      <c r="AO99" s="134"/>
      <c r="AP99" s="134"/>
      <c r="AQ99" s="640" t="s">
        <v>490</v>
      </c>
      <c r="AR99" s="641"/>
      <c r="AS99" s="641"/>
      <c r="AT99" s="642"/>
      <c r="AU99" s="640" t="s">
        <v>668</v>
      </c>
      <c r="AV99" s="641"/>
      <c r="AW99" s="641"/>
      <c r="AX99" s="650"/>
      <c r="AY99">
        <f>COUNTA($G$100)</f>
        <v>1</v>
      </c>
    </row>
    <row r="100" spans="1:60" ht="23.25" customHeight="1" x14ac:dyDescent="0.15">
      <c r="A100" s="664"/>
      <c r="B100" s="168"/>
      <c r="C100" s="168"/>
      <c r="D100" s="168"/>
      <c r="E100" s="168"/>
      <c r="F100" s="169"/>
      <c r="G100" s="651" t="s">
        <v>836</v>
      </c>
      <c r="H100" s="652"/>
      <c r="I100" s="652"/>
      <c r="J100" s="652"/>
      <c r="K100" s="652"/>
      <c r="L100" s="652"/>
      <c r="M100" s="652"/>
      <c r="N100" s="652"/>
      <c r="O100" s="652"/>
      <c r="P100" s="398" t="s">
        <v>837</v>
      </c>
      <c r="Q100" s="655"/>
      <c r="R100" s="655"/>
      <c r="S100" s="655"/>
      <c r="T100" s="655"/>
      <c r="U100" s="655"/>
      <c r="V100" s="655"/>
      <c r="W100" s="655"/>
      <c r="X100" s="656"/>
      <c r="Y100" s="660" t="s">
        <v>52</v>
      </c>
      <c r="Z100" s="661"/>
      <c r="AA100" s="662"/>
      <c r="AB100" s="163" t="s">
        <v>704</v>
      </c>
      <c r="AC100" s="663"/>
      <c r="AD100" s="663"/>
      <c r="AE100" s="634">
        <v>6</v>
      </c>
      <c r="AF100" s="634"/>
      <c r="AG100" s="634"/>
      <c r="AH100" s="634"/>
      <c r="AI100" s="634">
        <v>1</v>
      </c>
      <c r="AJ100" s="634"/>
      <c r="AK100" s="634"/>
      <c r="AL100" s="634"/>
      <c r="AM100" s="633">
        <v>1</v>
      </c>
      <c r="AN100" s="633"/>
      <c r="AO100" s="633"/>
      <c r="AP100" s="633"/>
      <c r="AQ100" s="634" t="s">
        <v>838</v>
      </c>
      <c r="AR100" s="633"/>
      <c r="AS100" s="633"/>
      <c r="AT100" s="633"/>
      <c r="AU100" s="108" t="s">
        <v>838</v>
      </c>
      <c r="AV100" s="635"/>
      <c r="AW100" s="635"/>
      <c r="AX100" s="636"/>
      <c r="AY100">
        <f>$AY$99</f>
        <v>1</v>
      </c>
    </row>
    <row r="101" spans="1:60" ht="23.25" customHeight="1" x14ac:dyDescent="0.15">
      <c r="A101" s="203"/>
      <c r="B101" s="173"/>
      <c r="C101" s="173"/>
      <c r="D101" s="173"/>
      <c r="E101" s="173"/>
      <c r="F101" s="174"/>
      <c r="G101" s="653"/>
      <c r="H101" s="654"/>
      <c r="I101" s="654"/>
      <c r="J101" s="654"/>
      <c r="K101" s="654"/>
      <c r="L101" s="654"/>
      <c r="M101" s="654"/>
      <c r="N101" s="654"/>
      <c r="O101" s="654"/>
      <c r="P101" s="657"/>
      <c r="Q101" s="658"/>
      <c r="R101" s="658"/>
      <c r="S101" s="658"/>
      <c r="T101" s="658"/>
      <c r="U101" s="658"/>
      <c r="V101" s="658"/>
      <c r="W101" s="658"/>
      <c r="X101" s="659"/>
      <c r="Y101" s="637" t="s">
        <v>53</v>
      </c>
      <c r="Z101" s="638"/>
      <c r="AA101" s="639"/>
      <c r="AB101" s="163" t="s">
        <v>704</v>
      </c>
      <c r="AC101" s="663"/>
      <c r="AD101" s="663"/>
      <c r="AE101" s="634">
        <v>6</v>
      </c>
      <c r="AF101" s="634"/>
      <c r="AG101" s="634"/>
      <c r="AH101" s="634"/>
      <c r="AI101" s="634">
        <v>6</v>
      </c>
      <c r="AJ101" s="634"/>
      <c r="AK101" s="634"/>
      <c r="AL101" s="634"/>
      <c r="AM101" s="633">
        <v>6</v>
      </c>
      <c r="AN101" s="633"/>
      <c r="AO101" s="633"/>
      <c r="AP101" s="633"/>
      <c r="AQ101" s="633">
        <v>6</v>
      </c>
      <c r="AR101" s="633"/>
      <c r="AS101" s="633"/>
      <c r="AT101" s="633"/>
      <c r="AU101" s="108" t="s">
        <v>838</v>
      </c>
      <c r="AV101" s="635"/>
      <c r="AW101" s="635"/>
      <c r="AX101" s="636"/>
      <c r="AY101">
        <f>$AY$99</f>
        <v>1</v>
      </c>
    </row>
    <row r="102" spans="1:60" ht="23.25" customHeight="1" x14ac:dyDescent="0.15">
      <c r="A102" s="202" t="s">
        <v>656</v>
      </c>
      <c r="B102" s="120"/>
      <c r="C102" s="120"/>
      <c r="D102" s="120"/>
      <c r="E102" s="120"/>
      <c r="F102" s="679"/>
      <c r="G102" s="191" t="s">
        <v>657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491</v>
      </c>
      <c r="AF102" s="134"/>
      <c r="AG102" s="134"/>
      <c r="AH102" s="134"/>
      <c r="AI102" s="134" t="s">
        <v>643</v>
      </c>
      <c r="AJ102" s="134"/>
      <c r="AK102" s="134"/>
      <c r="AL102" s="134"/>
      <c r="AM102" s="134" t="s">
        <v>459</v>
      </c>
      <c r="AN102" s="134"/>
      <c r="AO102" s="134"/>
      <c r="AP102" s="134"/>
      <c r="AQ102" s="644" t="s">
        <v>669</v>
      </c>
      <c r="AR102" s="645"/>
      <c r="AS102" s="645"/>
      <c r="AT102" s="645"/>
      <c r="AU102" s="645"/>
      <c r="AV102" s="645"/>
      <c r="AW102" s="645"/>
      <c r="AX102" s="646"/>
      <c r="AY102">
        <f>IF(SUBSTITUTE(SUBSTITUTE($G$103,"／",""),"　","")="",0,1)</f>
        <v>1</v>
      </c>
    </row>
    <row r="103" spans="1:60" ht="23.25" customHeight="1" x14ac:dyDescent="0.15">
      <c r="A103" s="680"/>
      <c r="B103" s="212"/>
      <c r="C103" s="212"/>
      <c r="D103" s="212"/>
      <c r="E103" s="212"/>
      <c r="F103" s="681"/>
      <c r="G103" s="669" t="s">
        <v>713</v>
      </c>
      <c r="H103" s="670"/>
      <c r="I103" s="670"/>
      <c r="J103" s="670"/>
      <c r="K103" s="670"/>
      <c r="L103" s="670"/>
      <c r="M103" s="670"/>
      <c r="N103" s="670"/>
      <c r="O103" s="670"/>
      <c r="P103" s="670"/>
      <c r="Q103" s="670"/>
      <c r="R103" s="670"/>
      <c r="S103" s="670"/>
      <c r="T103" s="670"/>
      <c r="U103" s="670"/>
      <c r="V103" s="670"/>
      <c r="W103" s="670"/>
      <c r="X103" s="670"/>
      <c r="Y103" s="673" t="s">
        <v>656</v>
      </c>
      <c r="Z103" s="674"/>
      <c r="AA103" s="675"/>
      <c r="AB103" s="676" t="s">
        <v>706</v>
      </c>
      <c r="AC103" s="677"/>
      <c r="AD103" s="678"/>
      <c r="AE103" s="634">
        <v>448809</v>
      </c>
      <c r="AF103" s="634"/>
      <c r="AG103" s="634"/>
      <c r="AH103" s="634"/>
      <c r="AI103" s="634">
        <v>150093</v>
      </c>
      <c r="AJ103" s="634"/>
      <c r="AK103" s="634"/>
      <c r="AL103" s="634"/>
      <c r="AM103" s="634">
        <v>0</v>
      </c>
      <c r="AN103" s="634"/>
      <c r="AO103" s="634"/>
      <c r="AP103" s="634"/>
      <c r="AQ103" s="108">
        <v>402667</v>
      </c>
      <c r="AR103" s="102"/>
      <c r="AS103" s="102"/>
      <c r="AT103" s="102"/>
      <c r="AU103" s="102"/>
      <c r="AV103" s="102"/>
      <c r="AW103" s="102"/>
      <c r="AX103" s="103"/>
      <c r="AY103">
        <f>$AY$102</f>
        <v>1</v>
      </c>
    </row>
    <row r="104" spans="1:60" ht="46.5" customHeight="1" thickBot="1" x14ac:dyDescent="0.2">
      <c r="A104" s="682"/>
      <c r="B104" s="123"/>
      <c r="C104" s="123"/>
      <c r="D104" s="123"/>
      <c r="E104" s="123"/>
      <c r="F104" s="683"/>
      <c r="G104" s="671"/>
      <c r="H104" s="672"/>
      <c r="I104" s="672"/>
      <c r="J104" s="672"/>
      <c r="K104" s="672"/>
      <c r="L104" s="672"/>
      <c r="M104" s="672"/>
      <c r="N104" s="672"/>
      <c r="O104" s="672"/>
      <c r="P104" s="672"/>
      <c r="Q104" s="672"/>
      <c r="R104" s="672"/>
      <c r="S104" s="672"/>
      <c r="T104" s="672"/>
      <c r="U104" s="672"/>
      <c r="V104" s="672"/>
      <c r="W104" s="672"/>
      <c r="X104" s="672"/>
      <c r="Y104" s="234" t="s">
        <v>659</v>
      </c>
      <c r="Z104" s="665"/>
      <c r="AA104" s="666"/>
      <c r="AB104" s="629" t="s">
        <v>707</v>
      </c>
      <c r="AC104" s="630"/>
      <c r="AD104" s="631"/>
      <c r="AE104" s="632" t="s">
        <v>714</v>
      </c>
      <c r="AF104" s="632"/>
      <c r="AG104" s="632"/>
      <c r="AH104" s="632"/>
      <c r="AI104" s="632" t="s">
        <v>715</v>
      </c>
      <c r="AJ104" s="632"/>
      <c r="AK104" s="632"/>
      <c r="AL104" s="632"/>
      <c r="AM104" s="632" t="s">
        <v>839</v>
      </c>
      <c r="AN104" s="632"/>
      <c r="AO104" s="632"/>
      <c r="AP104" s="632"/>
      <c r="AQ104" s="632" t="s">
        <v>840</v>
      </c>
      <c r="AR104" s="632"/>
      <c r="AS104" s="632"/>
      <c r="AT104" s="632"/>
      <c r="AU104" s="632"/>
      <c r="AV104" s="632"/>
      <c r="AW104" s="632"/>
      <c r="AX104" s="668"/>
      <c r="AY104">
        <f>$AY$102</f>
        <v>1</v>
      </c>
    </row>
    <row r="105" spans="1:60" ht="18.75" hidden="1" customHeight="1" x14ac:dyDescent="0.15">
      <c r="A105" s="434" t="s">
        <v>309</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491</v>
      </c>
      <c r="AF105" s="134"/>
      <c r="AG105" s="134"/>
      <c r="AH105" s="134"/>
      <c r="AI105" s="134" t="s">
        <v>643</v>
      </c>
      <c r="AJ105" s="134"/>
      <c r="AK105" s="134"/>
      <c r="AL105" s="134"/>
      <c r="AM105" s="134" t="s">
        <v>459</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223</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648</v>
      </c>
      <c r="B112" s="167" t="s">
        <v>649</v>
      </c>
      <c r="C112" s="168"/>
      <c r="D112" s="168"/>
      <c r="E112" s="168"/>
      <c r="F112" s="169"/>
      <c r="G112" s="212" t="s">
        <v>650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491</v>
      </c>
      <c r="AF117" s="134"/>
      <c r="AG117" s="134"/>
      <c r="AH117" s="134"/>
      <c r="AI117" s="134" t="s">
        <v>643</v>
      </c>
      <c r="AJ117" s="134"/>
      <c r="AK117" s="134"/>
      <c r="AL117" s="134"/>
      <c r="AM117" s="134" t="s">
        <v>459</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491</v>
      </c>
      <c r="AF122" s="134"/>
      <c r="AG122" s="134"/>
      <c r="AH122" s="134"/>
      <c r="AI122" s="134" t="s">
        <v>643</v>
      </c>
      <c r="AJ122" s="134"/>
      <c r="AK122" s="134"/>
      <c r="AL122" s="134"/>
      <c r="AM122" s="134" t="s">
        <v>459</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491</v>
      </c>
      <c r="AF127" s="134"/>
      <c r="AG127" s="134"/>
      <c r="AH127" s="134"/>
      <c r="AI127" s="134" t="s">
        <v>643</v>
      </c>
      <c r="AJ127" s="134"/>
      <c r="AK127" s="134"/>
      <c r="AL127" s="134"/>
      <c r="AM127" s="134" t="s">
        <v>459</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35" t="s">
        <v>654</v>
      </c>
      <c r="B132" s="736"/>
      <c r="C132" s="736"/>
      <c r="D132" s="736"/>
      <c r="E132" s="736"/>
      <c r="F132" s="737"/>
      <c r="G132" s="738" t="s">
        <v>790</v>
      </c>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1</v>
      </c>
    </row>
    <row r="133" spans="1:60" ht="31.5" customHeight="1" x14ac:dyDescent="0.15">
      <c r="A133" s="664" t="s">
        <v>655</v>
      </c>
      <c r="B133" s="168"/>
      <c r="C133" s="168"/>
      <c r="D133" s="168"/>
      <c r="E133" s="168"/>
      <c r="F133" s="169"/>
      <c r="G133" s="705" t="s">
        <v>647</v>
      </c>
      <c r="H133" s="706"/>
      <c r="I133" s="706"/>
      <c r="J133" s="706"/>
      <c r="K133" s="706"/>
      <c r="L133" s="706"/>
      <c r="M133" s="706"/>
      <c r="N133" s="706"/>
      <c r="O133" s="706"/>
      <c r="P133" s="707" t="s">
        <v>646</v>
      </c>
      <c r="Q133" s="706"/>
      <c r="R133" s="706"/>
      <c r="S133" s="706"/>
      <c r="T133" s="706"/>
      <c r="U133" s="706"/>
      <c r="V133" s="706"/>
      <c r="W133" s="706"/>
      <c r="X133" s="708"/>
      <c r="Y133" s="709"/>
      <c r="Z133" s="710"/>
      <c r="AA133" s="711"/>
      <c r="AB133" s="643" t="s">
        <v>11</v>
      </c>
      <c r="AC133" s="643"/>
      <c r="AD133" s="643"/>
      <c r="AE133" s="134" t="s">
        <v>491</v>
      </c>
      <c r="AF133" s="134"/>
      <c r="AG133" s="134"/>
      <c r="AH133" s="134"/>
      <c r="AI133" s="134" t="s">
        <v>643</v>
      </c>
      <c r="AJ133" s="134"/>
      <c r="AK133" s="134"/>
      <c r="AL133" s="134"/>
      <c r="AM133" s="134" t="s">
        <v>459</v>
      </c>
      <c r="AN133" s="134"/>
      <c r="AO133" s="134"/>
      <c r="AP133" s="134"/>
      <c r="AQ133" s="640" t="s">
        <v>490</v>
      </c>
      <c r="AR133" s="641"/>
      <c r="AS133" s="641"/>
      <c r="AT133" s="642"/>
      <c r="AU133" s="640" t="s">
        <v>668</v>
      </c>
      <c r="AV133" s="641"/>
      <c r="AW133" s="641"/>
      <c r="AX133" s="650"/>
      <c r="AY133">
        <f>COUNTA($G$134)</f>
        <v>1</v>
      </c>
    </row>
    <row r="134" spans="1:60" ht="23.25" customHeight="1" x14ac:dyDescent="0.15">
      <c r="A134" s="664"/>
      <c r="B134" s="168"/>
      <c r="C134" s="168"/>
      <c r="D134" s="168"/>
      <c r="E134" s="168"/>
      <c r="F134" s="169"/>
      <c r="G134" s="651" t="s">
        <v>791</v>
      </c>
      <c r="H134" s="652"/>
      <c r="I134" s="652"/>
      <c r="J134" s="652"/>
      <c r="K134" s="652"/>
      <c r="L134" s="652"/>
      <c r="M134" s="652"/>
      <c r="N134" s="652"/>
      <c r="O134" s="652"/>
      <c r="P134" s="398" t="s">
        <v>716</v>
      </c>
      <c r="Q134" s="655"/>
      <c r="R134" s="655"/>
      <c r="S134" s="655"/>
      <c r="T134" s="655"/>
      <c r="U134" s="655"/>
      <c r="V134" s="655"/>
      <c r="W134" s="655"/>
      <c r="X134" s="656"/>
      <c r="Y134" s="660" t="s">
        <v>52</v>
      </c>
      <c r="Z134" s="661"/>
      <c r="AA134" s="662"/>
      <c r="AB134" s="163" t="s">
        <v>717</v>
      </c>
      <c r="AC134" s="663"/>
      <c r="AD134" s="663"/>
      <c r="AE134" s="634">
        <v>11</v>
      </c>
      <c r="AF134" s="634"/>
      <c r="AG134" s="634"/>
      <c r="AH134" s="634"/>
      <c r="AI134" s="634">
        <v>11</v>
      </c>
      <c r="AJ134" s="634"/>
      <c r="AK134" s="634"/>
      <c r="AL134" s="634"/>
      <c r="AM134" s="633">
        <v>7</v>
      </c>
      <c r="AN134" s="633"/>
      <c r="AO134" s="633"/>
      <c r="AP134" s="633"/>
      <c r="AQ134" s="634">
        <v>7</v>
      </c>
      <c r="AR134" s="633"/>
      <c r="AS134" s="633"/>
      <c r="AT134" s="633"/>
      <c r="AU134" s="108" t="s">
        <v>786</v>
      </c>
      <c r="AV134" s="635"/>
      <c r="AW134" s="635"/>
      <c r="AX134" s="636"/>
      <c r="AY134">
        <f>$AY$133</f>
        <v>1</v>
      </c>
    </row>
    <row r="135" spans="1:60" ht="23.25" customHeight="1" x14ac:dyDescent="0.15">
      <c r="A135" s="203"/>
      <c r="B135" s="173"/>
      <c r="C135" s="173"/>
      <c r="D135" s="173"/>
      <c r="E135" s="173"/>
      <c r="F135" s="174"/>
      <c r="G135" s="653"/>
      <c r="H135" s="654"/>
      <c r="I135" s="654"/>
      <c r="J135" s="654"/>
      <c r="K135" s="654"/>
      <c r="L135" s="654"/>
      <c r="M135" s="654"/>
      <c r="N135" s="654"/>
      <c r="O135" s="654"/>
      <c r="P135" s="657"/>
      <c r="Q135" s="658"/>
      <c r="R135" s="658"/>
      <c r="S135" s="658"/>
      <c r="T135" s="658"/>
      <c r="U135" s="658"/>
      <c r="V135" s="658"/>
      <c r="W135" s="658"/>
      <c r="X135" s="659"/>
      <c r="Y135" s="637" t="s">
        <v>53</v>
      </c>
      <c r="Z135" s="638"/>
      <c r="AA135" s="639"/>
      <c r="AB135" s="163" t="s">
        <v>717</v>
      </c>
      <c r="AC135" s="663"/>
      <c r="AD135" s="663"/>
      <c r="AE135" s="634">
        <v>11</v>
      </c>
      <c r="AF135" s="634"/>
      <c r="AG135" s="634"/>
      <c r="AH135" s="634"/>
      <c r="AI135" s="634">
        <v>11</v>
      </c>
      <c r="AJ135" s="634"/>
      <c r="AK135" s="634"/>
      <c r="AL135" s="634"/>
      <c r="AM135" s="633">
        <v>11</v>
      </c>
      <c r="AN135" s="633"/>
      <c r="AO135" s="633"/>
      <c r="AP135" s="633"/>
      <c r="AQ135" s="633">
        <v>11</v>
      </c>
      <c r="AR135" s="633"/>
      <c r="AS135" s="633"/>
      <c r="AT135" s="633"/>
      <c r="AU135" s="108" t="s">
        <v>786</v>
      </c>
      <c r="AV135" s="635"/>
      <c r="AW135" s="635"/>
      <c r="AX135" s="636"/>
      <c r="AY135">
        <f>$AY$133</f>
        <v>1</v>
      </c>
    </row>
    <row r="136" spans="1:60" ht="23.25" customHeight="1" x14ac:dyDescent="0.15">
      <c r="A136" s="202" t="s">
        <v>656</v>
      </c>
      <c r="B136" s="120"/>
      <c r="C136" s="120"/>
      <c r="D136" s="120"/>
      <c r="E136" s="120"/>
      <c r="F136" s="679"/>
      <c r="G136" s="191" t="s">
        <v>657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491</v>
      </c>
      <c r="AF136" s="134"/>
      <c r="AG136" s="134"/>
      <c r="AH136" s="134"/>
      <c r="AI136" s="134" t="s">
        <v>643</v>
      </c>
      <c r="AJ136" s="134"/>
      <c r="AK136" s="134"/>
      <c r="AL136" s="134"/>
      <c r="AM136" s="134" t="s">
        <v>459</v>
      </c>
      <c r="AN136" s="134"/>
      <c r="AO136" s="134"/>
      <c r="AP136" s="134"/>
      <c r="AQ136" s="644" t="s">
        <v>669</v>
      </c>
      <c r="AR136" s="645"/>
      <c r="AS136" s="645"/>
      <c r="AT136" s="645"/>
      <c r="AU136" s="645"/>
      <c r="AV136" s="645"/>
      <c r="AW136" s="645"/>
      <c r="AX136" s="646"/>
      <c r="AY136">
        <f>IF(SUBSTITUTE(SUBSTITUTE($G$137,"／",""),"　","")="",0,1)</f>
        <v>1</v>
      </c>
    </row>
    <row r="137" spans="1:60" ht="23.25" customHeight="1" x14ac:dyDescent="0.15">
      <c r="A137" s="680"/>
      <c r="B137" s="212"/>
      <c r="C137" s="212"/>
      <c r="D137" s="212"/>
      <c r="E137" s="212"/>
      <c r="F137" s="681"/>
      <c r="G137" s="669" t="s">
        <v>718</v>
      </c>
      <c r="H137" s="670"/>
      <c r="I137" s="670"/>
      <c r="J137" s="670"/>
      <c r="K137" s="670"/>
      <c r="L137" s="670"/>
      <c r="M137" s="670"/>
      <c r="N137" s="670"/>
      <c r="O137" s="670"/>
      <c r="P137" s="670"/>
      <c r="Q137" s="670"/>
      <c r="R137" s="670"/>
      <c r="S137" s="670"/>
      <c r="T137" s="670"/>
      <c r="U137" s="670"/>
      <c r="V137" s="670"/>
      <c r="W137" s="670"/>
      <c r="X137" s="670"/>
      <c r="Y137" s="673" t="s">
        <v>656</v>
      </c>
      <c r="Z137" s="674"/>
      <c r="AA137" s="675"/>
      <c r="AB137" s="676" t="s">
        <v>706</v>
      </c>
      <c r="AC137" s="677"/>
      <c r="AD137" s="678"/>
      <c r="AE137" s="634">
        <v>17</v>
      </c>
      <c r="AF137" s="634"/>
      <c r="AG137" s="634"/>
      <c r="AH137" s="634"/>
      <c r="AI137" s="634">
        <v>17</v>
      </c>
      <c r="AJ137" s="634"/>
      <c r="AK137" s="634"/>
      <c r="AL137" s="634"/>
      <c r="AM137" s="634">
        <v>27</v>
      </c>
      <c r="AN137" s="634"/>
      <c r="AO137" s="634"/>
      <c r="AP137" s="634"/>
      <c r="AQ137" s="108">
        <v>32</v>
      </c>
      <c r="AR137" s="102"/>
      <c r="AS137" s="102"/>
      <c r="AT137" s="102"/>
      <c r="AU137" s="102"/>
      <c r="AV137" s="102"/>
      <c r="AW137" s="102"/>
      <c r="AX137" s="103"/>
      <c r="AY137">
        <f>$AY$136</f>
        <v>1</v>
      </c>
    </row>
    <row r="138" spans="1:60" ht="46.5" customHeight="1" thickBot="1" x14ac:dyDescent="0.2">
      <c r="A138" s="682"/>
      <c r="B138" s="123"/>
      <c r="C138" s="123"/>
      <c r="D138" s="123"/>
      <c r="E138" s="123"/>
      <c r="F138" s="683"/>
      <c r="G138" s="671"/>
      <c r="H138" s="672"/>
      <c r="I138" s="672"/>
      <c r="J138" s="672"/>
      <c r="K138" s="672"/>
      <c r="L138" s="672"/>
      <c r="M138" s="672"/>
      <c r="N138" s="672"/>
      <c r="O138" s="672"/>
      <c r="P138" s="672"/>
      <c r="Q138" s="672"/>
      <c r="R138" s="672"/>
      <c r="S138" s="672"/>
      <c r="T138" s="672"/>
      <c r="U138" s="672"/>
      <c r="V138" s="672"/>
      <c r="W138" s="672"/>
      <c r="X138" s="672"/>
      <c r="Y138" s="234" t="s">
        <v>659</v>
      </c>
      <c r="Z138" s="665"/>
      <c r="AA138" s="666"/>
      <c r="AB138" s="629" t="s">
        <v>707</v>
      </c>
      <c r="AC138" s="630"/>
      <c r="AD138" s="631"/>
      <c r="AE138" s="632" t="s">
        <v>719</v>
      </c>
      <c r="AF138" s="632"/>
      <c r="AG138" s="632"/>
      <c r="AH138" s="632"/>
      <c r="AI138" s="632" t="s">
        <v>720</v>
      </c>
      <c r="AJ138" s="632"/>
      <c r="AK138" s="632"/>
      <c r="AL138" s="632"/>
      <c r="AM138" s="632" t="s">
        <v>792</v>
      </c>
      <c r="AN138" s="632"/>
      <c r="AO138" s="632"/>
      <c r="AP138" s="632"/>
      <c r="AQ138" s="632" t="s">
        <v>793</v>
      </c>
      <c r="AR138" s="632"/>
      <c r="AS138" s="632"/>
      <c r="AT138" s="632"/>
      <c r="AU138" s="632"/>
      <c r="AV138" s="632"/>
      <c r="AW138" s="632"/>
      <c r="AX138" s="668"/>
      <c r="AY138">
        <f>$AY$136</f>
        <v>1</v>
      </c>
    </row>
    <row r="139" spans="1:60" ht="18.75" hidden="1" customHeight="1" x14ac:dyDescent="0.15">
      <c r="A139" s="434" t="s">
        <v>309</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491</v>
      </c>
      <c r="AF139" s="134"/>
      <c r="AG139" s="134"/>
      <c r="AH139" s="134"/>
      <c r="AI139" s="134" t="s">
        <v>643</v>
      </c>
      <c r="AJ139" s="134"/>
      <c r="AK139" s="134"/>
      <c r="AL139" s="134"/>
      <c r="AM139" s="134" t="s">
        <v>459</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223</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648</v>
      </c>
      <c r="B146" s="167" t="s">
        <v>649</v>
      </c>
      <c r="C146" s="168"/>
      <c r="D146" s="168"/>
      <c r="E146" s="168"/>
      <c r="F146" s="169"/>
      <c r="G146" s="212" t="s">
        <v>650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491</v>
      </c>
      <c r="AF151" s="134"/>
      <c r="AG151" s="134"/>
      <c r="AH151" s="134"/>
      <c r="AI151" s="134" t="s">
        <v>643</v>
      </c>
      <c r="AJ151" s="134"/>
      <c r="AK151" s="134"/>
      <c r="AL151" s="134"/>
      <c r="AM151" s="134" t="s">
        <v>459</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491</v>
      </c>
      <c r="AF156" s="134"/>
      <c r="AG156" s="134"/>
      <c r="AH156" s="134"/>
      <c r="AI156" s="134" t="s">
        <v>643</v>
      </c>
      <c r="AJ156" s="134"/>
      <c r="AK156" s="134"/>
      <c r="AL156" s="134"/>
      <c r="AM156" s="134" t="s">
        <v>459</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491</v>
      </c>
      <c r="AF161" s="134"/>
      <c r="AG161" s="134"/>
      <c r="AH161" s="134"/>
      <c r="AI161" s="134" t="s">
        <v>643</v>
      </c>
      <c r="AJ161" s="134"/>
      <c r="AK161" s="134"/>
      <c r="AL161" s="134"/>
      <c r="AM161" s="134" t="s">
        <v>459</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35" t="s">
        <v>654</v>
      </c>
      <c r="B166" s="736"/>
      <c r="C166" s="736"/>
      <c r="D166" s="736"/>
      <c r="E166" s="736"/>
      <c r="F166" s="737"/>
      <c r="G166" s="738" t="s">
        <v>794</v>
      </c>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1</v>
      </c>
    </row>
    <row r="167" spans="1:60" ht="31.5" customHeight="1" x14ac:dyDescent="0.15">
      <c r="A167" s="664" t="s">
        <v>655</v>
      </c>
      <c r="B167" s="168"/>
      <c r="C167" s="168"/>
      <c r="D167" s="168"/>
      <c r="E167" s="168"/>
      <c r="F167" s="169"/>
      <c r="G167" s="705" t="s">
        <v>647</v>
      </c>
      <c r="H167" s="706"/>
      <c r="I167" s="706"/>
      <c r="J167" s="706"/>
      <c r="K167" s="706"/>
      <c r="L167" s="706"/>
      <c r="M167" s="706"/>
      <c r="N167" s="706"/>
      <c r="O167" s="706"/>
      <c r="P167" s="707" t="s">
        <v>646</v>
      </c>
      <c r="Q167" s="706"/>
      <c r="R167" s="706"/>
      <c r="S167" s="706"/>
      <c r="T167" s="706"/>
      <c r="U167" s="706"/>
      <c r="V167" s="706"/>
      <c r="W167" s="706"/>
      <c r="X167" s="708"/>
      <c r="Y167" s="709"/>
      <c r="Z167" s="710"/>
      <c r="AA167" s="711"/>
      <c r="AB167" s="643" t="s">
        <v>11</v>
      </c>
      <c r="AC167" s="643"/>
      <c r="AD167" s="643"/>
      <c r="AE167" s="134" t="s">
        <v>491</v>
      </c>
      <c r="AF167" s="134"/>
      <c r="AG167" s="134"/>
      <c r="AH167" s="134"/>
      <c r="AI167" s="134" t="s">
        <v>643</v>
      </c>
      <c r="AJ167" s="134"/>
      <c r="AK167" s="134"/>
      <c r="AL167" s="134"/>
      <c r="AM167" s="134" t="s">
        <v>459</v>
      </c>
      <c r="AN167" s="134"/>
      <c r="AO167" s="134"/>
      <c r="AP167" s="134"/>
      <c r="AQ167" s="640" t="s">
        <v>490</v>
      </c>
      <c r="AR167" s="641"/>
      <c r="AS167" s="641"/>
      <c r="AT167" s="642"/>
      <c r="AU167" s="640" t="s">
        <v>668</v>
      </c>
      <c r="AV167" s="641"/>
      <c r="AW167" s="641"/>
      <c r="AX167" s="650"/>
      <c r="AY167">
        <f>COUNTA($G$168)</f>
        <v>1</v>
      </c>
    </row>
    <row r="168" spans="1:60" ht="23.25" customHeight="1" x14ac:dyDescent="0.15">
      <c r="A168" s="664"/>
      <c r="B168" s="168"/>
      <c r="C168" s="168"/>
      <c r="D168" s="168"/>
      <c r="E168" s="168"/>
      <c r="F168" s="169"/>
      <c r="G168" s="651" t="s">
        <v>795</v>
      </c>
      <c r="H168" s="652"/>
      <c r="I168" s="652"/>
      <c r="J168" s="652"/>
      <c r="K168" s="652"/>
      <c r="L168" s="652"/>
      <c r="M168" s="652"/>
      <c r="N168" s="652"/>
      <c r="O168" s="652"/>
      <c r="P168" s="398" t="s">
        <v>721</v>
      </c>
      <c r="Q168" s="655"/>
      <c r="R168" s="655"/>
      <c r="S168" s="655"/>
      <c r="T168" s="655"/>
      <c r="U168" s="655"/>
      <c r="V168" s="655"/>
      <c r="W168" s="655"/>
      <c r="X168" s="656"/>
      <c r="Y168" s="660" t="s">
        <v>52</v>
      </c>
      <c r="Z168" s="661"/>
      <c r="AA168" s="662"/>
      <c r="AB168" s="716" t="s">
        <v>722</v>
      </c>
      <c r="AC168" s="717"/>
      <c r="AD168" s="718"/>
      <c r="AE168" s="634">
        <v>1720</v>
      </c>
      <c r="AF168" s="634"/>
      <c r="AG168" s="634"/>
      <c r="AH168" s="634"/>
      <c r="AI168" s="634">
        <v>681</v>
      </c>
      <c r="AJ168" s="634"/>
      <c r="AK168" s="634"/>
      <c r="AL168" s="634"/>
      <c r="AM168" s="633">
        <v>473</v>
      </c>
      <c r="AN168" s="633"/>
      <c r="AO168" s="633"/>
      <c r="AP168" s="633"/>
      <c r="AQ168" s="634" t="s">
        <v>796</v>
      </c>
      <c r="AR168" s="633"/>
      <c r="AS168" s="633"/>
      <c r="AT168" s="633"/>
      <c r="AU168" s="108" t="s">
        <v>796</v>
      </c>
      <c r="AV168" s="635"/>
      <c r="AW168" s="635"/>
      <c r="AX168" s="636"/>
      <c r="AY168">
        <f>$AY$167</f>
        <v>1</v>
      </c>
    </row>
    <row r="169" spans="1:60" ht="23.25" customHeight="1" thickBot="1" x14ac:dyDescent="0.2">
      <c r="A169" s="203"/>
      <c r="B169" s="173"/>
      <c r="C169" s="173"/>
      <c r="D169" s="173"/>
      <c r="E169" s="173"/>
      <c r="F169" s="174"/>
      <c r="G169" s="653"/>
      <c r="H169" s="654"/>
      <c r="I169" s="654"/>
      <c r="J169" s="654"/>
      <c r="K169" s="654"/>
      <c r="L169" s="654"/>
      <c r="M169" s="654"/>
      <c r="N169" s="654"/>
      <c r="O169" s="654"/>
      <c r="P169" s="657"/>
      <c r="Q169" s="658"/>
      <c r="R169" s="658"/>
      <c r="S169" s="658"/>
      <c r="T169" s="658"/>
      <c r="U169" s="658"/>
      <c r="V169" s="658"/>
      <c r="W169" s="658"/>
      <c r="X169" s="659"/>
      <c r="Y169" s="637" t="s">
        <v>53</v>
      </c>
      <c r="Z169" s="638"/>
      <c r="AA169" s="639"/>
      <c r="AB169" s="712" t="s">
        <v>693</v>
      </c>
      <c r="AC169" s="713"/>
      <c r="AD169" s="714"/>
      <c r="AE169" s="715" t="s">
        <v>693</v>
      </c>
      <c r="AF169" s="715"/>
      <c r="AG169" s="715"/>
      <c r="AH169" s="715"/>
      <c r="AI169" s="715" t="s">
        <v>358</v>
      </c>
      <c r="AJ169" s="715"/>
      <c r="AK169" s="715"/>
      <c r="AL169" s="715"/>
      <c r="AM169" s="634" t="s">
        <v>796</v>
      </c>
      <c r="AN169" s="633"/>
      <c r="AO169" s="633"/>
      <c r="AP169" s="633"/>
      <c r="AQ169" s="634" t="s">
        <v>796</v>
      </c>
      <c r="AR169" s="633"/>
      <c r="AS169" s="633"/>
      <c r="AT169" s="633"/>
      <c r="AU169" s="108" t="s">
        <v>796</v>
      </c>
      <c r="AV169" s="635"/>
      <c r="AW169" s="635"/>
      <c r="AX169" s="636"/>
      <c r="AY169">
        <f>$AY$167</f>
        <v>1</v>
      </c>
    </row>
    <row r="170" spans="1:60" ht="23.25" hidden="1" customHeight="1" x14ac:dyDescent="0.15">
      <c r="A170" s="202" t="s">
        <v>656</v>
      </c>
      <c r="B170" s="120"/>
      <c r="C170" s="120"/>
      <c r="D170" s="120"/>
      <c r="E170" s="120"/>
      <c r="F170" s="679"/>
      <c r="G170" s="191" t="s">
        <v>657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491</v>
      </c>
      <c r="AF170" s="134"/>
      <c r="AG170" s="134"/>
      <c r="AH170" s="134"/>
      <c r="AI170" s="134" t="s">
        <v>643</v>
      </c>
      <c r="AJ170" s="134"/>
      <c r="AK170" s="134"/>
      <c r="AL170" s="134"/>
      <c r="AM170" s="134" t="s">
        <v>459</v>
      </c>
      <c r="AN170" s="134"/>
      <c r="AO170" s="134"/>
      <c r="AP170" s="134"/>
      <c r="AQ170" s="644" t="s">
        <v>669</v>
      </c>
      <c r="AR170" s="645"/>
      <c r="AS170" s="645"/>
      <c r="AT170" s="645"/>
      <c r="AU170" s="645"/>
      <c r="AV170" s="645"/>
      <c r="AW170" s="645"/>
      <c r="AX170" s="646"/>
      <c r="AY170">
        <f>IF(SUBSTITUTE(SUBSTITUTE($G$171,"／",""),"　","")="",0,1)</f>
        <v>0</v>
      </c>
    </row>
    <row r="171" spans="1:60" ht="23.25" hidden="1" customHeight="1" x14ac:dyDescent="0.15">
      <c r="A171" s="680"/>
      <c r="B171" s="212"/>
      <c r="C171" s="212"/>
      <c r="D171" s="212"/>
      <c r="E171" s="212"/>
      <c r="F171" s="681"/>
      <c r="G171" s="669" t="s">
        <v>658</v>
      </c>
      <c r="H171" s="670"/>
      <c r="I171" s="670"/>
      <c r="J171" s="670"/>
      <c r="K171" s="670"/>
      <c r="L171" s="670"/>
      <c r="M171" s="670"/>
      <c r="N171" s="670"/>
      <c r="O171" s="670"/>
      <c r="P171" s="670"/>
      <c r="Q171" s="670"/>
      <c r="R171" s="670"/>
      <c r="S171" s="670"/>
      <c r="T171" s="670"/>
      <c r="U171" s="670"/>
      <c r="V171" s="670"/>
      <c r="W171" s="670"/>
      <c r="X171" s="670"/>
      <c r="Y171" s="673" t="s">
        <v>656</v>
      </c>
      <c r="Z171" s="674"/>
      <c r="AA171" s="675"/>
      <c r="AB171" s="676"/>
      <c r="AC171" s="677"/>
      <c r="AD171" s="678"/>
      <c r="AE171" s="634"/>
      <c r="AF171" s="634"/>
      <c r="AG171" s="634"/>
      <c r="AH171" s="634"/>
      <c r="AI171" s="634"/>
      <c r="AJ171" s="634"/>
      <c r="AK171" s="634"/>
      <c r="AL171" s="634"/>
      <c r="AM171" s="634"/>
      <c r="AN171" s="634"/>
      <c r="AO171" s="634"/>
      <c r="AP171" s="634"/>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1"/>
      <c r="H172" s="672"/>
      <c r="I172" s="672"/>
      <c r="J172" s="672"/>
      <c r="K172" s="672"/>
      <c r="L172" s="672"/>
      <c r="M172" s="672"/>
      <c r="N172" s="672"/>
      <c r="O172" s="672"/>
      <c r="P172" s="672"/>
      <c r="Q172" s="672"/>
      <c r="R172" s="672"/>
      <c r="S172" s="672"/>
      <c r="T172" s="672"/>
      <c r="U172" s="672"/>
      <c r="V172" s="672"/>
      <c r="W172" s="672"/>
      <c r="X172" s="672"/>
      <c r="Y172" s="234" t="s">
        <v>659</v>
      </c>
      <c r="Z172" s="665"/>
      <c r="AA172" s="666"/>
      <c r="AB172" s="629" t="s">
        <v>660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309</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491</v>
      </c>
      <c r="AF173" s="134"/>
      <c r="AG173" s="134"/>
      <c r="AH173" s="134"/>
      <c r="AI173" s="134" t="s">
        <v>643</v>
      </c>
      <c r="AJ173" s="134"/>
      <c r="AK173" s="134"/>
      <c r="AL173" s="134"/>
      <c r="AM173" s="134" t="s">
        <v>459</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223</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648</v>
      </c>
      <c r="B180" s="167" t="s">
        <v>649</v>
      </c>
      <c r="C180" s="168"/>
      <c r="D180" s="168"/>
      <c r="E180" s="168"/>
      <c r="F180" s="169"/>
      <c r="G180" s="212" t="s">
        <v>650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491</v>
      </c>
      <c r="AF185" s="134"/>
      <c r="AG185" s="134"/>
      <c r="AH185" s="134"/>
      <c r="AI185" s="134" t="s">
        <v>643</v>
      </c>
      <c r="AJ185" s="134"/>
      <c r="AK185" s="134"/>
      <c r="AL185" s="134"/>
      <c r="AM185" s="134" t="s">
        <v>459</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491</v>
      </c>
      <c r="AF190" s="134"/>
      <c r="AG190" s="134"/>
      <c r="AH190" s="134"/>
      <c r="AI190" s="134" t="s">
        <v>643</v>
      </c>
      <c r="AJ190" s="134"/>
      <c r="AK190" s="134"/>
      <c r="AL190" s="134"/>
      <c r="AM190" s="134" t="s">
        <v>459</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491</v>
      </c>
      <c r="AF195" s="134"/>
      <c r="AG195" s="134"/>
      <c r="AH195" s="134"/>
      <c r="AI195" s="134" t="s">
        <v>643</v>
      </c>
      <c r="AJ195" s="134"/>
      <c r="AK195" s="134"/>
      <c r="AL195" s="134"/>
      <c r="AM195" s="134" t="s">
        <v>459</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310</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306</v>
      </c>
      <c r="X200" s="602"/>
      <c r="Y200" s="605"/>
      <c r="Z200" s="605"/>
      <c r="AA200" s="606"/>
      <c r="AB200" s="599" t="s">
        <v>11</v>
      </c>
      <c r="AC200" s="596"/>
      <c r="AD200" s="597"/>
      <c r="AE200" s="134" t="s">
        <v>491</v>
      </c>
      <c r="AF200" s="134"/>
      <c r="AG200" s="134"/>
      <c r="AH200" s="134"/>
      <c r="AI200" s="134" t="s">
        <v>643</v>
      </c>
      <c r="AJ200" s="134"/>
      <c r="AK200" s="134"/>
      <c r="AL200" s="134"/>
      <c r="AM200" s="134" t="s">
        <v>459</v>
      </c>
      <c r="AN200" s="134"/>
      <c r="AO200" s="134"/>
      <c r="AP200" s="134"/>
      <c r="AQ200" s="135" t="s">
        <v>222</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223</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224</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324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324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325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314</v>
      </c>
      <c r="B205" s="531"/>
      <c r="C205" s="531"/>
      <c r="D205" s="531"/>
      <c r="E205" s="531"/>
      <c r="F205" s="532"/>
      <c r="G205" s="555" t="s">
        <v>225</v>
      </c>
      <c r="H205" s="556"/>
      <c r="I205" s="556"/>
      <c r="J205" s="556"/>
      <c r="K205" s="556"/>
      <c r="L205" s="556"/>
      <c r="M205" s="556"/>
      <c r="N205" s="556"/>
      <c r="O205" s="556"/>
      <c r="P205" s="556"/>
      <c r="Q205" s="556"/>
      <c r="R205" s="556"/>
      <c r="S205" s="556"/>
      <c r="T205" s="556"/>
      <c r="U205" s="556"/>
      <c r="V205" s="556"/>
      <c r="W205" s="559" t="s">
        <v>323</v>
      </c>
      <c r="X205" s="560"/>
      <c r="Y205" s="565" t="s">
        <v>12</v>
      </c>
      <c r="Z205" s="565"/>
      <c r="AA205" s="566"/>
      <c r="AB205" s="575" t="s">
        <v>324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324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325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310</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491</v>
      </c>
      <c r="AF208" s="271"/>
      <c r="AG208" s="271"/>
      <c r="AH208" s="271"/>
      <c r="AI208" s="134" t="s">
        <v>643</v>
      </c>
      <c r="AJ208" s="134"/>
      <c r="AK208" s="134"/>
      <c r="AL208" s="134"/>
      <c r="AM208" s="134" t="s">
        <v>459</v>
      </c>
      <c r="AN208" s="134"/>
      <c r="AO208" s="134"/>
      <c r="AP208" s="134"/>
      <c r="AQ208" s="135" t="s">
        <v>222</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223</v>
      </c>
      <c r="AT209" s="143"/>
      <c r="AU209" s="524"/>
      <c r="AV209" s="525"/>
      <c r="AW209" s="142" t="s">
        <v>170</v>
      </c>
      <c r="AX209" s="526"/>
      <c r="AY209">
        <f>$AY$208</f>
        <v>0</v>
      </c>
    </row>
    <row r="210" spans="1:51" ht="23.25" hidden="1" customHeight="1" x14ac:dyDescent="0.15">
      <c r="A210" s="530"/>
      <c r="B210" s="531"/>
      <c r="C210" s="531"/>
      <c r="D210" s="531"/>
      <c r="E210" s="531"/>
      <c r="F210" s="532"/>
      <c r="G210" s="542" t="s">
        <v>224</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337</v>
      </c>
      <c r="B213" s="514"/>
      <c r="C213" s="514"/>
      <c r="D213" s="514"/>
      <c r="E213" s="515" t="s">
        <v>299</v>
      </c>
      <c r="F213" s="516"/>
      <c r="G213" s="97" t="s">
        <v>225</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4" t="s">
        <v>651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305</v>
      </c>
      <c r="AP214" s="437"/>
      <c r="AQ214" s="437"/>
      <c r="AR214" s="96"/>
      <c r="AS214" s="436"/>
      <c r="AT214" s="437"/>
      <c r="AU214" s="437"/>
      <c r="AV214" s="437"/>
      <c r="AW214" s="437"/>
      <c r="AX214" s="438"/>
      <c r="AY214">
        <f>COUNTIF($AR$214,"☑")</f>
        <v>0</v>
      </c>
    </row>
    <row r="215" spans="1:51" ht="45" customHeight="1" x14ac:dyDescent="0.15">
      <c r="A215" s="423" t="s">
        <v>357</v>
      </c>
      <c r="B215" s="424"/>
      <c r="C215" s="427" t="s">
        <v>226</v>
      </c>
      <c r="D215" s="424"/>
      <c r="E215" s="429" t="s">
        <v>242</v>
      </c>
      <c r="F215" s="430"/>
      <c r="G215" s="431" t="s">
        <v>723</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241</v>
      </c>
      <c r="F216" s="166"/>
      <c r="G216" s="145" t="s">
        <v>724</v>
      </c>
      <c r="H216" s="146"/>
      <c r="I216" s="146"/>
      <c r="J216" s="146"/>
      <c r="K216" s="146"/>
      <c r="L216" s="146"/>
      <c r="M216" s="146"/>
      <c r="N216" s="146"/>
      <c r="O216" s="146"/>
      <c r="P216" s="146"/>
      <c r="Q216" s="146"/>
      <c r="R216" s="146"/>
      <c r="S216" s="146"/>
      <c r="T216" s="146"/>
      <c r="U216" s="146"/>
      <c r="V216" s="147"/>
      <c r="W216" s="499" t="s">
        <v>661</v>
      </c>
      <c r="X216" s="500"/>
      <c r="Y216" s="500"/>
      <c r="Z216" s="500"/>
      <c r="AA216" s="501"/>
      <c r="AB216" s="502" t="s">
        <v>779</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662</v>
      </c>
      <c r="X217" s="506"/>
      <c r="Y217" s="506"/>
      <c r="Z217" s="506"/>
      <c r="AA217" s="507"/>
      <c r="AB217" s="502" t="s">
        <v>780</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674</v>
      </c>
      <c r="D218" s="509"/>
      <c r="E218" s="164" t="s">
        <v>353</v>
      </c>
      <c r="F218" s="166"/>
      <c r="G218" s="489" t="s">
        <v>229</v>
      </c>
      <c r="H218" s="490"/>
      <c r="I218" s="490"/>
      <c r="J218" s="510" t="s">
        <v>693</v>
      </c>
      <c r="K218" s="511"/>
      <c r="L218" s="511"/>
      <c r="M218" s="511"/>
      <c r="N218" s="511"/>
      <c r="O218" s="511"/>
      <c r="P218" s="511"/>
      <c r="Q218" s="511"/>
      <c r="R218" s="511"/>
      <c r="S218" s="511"/>
      <c r="T218" s="512"/>
      <c r="U218" s="487" t="s">
        <v>694</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675</v>
      </c>
      <c r="H219" s="490"/>
      <c r="I219" s="490"/>
      <c r="J219" s="490"/>
      <c r="K219" s="490"/>
      <c r="L219" s="490"/>
      <c r="M219" s="490"/>
      <c r="N219" s="490"/>
      <c r="O219" s="490"/>
      <c r="P219" s="490"/>
      <c r="Q219" s="490"/>
      <c r="R219" s="490"/>
      <c r="S219" s="490"/>
      <c r="T219" s="490"/>
      <c r="U219" s="486" t="s">
        <v>781</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662</v>
      </c>
      <c r="H220" s="490"/>
      <c r="I220" s="490"/>
      <c r="J220" s="490"/>
      <c r="K220" s="490"/>
      <c r="L220" s="490"/>
      <c r="M220" s="490"/>
      <c r="N220" s="490"/>
      <c r="O220" s="490"/>
      <c r="P220" s="490"/>
      <c r="Q220" s="490"/>
      <c r="R220" s="490"/>
      <c r="S220" s="490"/>
      <c r="T220" s="490"/>
      <c r="U220" s="830" t="s">
        <v>781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74.25"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44" t="s">
        <v>688</v>
      </c>
      <c r="AE223" s="445"/>
      <c r="AF223" s="445"/>
      <c r="AG223" s="470" t="s">
        <v>727</v>
      </c>
      <c r="AH223" s="471"/>
      <c r="AI223" s="471"/>
      <c r="AJ223" s="471"/>
      <c r="AK223" s="471"/>
      <c r="AL223" s="471"/>
      <c r="AM223" s="471"/>
      <c r="AN223" s="471"/>
      <c r="AO223" s="471"/>
      <c r="AP223" s="471"/>
      <c r="AQ223" s="471"/>
      <c r="AR223" s="471"/>
      <c r="AS223" s="471"/>
      <c r="AT223" s="471"/>
      <c r="AU223" s="471"/>
      <c r="AV223" s="471"/>
      <c r="AW223" s="471"/>
      <c r="AX223" s="472"/>
    </row>
    <row r="224" spans="1:51" ht="47.25" customHeight="1" x14ac:dyDescent="0.15">
      <c r="A224" s="463"/>
      <c r="B224" s="464"/>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78"/>
      <c r="AD224" s="444" t="s">
        <v>688</v>
      </c>
      <c r="AE224" s="445"/>
      <c r="AF224" s="445"/>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44.25" customHeight="1" x14ac:dyDescent="0.15">
      <c r="A225" s="465"/>
      <c r="B225" s="466"/>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44" t="s">
        <v>688</v>
      </c>
      <c r="AE225" s="445"/>
      <c r="AF225" s="445"/>
      <c r="AG225" s="400" t="s">
        <v>729</v>
      </c>
      <c r="AH225" s="149"/>
      <c r="AI225" s="149"/>
      <c r="AJ225" s="149"/>
      <c r="AK225" s="149"/>
      <c r="AL225" s="149"/>
      <c r="AM225" s="149"/>
      <c r="AN225" s="149"/>
      <c r="AO225" s="149"/>
      <c r="AP225" s="149"/>
      <c r="AQ225" s="149"/>
      <c r="AR225" s="149"/>
      <c r="AS225" s="149"/>
      <c r="AT225" s="149"/>
      <c r="AU225" s="149"/>
      <c r="AV225" s="149"/>
      <c r="AW225" s="149"/>
      <c r="AX225" s="401"/>
    </row>
    <row r="226" spans="1:50" ht="27" customHeight="1" x14ac:dyDescent="0.15">
      <c r="A226" s="354" t="s">
        <v>37</v>
      </c>
      <c r="B226" s="439"/>
      <c r="C226" s="441" t="s">
        <v>39</v>
      </c>
      <c r="D226" s="394"/>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44" t="s">
        <v>688</v>
      </c>
      <c r="AE226" s="445"/>
      <c r="AF226" s="445"/>
      <c r="AG226" s="398" t="s">
        <v>730</v>
      </c>
      <c r="AH226" s="146"/>
      <c r="AI226" s="146"/>
      <c r="AJ226" s="146"/>
      <c r="AK226" s="146"/>
      <c r="AL226" s="146"/>
      <c r="AM226" s="146"/>
      <c r="AN226" s="146"/>
      <c r="AO226" s="146"/>
      <c r="AP226" s="146"/>
      <c r="AQ226" s="146"/>
      <c r="AR226" s="146"/>
      <c r="AS226" s="146"/>
      <c r="AT226" s="146"/>
      <c r="AU226" s="146"/>
      <c r="AV226" s="146"/>
      <c r="AW226" s="146"/>
      <c r="AX226" s="399"/>
    </row>
    <row r="227" spans="1:50" ht="35.25" customHeight="1" x14ac:dyDescent="0.15">
      <c r="A227" s="356"/>
      <c r="B227" s="440"/>
      <c r="C227" s="446"/>
      <c r="D227" s="447"/>
      <c r="E227" s="450" t="s">
        <v>335</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416" t="s">
        <v>725</v>
      </c>
      <c r="AE227" s="417"/>
      <c r="AF227" s="453"/>
      <c r="AG227" s="400"/>
      <c r="AH227" s="149"/>
      <c r="AI227" s="149"/>
      <c r="AJ227" s="149"/>
      <c r="AK227" s="149"/>
      <c r="AL227" s="149"/>
      <c r="AM227" s="149"/>
      <c r="AN227" s="149"/>
      <c r="AO227" s="149"/>
      <c r="AP227" s="149"/>
      <c r="AQ227" s="149"/>
      <c r="AR227" s="149"/>
      <c r="AS227" s="149"/>
      <c r="AT227" s="149"/>
      <c r="AU227" s="149"/>
      <c r="AV227" s="149"/>
      <c r="AW227" s="149"/>
      <c r="AX227" s="401"/>
    </row>
    <row r="228" spans="1:50" ht="26.25" customHeight="1" x14ac:dyDescent="0.15">
      <c r="A228" s="356"/>
      <c r="B228" s="440"/>
      <c r="C228" s="448"/>
      <c r="D228" s="449"/>
      <c r="E228" s="454" t="s">
        <v>291</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725</v>
      </c>
      <c r="AE228" s="458"/>
      <c r="AF228" s="458"/>
      <c r="AG228" s="400"/>
      <c r="AH228" s="149"/>
      <c r="AI228" s="149"/>
      <c r="AJ228" s="149"/>
      <c r="AK228" s="149"/>
      <c r="AL228" s="149"/>
      <c r="AM228" s="149"/>
      <c r="AN228" s="149"/>
      <c r="AO228" s="149"/>
      <c r="AP228" s="149"/>
      <c r="AQ228" s="149"/>
      <c r="AR228" s="149"/>
      <c r="AS228" s="149"/>
      <c r="AT228" s="149"/>
      <c r="AU228" s="149"/>
      <c r="AV228" s="149"/>
      <c r="AW228" s="149"/>
      <c r="AX228" s="401"/>
    </row>
    <row r="229" spans="1:50" ht="26.25" customHeight="1" x14ac:dyDescent="0.15">
      <c r="A229" s="356"/>
      <c r="B229" s="357"/>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3" t="s">
        <v>726</v>
      </c>
      <c r="AE229" s="364"/>
      <c r="AF229" s="364"/>
      <c r="AG229" s="366" t="s">
        <v>694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416" t="s">
        <v>688</v>
      </c>
      <c r="AE230" s="417"/>
      <c r="AF230" s="417"/>
      <c r="AG230" s="374" t="s">
        <v>731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416" t="s">
        <v>726</v>
      </c>
      <c r="AE231" s="417"/>
      <c r="AF231" s="417"/>
      <c r="AG231" s="374" t="s">
        <v>694</v>
      </c>
      <c r="AH231" s="375"/>
      <c r="AI231" s="375"/>
      <c r="AJ231" s="375"/>
      <c r="AK231" s="375"/>
      <c r="AL231" s="375"/>
      <c r="AM231" s="375"/>
      <c r="AN231" s="375"/>
      <c r="AO231" s="375"/>
      <c r="AP231" s="375"/>
      <c r="AQ231" s="375"/>
      <c r="AR231" s="375"/>
      <c r="AS231" s="375"/>
      <c r="AT231" s="375"/>
      <c r="AU231" s="375"/>
      <c r="AV231" s="375"/>
      <c r="AW231" s="375"/>
      <c r="AX231" s="376"/>
    </row>
    <row r="232" spans="1:50" ht="30"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416" t="s">
        <v>688</v>
      </c>
      <c r="AE232" s="417"/>
      <c r="AF232" s="417"/>
      <c r="AG232" s="374" t="s">
        <v>732</v>
      </c>
      <c r="AH232" s="375"/>
      <c r="AI232" s="375"/>
      <c r="AJ232" s="375"/>
      <c r="AK232" s="375"/>
      <c r="AL232" s="375"/>
      <c r="AM232" s="375"/>
      <c r="AN232" s="375"/>
      <c r="AO232" s="375"/>
      <c r="AP232" s="375"/>
      <c r="AQ232" s="375"/>
      <c r="AR232" s="375"/>
      <c r="AS232" s="375"/>
      <c r="AT232" s="375"/>
      <c r="AU232" s="375"/>
      <c r="AV232" s="375"/>
      <c r="AW232" s="375"/>
      <c r="AX232" s="376"/>
    </row>
    <row r="233" spans="1:50" ht="45" customHeight="1" x14ac:dyDescent="0.15">
      <c r="A233" s="356"/>
      <c r="B233" s="357"/>
      <c r="C233" s="377" t="s">
        <v>307</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8" t="s">
        <v>688</v>
      </c>
      <c r="AE233" s="419"/>
      <c r="AF233" s="419"/>
      <c r="AG233" s="420" t="s">
        <v>733</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6"/>
      <c r="B234" s="357"/>
      <c r="C234" s="478" t="s">
        <v>308</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416" t="s">
        <v>726</v>
      </c>
      <c r="AE234" s="417"/>
      <c r="AF234" s="453"/>
      <c r="AG234" s="374" t="s">
        <v>694</v>
      </c>
      <c r="AH234" s="375"/>
      <c r="AI234" s="375"/>
      <c r="AJ234" s="375"/>
      <c r="AK234" s="375"/>
      <c r="AL234" s="375"/>
      <c r="AM234" s="375"/>
      <c r="AN234" s="375"/>
      <c r="AO234" s="375"/>
      <c r="AP234" s="375"/>
      <c r="AQ234" s="375"/>
      <c r="AR234" s="375"/>
      <c r="AS234" s="375"/>
      <c r="AT234" s="375"/>
      <c r="AU234" s="375"/>
      <c r="AV234" s="375"/>
      <c r="AW234" s="375"/>
      <c r="AX234" s="376"/>
    </row>
    <row r="235" spans="1:50" ht="32.25" customHeight="1" x14ac:dyDescent="0.15">
      <c r="A235" s="358"/>
      <c r="B235" s="359"/>
      <c r="C235" s="481" t="s">
        <v>296</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09" t="s">
        <v>688</v>
      </c>
      <c r="AE235" s="410"/>
      <c r="AF235" s="411"/>
      <c r="AG235" s="412" t="s">
        <v>734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297</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726</v>
      </c>
      <c r="AE236" s="364"/>
      <c r="AF236" s="365"/>
      <c r="AG236" s="366" t="s">
        <v>694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688</v>
      </c>
      <c r="AE237" s="373"/>
      <c r="AF237" s="373"/>
      <c r="AG237" s="374" t="s">
        <v>735</v>
      </c>
      <c r="AH237" s="375"/>
      <c r="AI237" s="375"/>
      <c r="AJ237" s="375"/>
      <c r="AK237" s="375"/>
      <c r="AL237" s="375"/>
      <c r="AM237" s="375"/>
      <c r="AN237" s="375"/>
      <c r="AO237" s="375"/>
      <c r="AP237" s="375"/>
      <c r="AQ237" s="375"/>
      <c r="AR237" s="375"/>
      <c r="AS237" s="375"/>
      <c r="AT237" s="375"/>
      <c r="AU237" s="375"/>
      <c r="AV237" s="375"/>
      <c r="AW237" s="375"/>
      <c r="AX237" s="376"/>
    </row>
    <row r="238" spans="1:50" ht="41.25" customHeight="1" x14ac:dyDescent="0.15">
      <c r="A238" s="356"/>
      <c r="B238" s="357"/>
      <c r="C238" s="377" t="s">
        <v>227</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2" t="s">
        <v>688</v>
      </c>
      <c r="AE238" s="373"/>
      <c r="AF238" s="373"/>
      <c r="AG238" s="374" t="s">
        <v>736</v>
      </c>
      <c r="AH238" s="375"/>
      <c r="AI238" s="375"/>
      <c r="AJ238" s="375"/>
      <c r="AK238" s="375"/>
      <c r="AL238" s="375"/>
      <c r="AM238" s="375"/>
      <c r="AN238" s="375"/>
      <c r="AO238" s="375"/>
      <c r="AP238" s="375"/>
      <c r="AQ238" s="375"/>
      <c r="AR238" s="375"/>
      <c r="AS238" s="375"/>
      <c r="AT238" s="375"/>
      <c r="AU238" s="375"/>
      <c r="AV238" s="375"/>
      <c r="AW238" s="375"/>
      <c r="AX238" s="376"/>
    </row>
    <row r="239" spans="1:50" ht="47.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2" t="s">
        <v>688</v>
      </c>
      <c r="AE239" s="373"/>
      <c r="AF239" s="373"/>
      <c r="AG239" s="402" t="s">
        <v>737</v>
      </c>
      <c r="AH239" s="152"/>
      <c r="AI239" s="152"/>
      <c r="AJ239" s="152"/>
      <c r="AK239" s="152"/>
      <c r="AL239" s="152"/>
      <c r="AM239" s="152"/>
      <c r="AN239" s="152"/>
      <c r="AO239" s="152"/>
      <c r="AP239" s="152"/>
      <c r="AQ239" s="152"/>
      <c r="AR239" s="152"/>
      <c r="AS239" s="152"/>
      <c r="AT239" s="152"/>
      <c r="AU239" s="152"/>
      <c r="AV239" s="152"/>
      <c r="AW239" s="152"/>
      <c r="AX239" s="403"/>
    </row>
    <row r="240" spans="1:50" ht="409.6" customHeight="1" x14ac:dyDescent="0.15">
      <c r="A240" s="386" t="s">
        <v>55</v>
      </c>
      <c r="B240" s="387"/>
      <c r="C240" s="392" t="s">
        <v>138</v>
      </c>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4"/>
      <c r="AD240" s="395" t="s">
        <v>688</v>
      </c>
      <c r="AE240" s="396"/>
      <c r="AF240" s="397"/>
      <c r="AG240" s="398" t="s">
        <v>782</v>
      </c>
      <c r="AH240" s="146"/>
      <c r="AI240" s="146"/>
      <c r="AJ240" s="146"/>
      <c r="AK240" s="146"/>
      <c r="AL240" s="146"/>
      <c r="AM240" s="146"/>
      <c r="AN240" s="146"/>
      <c r="AO240" s="146"/>
      <c r="AP240" s="146"/>
      <c r="AQ240" s="146"/>
      <c r="AR240" s="146"/>
      <c r="AS240" s="146"/>
      <c r="AT240" s="146"/>
      <c r="AU240" s="146"/>
      <c r="AV240" s="146"/>
      <c r="AW240" s="146"/>
      <c r="AX240" s="399"/>
    </row>
    <row r="241" spans="1:50" ht="19.7" customHeight="1" x14ac:dyDescent="0.15">
      <c r="A241" s="388"/>
      <c r="B241" s="389"/>
      <c r="C241" s="907" t="s">
        <v>0</v>
      </c>
      <c r="D241" s="908"/>
      <c r="E241" s="908"/>
      <c r="F241" s="908"/>
      <c r="G241" s="908"/>
      <c r="H241" s="908"/>
      <c r="I241" s="908"/>
      <c r="J241" s="908"/>
      <c r="K241" s="908"/>
      <c r="L241" s="908"/>
      <c r="M241" s="908"/>
      <c r="N241" s="908"/>
      <c r="O241" s="904" t="s">
        <v>680</v>
      </c>
      <c r="P241" s="905"/>
      <c r="Q241" s="905"/>
      <c r="R241" s="905"/>
      <c r="S241" s="905"/>
      <c r="T241" s="905"/>
      <c r="U241" s="905"/>
      <c r="V241" s="905"/>
      <c r="W241" s="905"/>
      <c r="X241" s="905"/>
      <c r="Y241" s="905"/>
      <c r="Z241" s="905"/>
      <c r="AA241" s="905"/>
      <c r="AB241" s="905"/>
      <c r="AC241" s="905"/>
      <c r="AD241" s="905"/>
      <c r="AE241" s="905"/>
      <c r="AF241" s="906"/>
      <c r="AG241" s="400"/>
      <c r="AH241" s="149"/>
      <c r="AI241" s="149"/>
      <c r="AJ241" s="149"/>
      <c r="AK241" s="149"/>
      <c r="AL241" s="149"/>
      <c r="AM241" s="149"/>
      <c r="AN241" s="149"/>
      <c r="AO241" s="149"/>
      <c r="AP241" s="149"/>
      <c r="AQ241" s="149"/>
      <c r="AR241" s="149"/>
      <c r="AS241" s="149"/>
      <c r="AT241" s="149"/>
      <c r="AU241" s="149"/>
      <c r="AV241" s="149"/>
      <c r="AW241" s="149"/>
      <c r="AX241" s="401"/>
    </row>
    <row r="242" spans="1:50" ht="40.5" customHeight="1" x14ac:dyDescent="0.15">
      <c r="A242" s="388"/>
      <c r="B242" s="389"/>
      <c r="C242" s="379">
        <v>2022</v>
      </c>
      <c r="D242" s="380"/>
      <c r="E242" s="381" t="s">
        <v>682</v>
      </c>
      <c r="F242" s="381"/>
      <c r="G242" s="381"/>
      <c r="H242" s="382">
        <v>21</v>
      </c>
      <c r="I242" s="382"/>
      <c r="J242" s="893">
        <v>451</v>
      </c>
      <c r="K242" s="893"/>
      <c r="L242" s="893"/>
      <c r="M242" s="382"/>
      <c r="N242" s="894"/>
      <c r="O242" s="895" t="s">
        <v>738</v>
      </c>
      <c r="P242" s="896"/>
      <c r="Q242" s="896"/>
      <c r="R242" s="896"/>
      <c r="S242" s="896"/>
      <c r="T242" s="896"/>
      <c r="U242" s="896"/>
      <c r="V242" s="896"/>
      <c r="W242" s="896"/>
      <c r="X242" s="896"/>
      <c r="Y242" s="896"/>
      <c r="Z242" s="896"/>
      <c r="AA242" s="896"/>
      <c r="AB242" s="896"/>
      <c r="AC242" s="896"/>
      <c r="AD242" s="896"/>
      <c r="AE242" s="896"/>
      <c r="AF242" s="897"/>
      <c r="AG242" s="400"/>
      <c r="AH242" s="149"/>
      <c r="AI242" s="149"/>
      <c r="AJ242" s="149"/>
      <c r="AK242" s="149"/>
      <c r="AL242" s="149"/>
      <c r="AM242" s="149"/>
      <c r="AN242" s="149"/>
      <c r="AO242" s="149"/>
      <c r="AP242" s="149"/>
      <c r="AQ242" s="149"/>
      <c r="AR242" s="149"/>
      <c r="AS242" s="149"/>
      <c r="AT242" s="149"/>
      <c r="AU242" s="149"/>
      <c r="AV242" s="149"/>
      <c r="AW242" s="149"/>
      <c r="AX242" s="401"/>
    </row>
    <row r="243" spans="1:50" ht="40.5" customHeight="1" x14ac:dyDescent="0.15">
      <c r="A243" s="388"/>
      <c r="B243" s="389"/>
      <c r="C243" s="379">
        <v>2022</v>
      </c>
      <c r="D243" s="380"/>
      <c r="E243" s="381" t="s">
        <v>682</v>
      </c>
      <c r="F243" s="381"/>
      <c r="G243" s="381"/>
      <c r="H243" s="382">
        <v>21</v>
      </c>
      <c r="I243" s="382"/>
      <c r="J243" s="383">
        <v>454</v>
      </c>
      <c r="K243" s="383"/>
      <c r="L243" s="383"/>
      <c r="M243" s="384"/>
      <c r="N243" s="385"/>
      <c r="O243" s="898" t="s">
        <v>739</v>
      </c>
      <c r="P243" s="899"/>
      <c r="Q243" s="899"/>
      <c r="R243" s="899"/>
      <c r="S243" s="899"/>
      <c r="T243" s="899"/>
      <c r="U243" s="899"/>
      <c r="V243" s="899"/>
      <c r="W243" s="899"/>
      <c r="X243" s="899"/>
      <c r="Y243" s="899"/>
      <c r="Z243" s="899"/>
      <c r="AA243" s="899"/>
      <c r="AB243" s="899"/>
      <c r="AC243" s="899"/>
      <c r="AD243" s="899"/>
      <c r="AE243" s="899"/>
      <c r="AF243" s="900"/>
      <c r="AG243" s="400"/>
      <c r="AH243" s="149"/>
      <c r="AI243" s="149"/>
      <c r="AJ243" s="149"/>
      <c r="AK243" s="149"/>
      <c r="AL243" s="149"/>
      <c r="AM243" s="149"/>
      <c r="AN243" s="149"/>
      <c r="AO243" s="149"/>
      <c r="AP243" s="149"/>
      <c r="AQ243" s="149"/>
      <c r="AR243" s="149"/>
      <c r="AS243" s="149"/>
      <c r="AT243" s="149"/>
      <c r="AU243" s="149"/>
      <c r="AV243" s="149"/>
      <c r="AW243" s="149"/>
      <c r="AX243" s="401"/>
    </row>
    <row r="244" spans="1:50" ht="40.5" customHeight="1" x14ac:dyDescent="0.15">
      <c r="A244" s="388"/>
      <c r="B244" s="389"/>
      <c r="C244" s="379">
        <v>2022</v>
      </c>
      <c r="D244" s="380"/>
      <c r="E244" s="381" t="s">
        <v>682</v>
      </c>
      <c r="F244" s="381"/>
      <c r="G244" s="381"/>
      <c r="H244" s="382">
        <v>21</v>
      </c>
      <c r="I244" s="382"/>
      <c r="J244" s="383">
        <v>455</v>
      </c>
      <c r="K244" s="383"/>
      <c r="L244" s="383"/>
      <c r="M244" s="384"/>
      <c r="N244" s="385"/>
      <c r="O244" s="898" t="s">
        <v>740</v>
      </c>
      <c r="P244" s="899"/>
      <c r="Q244" s="899"/>
      <c r="R244" s="899"/>
      <c r="S244" s="899"/>
      <c r="T244" s="899"/>
      <c r="U244" s="899"/>
      <c r="V244" s="899"/>
      <c r="W244" s="899"/>
      <c r="X244" s="899"/>
      <c r="Y244" s="899"/>
      <c r="Z244" s="899"/>
      <c r="AA244" s="899"/>
      <c r="AB244" s="899"/>
      <c r="AC244" s="899"/>
      <c r="AD244" s="899"/>
      <c r="AE244" s="899"/>
      <c r="AF244" s="900"/>
      <c r="AG244" s="400"/>
      <c r="AH244" s="149"/>
      <c r="AI244" s="149"/>
      <c r="AJ244" s="149"/>
      <c r="AK244" s="149"/>
      <c r="AL244" s="149"/>
      <c r="AM244" s="149"/>
      <c r="AN244" s="149"/>
      <c r="AO244" s="149"/>
      <c r="AP244" s="149"/>
      <c r="AQ244" s="149"/>
      <c r="AR244" s="149"/>
      <c r="AS244" s="149"/>
      <c r="AT244" s="149"/>
      <c r="AU244" s="149"/>
      <c r="AV244" s="149"/>
      <c r="AW244" s="149"/>
      <c r="AX244" s="401"/>
    </row>
    <row r="245" spans="1:50" ht="24.75" hidden="1" customHeight="1" x14ac:dyDescent="0.15">
      <c r="A245" s="388"/>
      <c r="B245" s="389"/>
      <c r="C245" s="404"/>
      <c r="D245" s="405"/>
      <c r="E245" s="381"/>
      <c r="F245" s="381"/>
      <c r="G245" s="381"/>
      <c r="H245" s="382"/>
      <c r="I245" s="382"/>
      <c r="J245" s="383"/>
      <c r="K245" s="383"/>
      <c r="L245" s="383"/>
      <c r="M245" s="384"/>
      <c r="N245" s="385"/>
      <c r="O245" s="898"/>
      <c r="P245" s="899"/>
      <c r="Q245" s="899"/>
      <c r="R245" s="899"/>
      <c r="S245" s="899"/>
      <c r="T245" s="899"/>
      <c r="U245" s="899"/>
      <c r="V245" s="899"/>
      <c r="W245" s="899"/>
      <c r="X245" s="899"/>
      <c r="Y245" s="899"/>
      <c r="Z245" s="899"/>
      <c r="AA245" s="899"/>
      <c r="AB245" s="899"/>
      <c r="AC245" s="899"/>
      <c r="AD245" s="899"/>
      <c r="AE245" s="899"/>
      <c r="AF245" s="900"/>
      <c r="AG245" s="400"/>
      <c r="AH245" s="149"/>
      <c r="AI245" s="149"/>
      <c r="AJ245" s="149"/>
      <c r="AK245" s="149"/>
      <c r="AL245" s="149"/>
      <c r="AM245" s="149"/>
      <c r="AN245" s="149"/>
      <c r="AO245" s="149"/>
      <c r="AP245" s="149"/>
      <c r="AQ245" s="149"/>
      <c r="AR245" s="149"/>
      <c r="AS245" s="149"/>
      <c r="AT245" s="149"/>
      <c r="AU245" s="149"/>
      <c r="AV245" s="149"/>
      <c r="AW245" s="149"/>
      <c r="AX245" s="401"/>
    </row>
    <row r="246" spans="1:50" ht="348.75" hidden="1" customHeight="1" x14ac:dyDescent="0.15">
      <c r="A246" s="390"/>
      <c r="B246" s="391"/>
      <c r="C246" s="406"/>
      <c r="D246" s="407"/>
      <c r="E246" s="381"/>
      <c r="F246" s="381"/>
      <c r="G246" s="381"/>
      <c r="H246" s="382"/>
      <c r="I246" s="382"/>
      <c r="J246" s="408"/>
      <c r="K246" s="408"/>
      <c r="L246" s="408"/>
      <c r="M246" s="891"/>
      <c r="N246" s="892"/>
      <c r="O246" s="901"/>
      <c r="P246" s="902"/>
      <c r="Q246" s="902"/>
      <c r="R246" s="902"/>
      <c r="S246" s="902"/>
      <c r="T246" s="902"/>
      <c r="U246" s="902"/>
      <c r="V246" s="902"/>
      <c r="W246" s="902"/>
      <c r="X246" s="902"/>
      <c r="Y246" s="902"/>
      <c r="Z246" s="902"/>
      <c r="AA246" s="902"/>
      <c r="AB246" s="902"/>
      <c r="AC246" s="902"/>
      <c r="AD246" s="902"/>
      <c r="AE246" s="902"/>
      <c r="AF246" s="903"/>
      <c r="AG246" s="402"/>
      <c r="AH246" s="152"/>
      <c r="AI246" s="152"/>
      <c r="AJ246" s="152"/>
      <c r="AK246" s="152"/>
      <c r="AL246" s="152"/>
      <c r="AM246" s="152"/>
      <c r="AN246" s="152"/>
      <c r="AO246" s="152"/>
      <c r="AP246" s="152"/>
      <c r="AQ246" s="152"/>
      <c r="AR246" s="152"/>
      <c r="AS246" s="152"/>
      <c r="AT246" s="152"/>
      <c r="AU246" s="152"/>
      <c r="AV246" s="152"/>
      <c r="AW246" s="152"/>
      <c r="AX246" s="403"/>
    </row>
    <row r="247" spans="1:50" ht="112.5" customHeight="1" x14ac:dyDescent="0.15">
      <c r="A247" s="354" t="s">
        <v>46</v>
      </c>
      <c r="B247" s="919"/>
      <c r="C247" s="313" t="s">
        <v>50</v>
      </c>
      <c r="D247" s="741"/>
      <c r="E247" s="741"/>
      <c r="F247" s="742"/>
      <c r="G247" s="922" t="s">
        <v>783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741</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742</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38" t="s">
        <v>133</v>
      </c>
      <c r="B252" s="339"/>
      <c r="C252" s="339"/>
      <c r="D252" s="339"/>
      <c r="E252" s="340"/>
      <c r="F252" s="918" t="s">
        <v>862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38" t="s">
        <v>133</v>
      </c>
      <c r="B254" s="339"/>
      <c r="C254" s="339"/>
      <c r="D254" s="339"/>
      <c r="E254" s="340"/>
      <c r="F254" s="341" t="s">
        <v>864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311</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351</v>
      </c>
      <c r="B258" s="105"/>
      <c r="C258" s="105"/>
      <c r="D258" s="106"/>
      <c r="E258" s="334" t="s">
        <v>743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350</v>
      </c>
      <c r="B259" s="271"/>
      <c r="C259" s="271"/>
      <c r="D259" s="271"/>
      <c r="E259" s="334" t="s">
        <v>744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349</v>
      </c>
      <c r="B260" s="271"/>
      <c r="C260" s="271"/>
      <c r="D260" s="271"/>
      <c r="E260" s="334" t="s">
        <v>745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348</v>
      </c>
      <c r="B261" s="271"/>
      <c r="C261" s="271"/>
      <c r="D261" s="271"/>
      <c r="E261" s="334" t="s">
        <v>746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347</v>
      </c>
      <c r="B262" s="271"/>
      <c r="C262" s="271"/>
      <c r="D262" s="271"/>
      <c r="E262" s="334" t="s">
        <v>747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346</v>
      </c>
      <c r="B263" s="271"/>
      <c r="C263" s="271"/>
      <c r="D263" s="271"/>
      <c r="E263" s="334" t="s">
        <v>748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345</v>
      </c>
      <c r="B264" s="271"/>
      <c r="C264" s="271"/>
      <c r="D264" s="271"/>
      <c r="E264" s="334" t="s">
        <v>749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344</v>
      </c>
      <c r="B265" s="271"/>
      <c r="C265" s="271"/>
      <c r="D265" s="271"/>
      <c r="E265" s="334" t="s">
        <v>750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491</v>
      </c>
      <c r="B266" s="271"/>
      <c r="C266" s="271"/>
      <c r="D266" s="271"/>
      <c r="E266" s="115" t="s">
        <v>685</v>
      </c>
      <c r="F266" s="101"/>
      <c r="G266" s="101"/>
      <c r="H266" s="92" t="str">
        <f>IF(E266="","","-")</f>
        <v>-</v>
      </c>
      <c r="I266" s="101"/>
      <c r="J266" s="101"/>
      <c r="K266" s="92" t="str">
        <f>IF(I266="","","-")</f>
        <v/>
      </c>
      <c r="L266" s="116">
        <v>374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671</v>
      </c>
      <c r="B267" s="271"/>
      <c r="C267" s="271"/>
      <c r="D267" s="271"/>
      <c r="E267" s="115" t="s">
        <v>685</v>
      </c>
      <c r="F267" s="101"/>
      <c r="G267" s="101"/>
      <c r="H267" s="92"/>
      <c r="I267" s="101"/>
      <c r="J267" s="101"/>
      <c r="K267" s="92"/>
      <c r="L267" s="116">
        <v>380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459</v>
      </c>
      <c r="B268" s="271"/>
      <c r="C268" s="271"/>
      <c r="D268" s="271"/>
      <c r="E268" s="99">
        <v>2021</v>
      </c>
      <c r="F268" s="100"/>
      <c r="G268" s="101" t="s">
        <v>682</v>
      </c>
      <c r="H268" s="101"/>
      <c r="I268" s="101"/>
      <c r="J268" s="100">
        <v>20</v>
      </c>
      <c r="K268" s="100"/>
      <c r="L268" s="116">
        <v>439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338</v>
      </c>
      <c r="B269" s="323"/>
      <c r="C269" s="323"/>
      <c r="D269" s="323"/>
      <c r="E269" s="323"/>
      <c r="F269" s="324"/>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340</v>
      </c>
      <c r="B308" s="329"/>
      <c r="C308" s="329"/>
      <c r="D308" s="329"/>
      <c r="E308" s="329"/>
      <c r="F308" s="330"/>
      <c r="G308" s="309" t="s">
        <v>751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799</v>
      </c>
      <c r="H310" s="300"/>
      <c r="I310" s="300"/>
      <c r="J310" s="300"/>
      <c r="K310" s="301"/>
      <c r="L310" s="302" t="s">
        <v>797</v>
      </c>
      <c r="M310" s="303"/>
      <c r="N310" s="303"/>
      <c r="O310" s="303"/>
      <c r="P310" s="303"/>
      <c r="Q310" s="303"/>
      <c r="R310" s="303"/>
      <c r="S310" s="303"/>
      <c r="T310" s="303"/>
      <c r="U310" s="303"/>
      <c r="V310" s="303"/>
      <c r="W310" s="303"/>
      <c r="X310" s="304"/>
      <c r="Y310" s="305">
        <v>0.9</v>
      </c>
      <c r="Z310" s="306"/>
      <c r="AA310" s="306"/>
      <c r="AB310" s="307"/>
      <c r="AC310" s="299" t="s">
        <v>754</v>
      </c>
      <c r="AD310" s="300"/>
      <c r="AE310" s="300"/>
      <c r="AF310" s="300"/>
      <c r="AG310" s="301"/>
      <c r="AH310" s="302" t="s">
        <v>760</v>
      </c>
      <c r="AI310" s="303"/>
      <c r="AJ310" s="303"/>
      <c r="AK310" s="303"/>
      <c r="AL310" s="303"/>
      <c r="AM310" s="303"/>
      <c r="AN310" s="303"/>
      <c r="AO310" s="303"/>
      <c r="AP310" s="303"/>
      <c r="AQ310" s="303"/>
      <c r="AR310" s="303"/>
      <c r="AS310" s="303"/>
      <c r="AT310" s="304"/>
      <c r="AU310" s="305">
        <v>88</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88</v>
      </c>
      <c r="AV320" s="286"/>
      <c r="AW320" s="286"/>
      <c r="AX320" s="288"/>
    </row>
    <row r="321" spans="1:51" ht="24.75" customHeight="1" x14ac:dyDescent="0.15">
      <c r="A321" s="331"/>
      <c r="B321" s="332"/>
      <c r="C321" s="332"/>
      <c r="D321" s="332"/>
      <c r="E321" s="332"/>
      <c r="F321" s="333"/>
      <c r="G321" s="309" t="s">
        <v>800</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803</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1"/>
      <c r="B323" s="332"/>
      <c r="C323" s="332"/>
      <c r="D323" s="332"/>
      <c r="E323" s="332"/>
      <c r="F323" s="333"/>
      <c r="G323" s="299" t="s">
        <v>752</v>
      </c>
      <c r="H323" s="300"/>
      <c r="I323" s="300"/>
      <c r="J323" s="300"/>
      <c r="K323" s="301"/>
      <c r="L323" s="302" t="s">
        <v>753</v>
      </c>
      <c r="M323" s="303"/>
      <c r="N323" s="303"/>
      <c r="O323" s="303"/>
      <c r="P323" s="303"/>
      <c r="Q323" s="303"/>
      <c r="R323" s="303"/>
      <c r="S323" s="303"/>
      <c r="T323" s="303"/>
      <c r="U323" s="303"/>
      <c r="V323" s="303"/>
      <c r="W323" s="303"/>
      <c r="X323" s="304"/>
      <c r="Y323" s="305">
        <v>14.5</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customHeight="1" x14ac:dyDescent="0.15">
      <c r="A324" s="331"/>
      <c r="B324" s="332"/>
      <c r="C324" s="332"/>
      <c r="D324" s="332"/>
      <c r="E324" s="332"/>
      <c r="F324" s="333"/>
      <c r="G324" s="289" t="s">
        <v>754</v>
      </c>
      <c r="H324" s="290"/>
      <c r="I324" s="290"/>
      <c r="J324" s="290"/>
      <c r="K324" s="291"/>
      <c r="L324" s="292" t="s">
        <v>755</v>
      </c>
      <c r="M324" s="293"/>
      <c r="N324" s="293"/>
      <c r="O324" s="293"/>
      <c r="P324" s="293"/>
      <c r="Q324" s="293"/>
      <c r="R324" s="293"/>
      <c r="S324" s="293"/>
      <c r="T324" s="293"/>
      <c r="U324" s="293"/>
      <c r="V324" s="293"/>
      <c r="W324" s="293"/>
      <c r="X324" s="294"/>
      <c r="Y324" s="295">
        <v>10.3</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1</v>
      </c>
    </row>
    <row r="325" spans="1:51" ht="24.75" customHeight="1" x14ac:dyDescent="0.15">
      <c r="A325" s="331"/>
      <c r="B325" s="332"/>
      <c r="C325" s="332"/>
      <c r="D325" s="332"/>
      <c r="E325" s="332"/>
      <c r="F325" s="333"/>
      <c r="G325" s="289" t="s">
        <v>801</v>
      </c>
      <c r="H325" s="290"/>
      <c r="I325" s="290"/>
      <c r="J325" s="290"/>
      <c r="K325" s="291"/>
      <c r="L325" s="292" t="s">
        <v>802</v>
      </c>
      <c r="M325" s="293"/>
      <c r="N325" s="293"/>
      <c r="O325" s="293"/>
      <c r="P325" s="293"/>
      <c r="Q325" s="293"/>
      <c r="R325" s="293"/>
      <c r="S325" s="293"/>
      <c r="T325" s="293"/>
      <c r="U325" s="293"/>
      <c r="V325" s="293"/>
      <c r="W325" s="293"/>
      <c r="X325" s="294"/>
      <c r="Y325" s="295">
        <v>0.1</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24.900000000000002</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customHeight="1" x14ac:dyDescent="0.15">
      <c r="A334" s="331"/>
      <c r="B334" s="332"/>
      <c r="C334" s="332"/>
      <c r="D334" s="332"/>
      <c r="E334" s="332"/>
      <c r="F334" s="333"/>
      <c r="G334" s="309" t="s">
        <v>804</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805</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1</v>
      </c>
    </row>
    <row r="335" spans="1:51" ht="24.75"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1</v>
      </c>
    </row>
    <row r="336" spans="1:51" ht="24.75"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t="s">
        <v>798</v>
      </c>
      <c r="AD336" s="300"/>
      <c r="AE336" s="300"/>
      <c r="AF336" s="300"/>
      <c r="AG336" s="301"/>
      <c r="AH336" s="302" t="s">
        <v>806</v>
      </c>
      <c r="AI336" s="303"/>
      <c r="AJ336" s="303"/>
      <c r="AK336" s="303"/>
      <c r="AL336" s="303"/>
      <c r="AM336" s="303"/>
      <c r="AN336" s="303"/>
      <c r="AO336" s="303"/>
      <c r="AP336" s="303"/>
      <c r="AQ336" s="303"/>
      <c r="AR336" s="303"/>
      <c r="AS336" s="303"/>
      <c r="AT336" s="304"/>
      <c r="AU336" s="305">
        <v>6.9</v>
      </c>
      <c r="AV336" s="306"/>
      <c r="AW336" s="306"/>
      <c r="AX336" s="308"/>
      <c r="AY336">
        <f t="shared" si="12"/>
        <v>1</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1</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1</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1</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1</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1</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1</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1</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1</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1</v>
      </c>
    </row>
    <row r="346" spans="1:51" ht="24.75"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6.9</v>
      </c>
      <c r="AV346" s="286"/>
      <c r="AW346" s="286"/>
      <c r="AX346" s="288"/>
      <c r="AY346">
        <f t="shared" si="13"/>
        <v>1</v>
      </c>
    </row>
    <row r="347" spans="1:51" ht="24.75" customHeight="1" x14ac:dyDescent="0.15">
      <c r="A347" s="331"/>
      <c r="B347" s="332"/>
      <c r="C347" s="332"/>
      <c r="D347" s="332"/>
      <c r="E347" s="332"/>
      <c r="F347" s="333"/>
      <c r="G347" s="309" t="s">
        <v>756</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807</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15">
      <c r="A349" s="331"/>
      <c r="B349" s="332"/>
      <c r="C349" s="332"/>
      <c r="D349" s="332"/>
      <c r="E349" s="332"/>
      <c r="F349" s="333"/>
      <c r="G349" s="299" t="s">
        <v>757</v>
      </c>
      <c r="H349" s="300"/>
      <c r="I349" s="300"/>
      <c r="J349" s="300"/>
      <c r="K349" s="301"/>
      <c r="L349" s="302" t="s">
        <v>758</v>
      </c>
      <c r="M349" s="303"/>
      <c r="N349" s="303"/>
      <c r="O349" s="303"/>
      <c r="P349" s="303"/>
      <c r="Q349" s="303"/>
      <c r="R349" s="303"/>
      <c r="S349" s="303"/>
      <c r="T349" s="303"/>
      <c r="U349" s="303"/>
      <c r="V349" s="303"/>
      <c r="W349" s="303"/>
      <c r="X349" s="304"/>
      <c r="Y349" s="305">
        <v>11.3</v>
      </c>
      <c r="Z349" s="306"/>
      <c r="AA349" s="306"/>
      <c r="AB349" s="307"/>
      <c r="AC349" s="299" t="s">
        <v>798</v>
      </c>
      <c r="AD349" s="300"/>
      <c r="AE349" s="300"/>
      <c r="AF349" s="300"/>
      <c r="AG349" s="301"/>
      <c r="AH349" s="302" t="s">
        <v>808</v>
      </c>
      <c r="AI349" s="303"/>
      <c r="AJ349" s="303"/>
      <c r="AK349" s="303"/>
      <c r="AL349" s="303"/>
      <c r="AM349" s="303"/>
      <c r="AN349" s="303"/>
      <c r="AO349" s="303"/>
      <c r="AP349" s="303"/>
      <c r="AQ349" s="303"/>
      <c r="AR349" s="303"/>
      <c r="AS349" s="303"/>
      <c r="AT349" s="304"/>
      <c r="AU349" s="305">
        <v>1.9</v>
      </c>
      <c r="AV349" s="306"/>
      <c r="AW349" s="306"/>
      <c r="AX349" s="308"/>
      <c r="AY349">
        <f t="shared" ref="AY349:AY359" si="14">$AY$347</f>
        <v>2</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11.3</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1.9</v>
      </c>
      <c r="AV359" s="286"/>
      <c r="AW359" s="286"/>
      <c r="AX359" s="288"/>
      <c r="AY359">
        <f t="shared" si="14"/>
        <v>2</v>
      </c>
    </row>
    <row r="360" spans="1:51" ht="24.75" customHeight="1" thickBot="1" x14ac:dyDescent="0.2">
      <c r="A360" s="275" t="s">
        <v>652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305</v>
      </c>
      <c r="AM360" s="279"/>
      <c r="AN360" s="279"/>
      <c r="AO360" s="94" t="s">
        <v>809</v>
      </c>
      <c r="AP360" s="21"/>
      <c r="AQ360" s="21"/>
      <c r="AR360" s="21"/>
      <c r="AS360" s="21"/>
      <c r="AT360" s="21"/>
      <c r="AU360" s="21"/>
      <c r="AV360" s="21"/>
      <c r="AW360" s="21"/>
      <c r="AX360" s="22"/>
      <c r="AY360">
        <f>COUNTIF($AO$360,"☑")</f>
        <v>1</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322</v>
      </c>
      <c r="AI365" s="270"/>
      <c r="AJ365" s="270"/>
      <c r="AK365" s="270"/>
      <c r="AL365" s="270" t="s">
        <v>19</v>
      </c>
      <c r="AM365" s="270"/>
      <c r="AN365" s="270"/>
      <c r="AO365" s="274"/>
      <c r="AP365" s="259" t="s">
        <v>273</v>
      </c>
      <c r="AQ365" s="259"/>
      <c r="AR365" s="259"/>
      <c r="AS365" s="259"/>
      <c r="AT365" s="259"/>
      <c r="AU365" s="259"/>
      <c r="AV365" s="259"/>
      <c r="AW365" s="259"/>
      <c r="AX365" s="259"/>
    </row>
    <row r="366" spans="1:51" ht="30" customHeight="1" x14ac:dyDescent="0.15">
      <c r="A366" s="245">
        <v>1</v>
      </c>
      <c r="B366" s="245">
        <v>1</v>
      </c>
      <c r="C366" s="269" t="s">
        <v>761</v>
      </c>
      <c r="D366" s="266"/>
      <c r="E366" s="266"/>
      <c r="F366" s="266"/>
      <c r="G366" s="266"/>
      <c r="H366" s="266"/>
      <c r="I366" s="266"/>
      <c r="J366" s="248" t="s">
        <v>358</v>
      </c>
      <c r="K366" s="249"/>
      <c r="L366" s="249"/>
      <c r="M366" s="249"/>
      <c r="N366" s="249"/>
      <c r="O366" s="249"/>
      <c r="P366" s="260" t="s">
        <v>764</v>
      </c>
      <c r="Q366" s="250"/>
      <c r="R366" s="250"/>
      <c r="S366" s="250"/>
      <c r="T366" s="250"/>
      <c r="U366" s="250"/>
      <c r="V366" s="250"/>
      <c r="W366" s="250"/>
      <c r="X366" s="250"/>
      <c r="Y366" s="251">
        <v>0.9</v>
      </c>
      <c r="Z366" s="252"/>
      <c r="AA366" s="252"/>
      <c r="AB366" s="253"/>
      <c r="AC366" s="237" t="s">
        <v>76</v>
      </c>
      <c r="AD366" s="238"/>
      <c r="AE366" s="238"/>
      <c r="AF366" s="238"/>
      <c r="AG366" s="238"/>
      <c r="AH366" s="267" t="s">
        <v>358</v>
      </c>
      <c r="AI366" s="268"/>
      <c r="AJ366" s="268"/>
      <c r="AK366" s="268"/>
      <c r="AL366" s="241" t="s">
        <v>358</v>
      </c>
      <c r="AM366" s="242"/>
      <c r="AN366" s="242"/>
      <c r="AO366" s="243"/>
      <c r="AP366" s="244" t="s">
        <v>358</v>
      </c>
      <c r="AQ366" s="244"/>
      <c r="AR366" s="244"/>
      <c r="AS366" s="244"/>
      <c r="AT366" s="244"/>
      <c r="AU366" s="244"/>
      <c r="AV366" s="244"/>
      <c r="AW366" s="244"/>
      <c r="AX366" s="244"/>
    </row>
    <row r="367" spans="1:51" ht="30" customHeight="1" x14ac:dyDescent="0.15">
      <c r="A367" s="245">
        <v>2</v>
      </c>
      <c r="B367" s="245">
        <v>1</v>
      </c>
      <c r="C367" s="269" t="s">
        <v>763</v>
      </c>
      <c r="D367" s="266"/>
      <c r="E367" s="266"/>
      <c r="F367" s="266"/>
      <c r="G367" s="266"/>
      <c r="H367" s="266"/>
      <c r="I367" s="266"/>
      <c r="J367" s="248" t="s">
        <v>358</v>
      </c>
      <c r="K367" s="249"/>
      <c r="L367" s="249"/>
      <c r="M367" s="249"/>
      <c r="N367" s="249"/>
      <c r="O367" s="249"/>
      <c r="P367" s="260" t="s">
        <v>764</v>
      </c>
      <c r="Q367" s="250"/>
      <c r="R367" s="250"/>
      <c r="S367" s="250"/>
      <c r="T367" s="250"/>
      <c r="U367" s="250"/>
      <c r="V367" s="250"/>
      <c r="W367" s="250"/>
      <c r="X367" s="250"/>
      <c r="Y367" s="251">
        <v>0.2</v>
      </c>
      <c r="Z367" s="252"/>
      <c r="AA367" s="252"/>
      <c r="AB367" s="253"/>
      <c r="AC367" s="237" t="s">
        <v>76</v>
      </c>
      <c r="AD367" s="238"/>
      <c r="AE367" s="238"/>
      <c r="AF367" s="238"/>
      <c r="AG367" s="238"/>
      <c r="AH367" s="267" t="s">
        <v>358</v>
      </c>
      <c r="AI367" s="268"/>
      <c r="AJ367" s="268"/>
      <c r="AK367" s="268"/>
      <c r="AL367" s="241" t="s">
        <v>358</v>
      </c>
      <c r="AM367" s="242"/>
      <c r="AN367" s="242"/>
      <c r="AO367" s="243"/>
      <c r="AP367" s="244" t="s">
        <v>358</v>
      </c>
      <c r="AQ367" s="244"/>
      <c r="AR367" s="244"/>
      <c r="AS367" s="244"/>
      <c r="AT367" s="244"/>
      <c r="AU367" s="244"/>
      <c r="AV367" s="244"/>
      <c r="AW367" s="244"/>
      <c r="AX367" s="244"/>
      <c r="AY367">
        <f>COUNTA($C$367)</f>
        <v>1</v>
      </c>
    </row>
    <row r="368" spans="1:51" ht="30" customHeight="1" x14ac:dyDescent="0.15">
      <c r="A368" s="245">
        <v>3</v>
      </c>
      <c r="B368" s="245">
        <v>1</v>
      </c>
      <c r="C368" s="269" t="s">
        <v>772</v>
      </c>
      <c r="D368" s="266"/>
      <c r="E368" s="266"/>
      <c r="F368" s="266"/>
      <c r="G368" s="266"/>
      <c r="H368" s="266"/>
      <c r="I368" s="266"/>
      <c r="J368" s="248" t="s">
        <v>358</v>
      </c>
      <c r="K368" s="249"/>
      <c r="L368" s="249"/>
      <c r="M368" s="249"/>
      <c r="N368" s="249"/>
      <c r="O368" s="249"/>
      <c r="P368" s="260" t="s">
        <v>764</v>
      </c>
      <c r="Q368" s="250"/>
      <c r="R368" s="250"/>
      <c r="S368" s="250"/>
      <c r="T368" s="250"/>
      <c r="U368" s="250"/>
      <c r="V368" s="250"/>
      <c r="W368" s="250"/>
      <c r="X368" s="250"/>
      <c r="Y368" s="251">
        <v>0.1</v>
      </c>
      <c r="Z368" s="252"/>
      <c r="AA368" s="252"/>
      <c r="AB368" s="253"/>
      <c r="AC368" s="237" t="s">
        <v>76</v>
      </c>
      <c r="AD368" s="238"/>
      <c r="AE368" s="238"/>
      <c r="AF368" s="238"/>
      <c r="AG368" s="238"/>
      <c r="AH368" s="267" t="s">
        <v>358</v>
      </c>
      <c r="AI368" s="268"/>
      <c r="AJ368" s="268"/>
      <c r="AK368" s="268"/>
      <c r="AL368" s="241" t="s">
        <v>358</v>
      </c>
      <c r="AM368" s="242"/>
      <c r="AN368" s="242"/>
      <c r="AO368" s="243"/>
      <c r="AP368" s="244" t="s">
        <v>358</v>
      </c>
      <c r="AQ368" s="244"/>
      <c r="AR368" s="244"/>
      <c r="AS368" s="244"/>
      <c r="AT368" s="244"/>
      <c r="AU368" s="244"/>
      <c r="AV368" s="244"/>
      <c r="AW368" s="244"/>
      <c r="AX368" s="244"/>
      <c r="AY368">
        <f>COUNTA($C$368)</f>
        <v>1</v>
      </c>
    </row>
    <row r="369" spans="1:51" ht="30" customHeight="1" x14ac:dyDescent="0.15">
      <c r="A369" s="245">
        <v>4</v>
      </c>
      <c r="B369" s="245">
        <v>1</v>
      </c>
      <c r="C369" s="269" t="s">
        <v>762</v>
      </c>
      <c r="D369" s="266"/>
      <c r="E369" s="266"/>
      <c r="F369" s="266"/>
      <c r="G369" s="266"/>
      <c r="H369" s="266"/>
      <c r="I369" s="266"/>
      <c r="J369" s="248" t="s">
        <v>358</v>
      </c>
      <c r="K369" s="249"/>
      <c r="L369" s="249"/>
      <c r="M369" s="249"/>
      <c r="N369" s="249"/>
      <c r="O369" s="249"/>
      <c r="P369" s="260" t="s">
        <v>764</v>
      </c>
      <c r="Q369" s="250"/>
      <c r="R369" s="250"/>
      <c r="S369" s="250"/>
      <c r="T369" s="250"/>
      <c r="U369" s="250"/>
      <c r="V369" s="250"/>
      <c r="W369" s="250"/>
      <c r="X369" s="250"/>
      <c r="Y369" s="251">
        <v>0.1</v>
      </c>
      <c r="Z369" s="252"/>
      <c r="AA369" s="252"/>
      <c r="AB369" s="253"/>
      <c r="AC369" s="237" t="s">
        <v>76</v>
      </c>
      <c r="AD369" s="238"/>
      <c r="AE369" s="238"/>
      <c r="AF369" s="238"/>
      <c r="AG369" s="238"/>
      <c r="AH369" s="267" t="s">
        <v>358</v>
      </c>
      <c r="AI369" s="268"/>
      <c r="AJ369" s="268"/>
      <c r="AK369" s="268"/>
      <c r="AL369" s="241" t="s">
        <v>358</v>
      </c>
      <c r="AM369" s="242"/>
      <c r="AN369" s="242"/>
      <c r="AO369" s="243"/>
      <c r="AP369" s="244" t="s">
        <v>358</v>
      </c>
      <c r="AQ369" s="244"/>
      <c r="AR369" s="244"/>
      <c r="AS369" s="244"/>
      <c r="AT369" s="244"/>
      <c r="AU369" s="244"/>
      <c r="AV369" s="244"/>
      <c r="AW369" s="244"/>
      <c r="AX369" s="244"/>
      <c r="AY369">
        <f>COUNTA($C$369)</f>
        <v>1</v>
      </c>
    </row>
    <row r="370" spans="1:51" ht="30" hidden="1" customHeight="1" x14ac:dyDescent="0.15">
      <c r="A370" s="245">
        <v>5</v>
      </c>
      <c r="B370" s="245">
        <v>1</v>
      </c>
      <c r="C370" s="269"/>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322</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30" customHeight="1" x14ac:dyDescent="0.15">
      <c r="A399" s="245">
        <v>1</v>
      </c>
      <c r="B399" s="245">
        <v>1</v>
      </c>
      <c r="C399" s="269" t="s">
        <v>765</v>
      </c>
      <c r="D399" s="266"/>
      <c r="E399" s="266"/>
      <c r="F399" s="266"/>
      <c r="G399" s="266"/>
      <c r="H399" s="266"/>
      <c r="I399" s="266"/>
      <c r="J399" s="248" t="s">
        <v>358</v>
      </c>
      <c r="K399" s="249"/>
      <c r="L399" s="249"/>
      <c r="M399" s="249"/>
      <c r="N399" s="249"/>
      <c r="O399" s="249"/>
      <c r="P399" s="260" t="s">
        <v>766</v>
      </c>
      <c r="Q399" s="250"/>
      <c r="R399" s="250"/>
      <c r="S399" s="250"/>
      <c r="T399" s="250"/>
      <c r="U399" s="250"/>
      <c r="V399" s="250"/>
      <c r="W399" s="250"/>
      <c r="X399" s="250"/>
      <c r="Y399" s="251">
        <v>88</v>
      </c>
      <c r="Z399" s="252"/>
      <c r="AA399" s="252"/>
      <c r="AB399" s="253"/>
      <c r="AC399" s="237" t="s">
        <v>76</v>
      </c>
      <c r="AD399" s="238"/>
      <c r="AE399" s="238"/>
      <c r="AF399" s="238"/>
      <c r="AG399" s="238"/>
      <c r="AH399" s="267" t="s">
        <v>358</v>
      </c>
      <c r="AI399" s="268"/>
      <c r="AJ399" s="268"/>
      <c r="AK399" s="268"/>
      <c r="AL399" s="241" t="s">
        <v>358</v>
      </c>
      <c r="AM399" s="242"/>
      <c r="AN399" s="242"/>
      <c r="AO399" s="243"/>
      <c r="AP399" s="244" t="s">
        <v>358</v>
      </c>
      <c r="AQ399" s="244"/>
      <c r="AR399" s="244"/>
      <c r="AS399" s="244"/>
      <c r="AT399" s="244"/>
      <c r="AU399" s="244"/>
      <c r="AV399" s="244"/>
      <c r="AW399" s="244"/>
      <c r="AX399" s="244"/>
      <c r="AY399">
        <f>$AY$396</f>
        <v>1</v>
      </c>
    </row>
    <row r="400" spans="1:51" ht="30" hidden="1" customHeight="1" x14ac:dyDescent="0.15">
      <c r="A400" s="245">
        <v>2</v>
      </c>
      <c r="B400" s="245">
        <v>1</v>
      </c>
      <c r="C400" s="269"/>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7"/>
      <c r="AI400" s="268"/>
      <c r="AJ400" s="268"/>
      <c r="AK400" s="268"/>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9"/>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322</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30" customHeight="1" x14ac:dyDescent="0.15">
      <c r="A432" s="245">
        <v>1</v>
      </c>
      <c r="B432" s="245">
        <v>1</v>
      </c>
      <c r="C432" s="269" t="s">
        <v>762</v>
      </c>
      <c r="D432" s="266"/>
      <c r="E432" s="266"/>
      <c r="F432" s="266"/>
      <c r="G432" s="266"/>
      <c r="H432" s="266"/>
      <c r="I432" s="266"/>
      <c r="J432" s="248" t="s">
        <v>358</v>
      </c>
      <c r="K432" s="249"/>
      <c r="L432" s="249"/>
      <c r="M432" s="249"/>
      <c r="N432" s="249"/>
      <c r="O432" s="249"/>
      <c r="P432" s="260" t="s">
        <v>774</v>
      </c>
      <c r="Q432" s="250"/>
      <c r="R432" s="250"/>
      <c r="S432" s="250"/>
      <c r="T432" s="250"/>
      <c r="U432" s="250"/>
      <c r="V432" s="250"/>
      <c r="W432" s="250"/>
      <c r="X432" s="250"/>
      <c r="Y432" s="251">
        <v>25</v>
      </c>
      <c r="Z432" s="252"/>
      <c r="AA432" s="252"/>
      <c r="AB432" s="253"/>
      <c r="AC432" s="237" t="s">
        <v>76</v>
      </c>
      <c r="AD432" s="238"/>
      <c r="AE432" s="238"/>
      <c r="AF432" s="238"/>
      <c r="AG432" s="238"/>
      <c r="AH432" s="267" t="s">
        <v>358</v>
      </c>
      <c r="AI432" s="268"/>
      <c r="AJ432" s="268"/>
      <c r="AK432" s="268"/>
      <c r="AL432" s="241" t="s">
        <v>358</v>
      </c>
      <c r="AM432" s="242"/>
      <c r="AN432" s="242"/>
      <c r="AO432" s="243"/>
      <c r="AP432" s="244" t="s">
        <v>358</v>
      </c>
      <c r="AQ432" s="244"/>
      <c r="AR432" s="244"/>
      <c r="AS432" s="244"/>
      <c r="AT432" s="244"/>
      <c r="AU432" s="244"/>
      <c r="AV432" s="244"/>
      <c r="AW432" s="244"/>
      <c r="AX432" s="244"/>
      <c r="AY432">
        <f>$AY$429</f>
        <v>1</v>
      </c>
    </row>
    <row r="433" spans="1:51" ht="30" customHeight="1" x14ac:dyDescent="0.15">
      <c r="A433" s="245">
        <v>2</v>
      </c>
      <c r="B433" s="245">
        <v>1</v>
      </c>
      <c r="C433" s="269" t="s">
        <v>767</v>
      </c>
      <c r="D433" s="266"/>
      <c r="E433" s="266"/>
      <c r="F433" s="266"/>
      <c r="G433" s="266"/>
      <c r="H433" s="266"/>
      <c r="I433" s="266"/>
      <c r="J433" s="248" t="s">
        <v>358</v>
      </c>
      <c r="K433" s="249"/>
      <c r="L433" s="249"/>
      <c r="M433" s="249"/>
      <c r="N433" s="249"/>
      <c r="O433" s="249"/>
      <c r="P433" s="260" t="s">
        <v>774</v>
      </c>
      <c r="Q433" s="250"/>
      <c r="R433" s="250"/>
      <c r="S433" s="250"/>
      <c r="T433" s="250"/>
      <c r="U433" s="250"/>
      <c r="V433" s="250"/>
      <c r="W433" s="250"/>
      <c r="X433" s="250"/>
      <c r="Y433" s="251">
        <v>21.2</v>
      </c>
      <c r="Z433" s="252"/>
      <c r="AA433" s="252"/>
      <c r="AB433" s="253"/>
      <c r="AC433" s="237" t="s">
        <v>76</v>
      </c>
      <c r="AD433" s="238"/>
      <c r="AE433" s="238"/>
      <c r="AF433" s="238"/>
      <c r="AG433" s="238"/>
      <c r="AH433" s="267" t="s">
        <v>358</v>
      </c>
      <c r="AI433" s="268"/>
      <c r="AJ433" s="268"/>
      <c r="AK433" s="268"/>
      <c r="AL433" s="241" t="s">
        <v>358</v>
      </c>
      <c r="AM433" s="242"/>
      <c r="AN433" s="242"/>
      <c r="AO433" s="243"/>
      <c r="AP433" s="244" t="s">
        <v>358</v>
      </c>
      <c r="AQ433" s="244"/>
      <c r="AR433" s="244"/>
      <c r="AS433" s="244"/>
      <c r="AT433" s="244"/>
      <c r="AU433" s="244"/>
      <c r="AV433" s="244"/>
      <c r="AW433" s="244"/>
      <c r="AX433" s="244"/>
      <c r="AY433">
        <f>COUNTA($C$433)</f>
        <v>1</v>
      </c>
    </row>
    <row r="434" spans="1:51" ht="30" customHeight="1" x14ac:dyDescent="0.15">
      <c r="A434" s="245">
        <v>3</v>
      </c>
      <c r="B434" s="245">
        <v>1</v>
      </c>
      <c r="C434" s="269" t="s">
        <v>768</v>
      </c>
      <c r="D434" s="266"/>
      <c r="E434" s="266"/>
      <c r="F434" s="266"/>
      <c r="G434" s="266"/>
      <c r="H434" s="266"/>
      <c r="I434" s="266"/>
      <c r="J434" s="248" t="s">
        <v>358</v>
      </c>
      <c r="K434" s="249"/>
      <c r="L434" s="249"/>
      <c r="M434" s="249"/>
      <c r="N434" s="249"/>
      <c r="O434" s="249"/>
      <c r="P434" s="260" t="s">
        <v>774</v>
      </c>
      <c r="Q434" s="250"/>
      <c r="R434" s="250"/>
      <c r="S434" s="250"/>
      <c r="T434" s="250"/>
      <c r="U434" s="250"/>
      <c r="V434" s="250"/>
      <c r="W434" s="250"/>
      <c r="X434" s="250"/>
      <c r="Y434" s="251">
        <v>10.5</v>
      </c>
      <c r="Z434" s="252"/>
      <c r="AA434" s="252"/>
      <c r="AB434" s="253"/>
      <c r="AC434" s="237" t="s">
        <v>76</v>
      </c>
      <c r="AD434" s="238"/>
      <c r="AE434" s="238"/>
      <c r="AF434" s="238"/>
      <c r="AG434" s="238"/>
      <c r="AH434" s="267" t="s">
        <v>358</v>
      </c>
      <c r="AI434" s="268"/>
      <c r="AJ434" s="268"/>
      <c r="AK434" s="268"/>
      <c r="AL434" s="241" t="s">
        <v>358</v>
      </c>
      <c r="AM434" s="242"/>
      <c r="AN434" s="242"/>
      <c r="AO434" s="243"/>
      <c r="AP434" s="244" t="s">
        <v>358</v>
      </c>
      <c r="AQ434" s="244"/>
      <c r="AR434" s="244"/>
      <c r="AS434" s="244"/>
      <c r="AT434" s="244"/>
      <c r="AU434" s="244"/>
      <c r="AV434" s="244"/>
      <c r="AW434" s="244"/>
      <c r="AX434" s="244"/>
      <c r="AY434">
        <f>COUNTA($C$434)</f>
        <v>1</v>
      </c>
    </row>
    <row r="435" spans="1:51" ht="30" customHeight="1" x14ac:dyDescent="0.15">
      <c r="A435" s="245">
        <v>4</v>
      </c>
      <c r="B435" s="245">
        <v>1</v>
      </c>
      <c r="C435" s="269" t="s">
        <v>771</v>
      </c>
      <c r="D435" s="266"/>
      <c r="E435" s="266"/>
      <c r="F435" s="266"/>
      <c r="G435" s="266"/>
      <c r="H435" s="266"/>
      <c r="I435" s="266"/>
      <c r="J435" s="248" t="s">
        <v>358</v>
      </c>
      <c r="K435" s="249"/>
      <c r="L435" s="249"/>
      <c r="M435" s="249"/>
      <c r="N435" s="249"/>
      <c r="O435" s="249"/>
      <c r="P435" s="260" t="s">
        <v>774</v>
      </c>
      <c r="Q435" s="250"/>
      <c r="R435" s="250"/>
      <c r="S435" s="250"/>
      <c r="T435" s="250"/>
      <c r="U435" s="250"/>
      <c r="V435" s="250"/>
      <c r="W435" s="250"/>
      <c r="X435" s="250"/>
      <c r="Y435" s="251">
        <v>5.8</v>
      </c>
      <c r="Z435" s="252"/>
      <c r="AA435" s="252"/>
      <c r="AB435" s="253"/>
      <c r="AC435" s="237" t="s">
        <v>76</v>
      </c>
      <c r="AD435" s="238"/>
      <c r="AE435" s="238"/>
      <c r="AF435" s="238"/>
      <c r="AG435" s="238"/>
      <c r="AH435" s="267" t="s">
        <v>358</v>
      </c>
      <c r="AI435" s="268"/>
      <c r="AJ435" s="268"/>
      <c r="AK435" s="268"/>
      <c r="AL435" s="241" t="s">
        <v>358</v>
      </c>
      <c r="AM435" s="242"/>
      <c r="AN435" s="242"/>
      <c r="AO435" s="243"/>
      <c r="AP435" s="244" t="s">
        <v>358</v>
      </c>
      <c r="AQ435" s="244"/>
      <c r="AR435" s="244"/>
      <c r="AS435" s="244"/>
      <c r="AT435" s="244"/>
      <c r="AU435" s="244"/>
      <c r="AV435" s="244"/>
      <c r="AW435" s="244"/>
      <c r="AX435" s="244"/>
      <c r="AY435">
        <f>COUNTA($C$435)</f>
        <v>1</v>
      </c>
    </row>
    <row r="436" spans="1:51" ht="30" customHeight="1" x14ac:dyDescent="0.15">
      <c r="A436" s="245">
        <v>5</v>
      </c>
      <c r="B436" s="245">
        <v>1</v>
      </c>
      <c r="C436" s="269" t="s">
        <v>769</v>
      </c>
      <c r="D436" s="266"/>
      <c r="E436" s="266"/>
      <c r="F436" s="266"/>
      <c r="G436" s="266"/>
      <c r="H436" s="266"/>
      <c r="I436" s="266"/>
      <c r="J436" s="248" t="s">
        <v>358</v>
      </c>
      <c r="K436" s="249"/>
      <c r="L436" s="249"/>
      <c r="M436" s="249"/>
      <c r="N436" s="249"/>
      <c r="O436" s="249"/>
      <c r="P436" s="260" t="s">
        <v>774</v>
      </c>
      <c r="Q436" s="250"/>
      <c r="R436" s="250"/>
      <c r="S436" s="250"/>
      <c r="T436" s="250"/>
      <c r="U436" s="250"/>
      <c r="V436" s="250"/>
      <c r="W436" s="250"/>
      <c r="X436" s="250"/>
      <c r="Y436" s="251">
        <v>5.3</v>
      </c>
      <c r="Z436" s="252"/>
      <c r="AA436" s="252"/>
      <c r="AB436" s="253"/>
      <c r="AC436" s="237" t="s">
        <v>76</v>
      </c>
      <c r="AD436" s="238"/>
      <c r="AE436" s="238"/>
      <c r="AF436" s="238"/>
      <c r="AG436" s="238"/>
      <c r="AH436" s="267" t="s">
        <v>358</v>
      </c>
      <c r="AI436" s="268"/>
      <c r="AJ436" s="268"/>
      <c r="AK436" s="268"/>
      <c r="AL436" s="241" t="s">
        <v>358</v>
      </c>
      <c r="AM436" s="242"/>
      <c r="AN436" s="242"/>
      <c r="AO436" s="243"/>
      <c r="AP436" s="244" t="s">
        <v>358</v>
      </c>
      <c r="AQ436" s="244"/>
      <c r="AR436" s="244"/>
      <c r="AS436" s="244"/>
      <c r="AT436" s="244"/>
      <c r="AU436" s="244"/>
      <c r="AV436" s="244"/>
      <c r="AW436" s="244"/>
      <c r="AX436" s="244"/>
      <c r="AY436">
        <f>COUNTA($C$436)</f>
        <v>1</v>
      </c>
    </row>
    <row r="437" spans="1:51" ht="30" customHeight="1" x14ac:dyDescent="0.15">
      <c r="A437" s="245">
        <v>6</v>
      </c>
      <c r="B437" s="245">
        <v>1</v>
      </c>
      <c r="C437" s="269" t="s">
        <v>770</v>
      </c>
      <c r="D437" s="266"/>
      <c r="E437" s="266"/>
      <c r="F437" s="266"/>
      <c r="G437" s="266"/>
      <c r="H437" s="266"/>
      <c r="I437" s="266"/>
      <c r="J437" s="248" t="s">
        <v>358</v>
      </c>
      <c r="K437" s="249"/>
      <c r="L437" s="249"/>
      <c r="M437" s="249"/>
      <c r="N437" s="249"/>
      <c r="O437" s="249"/>
      <c r="P437" s="260" t="s">
        <v>774</v>
      </c>
      <c r="Q437" s="250"/>
      <c r="R437" s="250"/>
      <c r="S437" s="250"/>
      <c r="T437" s="250"/>
      <c r="U437" s="250"/>
      <c r="V437" s="250"/>
      <c r="W437" s="250"/>
      <c r="X437" s="250"/>
      <c r="Y437" s="251">
        <v>5.2</v>
      </c>
      <c r="Z437" s="252"/>
      <c r="AA437" s="252"/>
      <c r="AB437" s="253"/>
      <c r="AC437" s="237" t="s">
        <v>76</v>
      </c>
      <c r="AD437" s="238"/>
      <c r="AE437" s="238"/>
      <c r="AF437" s="238"/>
      <c r="AG437" s="238"/>
      <c r="AH437" s="267" t="s">
        <v>358</v>
      </c>
      <c r="AI437" s="268"/>
      <c r="AJ437" s="268"/>
      <c r="AK437" s="268"/>
      <c r="AL437" s="241" t="s">
        <v>358</v>
      </c>
      <c r="AM437" s="242"/>
      <c r="AN437" s="242"/>
      <c r="AO437" s="243"/>
      <c r="AP437" s="244" t="s">
        <v>358</v>
      </c>
      <c r="AQ437" s="244"/>
      <c r="AR437" s="244"/>
      <c r="AS437" s="244"/>
      <c r="AT437" s="244"/>
      <c r="AU437" s="244"/>
      <c r="AV437" s="244"/>
      <c r="AW437" s="244"/>
      <c r="AX437" s="244"/>
      <c r="AY437">
        <f>COUNTA($C$437)</f>
        <v>1</v>
      </c>
    </row>
    <row r="438" spans="1:51" ht="30" customHeight="1" x14ac:dyDescent="0.15">
      <c r="A438" s="245">
        <v>7</v>
      </c>
      <c r="B438" s="245">
        <v>1</v>
      </c>
      <c r="C438" s="269" t="s">
        <v>810</v>
      </c>
      <c r="D438" s="266"/>
      <c r="E438" s="266"/>
      <c r="F438" s="266"/>
      <c r="G438" s="266"/>
      <c r="H438" s="266"/>
      <c r="I438" s="266"/>
      <c r="J438" s="248" t="s">
        <v>358</v>
      </c>
      <c r="K438" s="249"/>
      <c r="L438" s="249"/>
      <c r="M438" s="249"/>
      <c r="N438" s="249"/>
      <c r="O438" s="249"/>
      <c r="P438" s="260" t="s">
        <v>774</v>
      </c>
      <c r="Q438" s="250"/>
      <c r="R438" s="250"/>
      <c r="S438" s="250"/>
      <c r="T438" s="250"/>
      <c r="U438" s="250"/>
      <c r="V438" s="250"/>
      <c r="W438" s="250"/>
      <c r="X438" s="250"/>
      <c r="Y438" s="251">
        <v>2.9</v>
      </c>
      <c r="Z438" s="252"/>
      <c r="AA438" s="252"/>
      <c r="AB438" s="253"/>
      <c r="AC438" s="237" t="s">
        <v>76</v>
      </c>
      <c r="AD438" s="238"/>
      <c r="AE438" s="238"/>
      <c r="AF438" s="238"/>
      <c r="AG438" s="238"/>
      <c r="AH438" s="267" t="s">
        <v>358</v>
      </c>
      <c r="AI438" s="268"/>
      <c r="AJ438" s="268"/>
      <c r="AK438" s="268"/>
      <c r="AL438" s="241" t="s">
        <v>358</v>
      </c>
      <c r="AM438" s="242"/>
      <c r="AN438" s="242"/>
      <c r="AO438" s="243"/>
      <c r="AP438" s="244" t="s">
        <v>358</v>
      </c>
      <c r="AQ438" s="244"/>
      <c r="AR438" s="244"/>
      <c r="AS438" s="244"/>
      <c r="AT438" s="244"/>
      <c r="AU438" s="244"/>
      <c r="AV438" s="244"/>
      <c r="AW438" s="244"/>
      <c r="AX438" s="244"/>
      <c r="AY438">
        <f>COUNTA($C$438)</f>
        <v>1</v>
      </c>
    </row>
    <row r="439" spans="1:51" ht="30" customHeight="1" x14ac:dyDescent="0.15">
      <c r="A439" s="245">
        <v>8</v>
      </c>
      <c r="B439" s="245">
        <v>1</v>
      </c>
      <c r="C439" s="269" t="s">
        <v>811</v>
      </c>
      <c r="D439" s="266"/>
      <c r="E439" s="266"/>
      <c r="F439" s="266"/>
      <c r="G439" s="266"/>
      <c r="H439" s="266"/>
      <c r="I439" s="266"/>
      <c r="J439" s="248" t="s">
        <v>358</v>
      </c>
      <c r="K439" s="249"/>
      <c r="L439" s="249"/>
      <c r="M439" s="249"/>
      <c r="N439" s="249"/>
      <c r="O439" s="249"/>
      <c r="P439" s="260" t="s">
        <v>774</v>
      </c>
      <c r="Q439" s="250"/>
      <c r="R439" s="250"/>
      <c r="S439" s="250"/>
      <c r="T439" s="250"/>
      <c r="U439" s="250"/>
      <c r="V439" s="250"/>
      <c r="W439" s="250"/>
      <c r="X439" s="250"/>
      <c r="Y439" s="251">
        <v>1.8</v>
      </c>
      <c r="Z439" s="252"/>
      <c r="AA439" s="252"/>
      <c r="AB439" s="253"/>
      <c r="AC439" s="237" t="s">
        <v>76</v>
      </c>
      <c r="AD439" s="238"/>
      <c r="AE439" s="238"/>
      <c r="AF439" s="238"/>
      <c r="AG439" s="238"/>
      <c r="AH439" s="267" t="s">
        <v>358</v>
      </c>
      <c r="AI439" s="268"/>
      <c r="AJ439" s="268"/>
      <c r="AK439" s="268"/>
      <c r="AL439" s="241" t="s">
        <v>358</v>
      </c>
      <c r="AM439" s="242"/>
      <c r="AN439" s="242"/>
      <c r="AO439" s="243"/>
      <c r="AP439" s="244" t="s">
        <v>358</v>
      </c>
      <c r="AQ439" s="244"/>
      <c r="AR439" s="244"/>
      <c r="AS439" s="244"/>
      <c r="AT439" s="244"/>
      <c r="AU439" s="244"/>
      <c r="AV439" s="244"/>
      <c r="AW439" s="244"/>
      <c r="AX439" s="244"/>
      <c r="AY439">
        <f>COUNTA($C$439)</f>
        <v>1</v>
      </c>
    </row>
    <row r="440" spans="1:51" ht="30" customHeight="1" x14ac:dyDescent="0.15">
      <c r="A440" s="245">
        <v>9</v>
      </c>
      <c r="B440" s="245">
        <v>1</v>
      </c>
      <c r="C440" s="269" t="s">
        <v>773</v>
      </c>
      <c r="D440" s="266"/>
      <c r="E440" s="266"/>
      <c r="F440" s="266"/>
      <c r="G440" s="266"/>
      <c r="H440" s="266"/>
      <c r="I440" s="266"/>
      <c r="J440" s="248" t="s">
        <v>358</v>
      </c>
      <c r="K440" s="249"/>
      <c r="L440" s="249"/>
      <c r="M440" s="249"/>
      <c r="N440" s="249"/>
      <c r="O440" s="249"/>
      <c r="P440" s="260" t="s">
        <v>774</v>
      </c>
      <c r="Q440" s="250"/>
      <c r="R440" s="250"/>
      <c r="S440" s="250"/>
      <c r="T440" s="250"/>
      <c r="U440" s="250"/>
      <c r="V440" s="250"/>
      <c r="W440" s="250"/>
      <c r="X440" s="250"/>
      <c r="Y440" s="251">
        <v>0.1</v>
      </c>
      <c r="Z440" s="252"/>
      <c r="AA440" s="252"/>
      <c r="AB440" s="253"/>
      <c r="AC440" s="237" t="s">
        <v>76</v>
      </c>
      <c r="AD440" s="238"/>
      <c r="AE440" s="238"/>
      <c r="AF440" s="238"/>
      <c r="AG440" s="238"/>
      <c r="AH440" s="267" t="s">
        <v>358</v>
      </c>
      <c r="AI440" s="268"/>
      <c r="AJ440" s="268"/>
      <c r="AK440" s="268"/>
      <c r="AL440" s="241" t="s">
        <v>358</v>
      </c>
      <c r="AM440" s="242"/>
      <c r="AN440" s="242"/>
      <c r="AO440" s="243"/>
      <c r="AP440" s="244" t="s">
        <v>358</v>
      </c>
      <c r="AQ440" s="244"/>
      <c r="AR440" s="244"/>
      <c r="AS440" s="244"/>
      <c r="AT440" s="244"/>
      <c r="AU440" s="244"/>
      <c r="AV440" s="244"/>
      <c r="AW440" s="244"/>
      <c r="AX440" s="244"/>
      <c r="AY440">
        <f>COUNTA($C$440)</f>
        <v>1</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322</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30" customHeight="1" x14ac:dyDescent="0.15">
      <c r="A465" s="245">
        <v>1</v>
      </c>
      <c r="B465" s="245">
        <v>1</v>
      </c>
      <c r="C465" s="269" t="s">
        <v>775</v>
      </c>
      <c r="D465" s="266"/>
      <c r="E465" s="266"/>
      <c r="F465" s="266"/>
      <c r="G465" s="266"/>
      <c r="H465" s="266"/>
      <c r="I465" s="266"/>
      <c r="J465" s="248" t="s">
        <v>358</v>
      </c>
      <c r="K465" s="249"/>
      <c r="L465" s="249"/>
      <c r="M465" s="249"/>
      <c r="N465" s="249"/>
      <c r="O465" s="249"/>
      <c r="P465" s="260" t="s">
        <v>776</v>
      </c>
      <c r="Q465" s="250"/>
      <c r="R465" s="250"/>
      <c r="S465" s="250"/>
      <c r="T465" s="250"/>
      <c r="U465" s="250"/>
      <c r="V465" s="250"/>
      <c r="W465" s="250"/>
      <c r="X465" s="250"/>
      <c r="Y465" s="251">
        <v>0.7</v>
      </c>
      <c r="Z465" s="252"/>
      <c r="AA465" s="252"/>
      <c r="AB465" s="253"/>
      <c r="AC465" s="237" t="s">
        <v>76</v>
      </c>
      <c r="AD465" s="238"/>
      <c r="AE465" s="238"/>
      <c r="AF465" s="238"/>
      <c r="AG465" s="238"/>
      <c r="AH465" s="267" t="s">
        <v>358</v>
      </c>
      <c r="AI465" s="268"/>
      <c r="AJ465" s="268"/>
      <c r="AK465" s="268"/>
      <c r="AL465" s="241" t="s">
        <v>358</v>
      </c>
      <c r="AM465" s="242"/>
      <c r="AN465" s="242"/>
      <c r="AO465" s="243"/>
      <c r="AP465" s="244" t="s">
        <v>358</v>
      </c>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7"/>
      <c r="AI466" s="268"/>
      <c r="AJ466" s="268"/>
      <c r="AK466" s="268"/>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322</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30" customHeight="1" x14ac:dyDescent="0.15">
      <c r="A498" s="245">
        <v>1</v>
      </c>
      <c r="B498" s="245">
        <v>1</v>
      </c>
      <c r="C498" s="269" t="s">
        <v>812</v>
      </c>
      <c r="D498" s="266"/>
      <c r="E498" s="266"/>
      <c r="F498" s="266"/>
      <c r="G498" s="266"/>
      <c r="H498" s="266"/>
      <c r="I498" s="266"/>
      <c r="J498" s="248">
        <v>7000020010006</v>
      </c>
      <c r="K498" s="249"/>
      <c r="L498" s="249"/>
      <c r="M498" s="249"/>
      <c r="N498" s="249"/>
      <c r="O498" s="249"/>
      <c r="P498" s="260" t="s">
        <v>777</v>
      </c>
      <c r="Q498" s="250"/>
      <c r="R498" s="250"/>
      <c r="S498" s="250"/>
      <c r="T498" s="250"/>
      <c r="U498" s="250"/>
      <c r="V498" s="250"/>
      <c r="W498" s="250"/>
      <c r="X498" s="250"/>
      <c r="Y498" s="251">
        <v>0.1</v>
      </c>
      <c r="Z498" s="252"/>
      <c r="AA498" s="252"/>
      <c r="AB498" s="253"/>
      <c r="AC498" s="237" t="s">
        <v>76</v>
      </c>
      <c r="AD498" s="238"/>
      <c r="AE498" s="238"/>
      <c r="AF498" s="238"/>
      <c r="AG498" s="238"/>
      <c r="AH498" s="267" t="s">
        <v>358</v>
      </c>
      <c r="AI498" s="268"/>
      <c r="AJ498" s="268"/>
      <c r="AK498" s="268"/>
      <c r="AL498" s="241" t="s">
        <v>358</v>
      </c>
      <c r="AM498" s="242"/>
      <c r="AN498" s="242"/>
      <c r="AO498" s="243"/>
      <c r="AP498" s="244" t="s">
        <v>358</v>
      </c>
      <c r="AQ498" s="244"/>
      <c r="AR498" s="244"/>
      <c r="AS498" s="244"/>
      <c r="AT498" s="244"/>
      <c r="AU498" s="244"/>
      <c r="AV498" s="244"/>
      <c r="AW498" s="244"/>
      <c r="AX498" s="244"/>
      <c r="AY498">
        <f>$AY$495</f>
        <v>1</v>
      </c>
    </row>
    <row r="499" spans="1:51" ht="30" customHeight="1" x14ac:dyDescent="0.15">
      <c r="A499" s="245">
        <v>2</v>
      </c>
      <c r="B499" s="245">
        <v>1</v>
      </c>
      <c r="C499" s="269" t="s">
        <v>813</v>
      </c>
      <c r="D499" s="266"/>
      <c r="E499" s="266"/>
      <c r="F499" s="266"/>
      <c r="G499" s="266"/>
      <c r="H499" s="266"/>
      <c r="I499" s="266"/>
      <c r="J499" s="248">
        <v>4000020030007</v>
      </c>
      <c r="K499" s="249"/>
      <c r="L499" s="249"/>
      <c r="M499" s="249"/>
      <c r="N499" s="249"/>
      <c r="O499" s="249"/>
      <c r="P499" s="260" t="s">
        <v>777</v>
      </c>
      <c r="Q499" s="250"/>
      <c r="R499" s="250"/>
      <c r="S499" s="250"/>
      <c r="T499" s="250"/>
      <c r="U499" s="250"/>
      <c r="V499" s="250"/>
      <c r="W499" s="250"/>
      <c r="X499" s="250"/>
      <c r="Y499" s="251">
        <v>0.1</v>
      </c>
      <c r="Z499" s="252"/>
      <c r="AA499" s="252"/>
      <c r="AB499" s="253"/>
      <c r="AC499" s="237" t="s">
        <v>76</v>
      </c>
      <c r="AD499" s="238"/>
      <c r="AE499" s="238"/>
      <c r="AF499" s="238"/>
      <c r="AG499" s="238"/>
      <c r="AH499" s="267" t="s">
        <v>358</v>
      </c>
      <c r="AI499" s="268"/>
      <c r="AJ499" s="268"/>
      <c r="AK499" s="268"/>
      <c r="AL499" s="241" t="s">
        <v>358</v>
      </c>
      <c r="AM499" s="242"/>
      <c r="AN499" s="242"/>
      <c r="AO499" s="243"/>
      <c r="AP499" s="244" t="s">
        <v>358</v>
      </c>
      <c r="AQ499" s="244"/>
      <c r="AR499" s="244"/>
      <c r="AS499" s="244"/>
      <c r="AT499" s="244"/>
      <c r="AU499" s="244"/>
      <c r="AV499" s="244"/>
      <c r="AW499" s="244"/>
      <c r="AX499" s="244"/>
      <c r="AY499">
        <f>COUNTA($C$499)</f>
        <v>1</v>
      </c>
    </row>
    <row r="500" spans="1:51" ht="30" customHeight="1" x14ac:dyDescent="0.15">
      <c r="A500" s="245">
        <v>3</v>
      </c>
      <c r="B500" s="245">
        <v>1</v>
      </c>
      <c r="C500" s="269" t="s">
        <v>814</v>
      </c>
      <c r="D500" s="266"/>
      <c r="E500" s="266"/>
      <c r="F500" s="266"/>
      <c r="G500" s="266"/>
      <c r="H500" s="266"/>
      <c r="I500" s="266"/>
      <c r="J500" s="248">
        <v>2000020020001</v>
      </c>
      <c r="K500" s="249"/>
      <c r="L500" s="249"/>
      <c r="M500" s="249"/>
      <c r="N500" s="249"/>
      <c r="O500" s="249"/>
      <c r="P500" s="260" t="s">
        <v>777</v>
      </c>
      <c r="Q500" s="250"/>
      <c r="R500" s="250"/>
      <c r="S500" s="250"/>
      <c r="T500" s="250"/>
      <c r="U500" s="250"/>
      <c r="V500" s="250"/>
      <c r="W500" s="250"/>
      <c r="X500" s="250"/>
      <c r="Y500" s="251">
        <v>0.1</v>
      </c>
      <c r="Z500" s="252"/>
      <c r="AA500" s="252"/>
      <c r="AB500" s="253"/>
      <c r="AC500" s="237" t="s">
        <v>76</v>
      </c>
      <c r="AD500" s="238"/>
      <c r="AE500" s="238"/>
      <c r="AF500" s="238"/>
      <c r="AG500" s="238"/>
      <c r="AH500" s="267" t="s">
        <v>358</v>
      </c>
      <c r="AI500" s="268"/>
      <c r="AJ500" s="268"/>
      <c r="AK500" s="268"/>
      <c r="AL500" s="241" t="s">
        <v>358</v>
      </c>
      <c r="AM500" s="242"/>
      <c r="AN500" s="242"/>
      <c r="AO500" s="243"/>
      <c r="AP500" s="244" t="s">
        <v>358</v>
      </c>
      <c r="AQ500" s="244"/>
      <c r="AR500" s="244"/>
      <c r="AS500" s="244"/>
      <c r="AT500" s="244"/>
      <c r="AU500" s="244"/>
      <c r="AV500" s="244"/>
      <c r="AW500" s="244"/>
      <c r="AX500" s="244"/>
      <c r="AY500">
        <f>COUNTA($C$500)</f>
        <v>1</v>
      </c>
    </row>
    <row r="501" spans="1:51" ht="30" customHeight="1" x14ac:dyDescent="0.15">
      <c r="A501" s="245">
        <v>4</v>
      </c>
      <c r="B501" s="245">
        <v>1</v>
      </c>
      <c r="C501" s="269" t="s">
        <v>815</v>
      </c>
      <c r="D501" s="266"/>
      <c r="E501" s="266"/>
      <c r="F501" s="266"/>
      <c r="G501" s="266"/>
      <c r="H501" s="266"/>
      <c r="I501" s="266"/>
      <c r="J501" s="248">
        <v>4000020300004</v>
      </c>
      <c r="K501" s="249"/>
      <c r="L501" s="249"/>
      <c r="M501" s="249"/>
      <c r="N501" s="249"/>
      <c r="O501" s="249"/>
      <c r="P501" s="260" t="s">
        <v>777</v>
      </c>
      <c r="Q501" s="250"/>
      <c r="R501" s="250"/>
      <c r="S501" s="250"/>
      <c r="T501" s="250"/>
      <c r="U501" s="250"/>
      <c r="V501" s="250"/>
      <c r="W501" s="250"/>
      <c r="X501" s="250"/>
      <c r="Y501" s="251">
        <v>0.1</v>
      </c>
      <c r="Z501" s="252"/>
      <c r="AA501" s="252"/>
      <c r="AB501" s="253"/>
      <c r="AC501" s="237" t="s">
        <v>76</v>
      </c>
      <c r="AD501" s="238"/>
      <c r="AE501" s="238"/>
      <c r="AF501" s="238"/>
      <c r="AG501" s="238"/>
      <c r="AH501" s="267" t="s">
        <v>358</v>
      </c>
      <c r="AI501" s="268"/>
      <c r="AJ501" s="268"/>
      <c r="AK501" s="268"/>
      <c r="AL501" s="241" t="s">
        <v>358</v>
      </c>
      <c r="AM501" s="242"/>
      <c r="AN501" s="242"/>
      <c r="AO501" s="243"/>
      <c r="AP501" s="244" t="s">
        <v>358</v>
      </c>
      <c r="AQ501" s="244"/>
      <c r="AR501" s="244"/>
      <c r="AS501" s="244"/>
      <c r="AT501" s="244"/>
      <c r="AU501" s="244"/>
      <c r="AV501" s="244"/>
      <c r="AW501" s="244"/>
      <c r="AX501" s="244"/>
      <c r="AY501">
        <f>COUNTA($C$501)</f>
        <v>1</v>
      </c>
    </row>
    <row r="502" spans="1:51" ht="30" customHeight="1" x14ac:dyDescent="0.15">
      <c r="A502" s="245">
        <v>5</v>
      </c>
      <c r="B502" s="245">
        <v>1</v>
      </c>
      <c r="C502" s="269" t="s">
        <v>816</v>
      </c>
      <c r="D502" s="266"/>
      <c r="E502" s="266"/>
      <c r="F502" s="266"/>
      <c r="G502" s="266"/>
      <c r="H502" s="266"/>
      <c r="I502" s="266"/>
      <c r="J502" s="248">
        <v>5000020390003</v>
      </c>
      <c r="K502" s="249"/>
      <c r="L502" s="249"/>
      <c r="M502" s="249"/>
      <c r="N502" s="249"/>
      <c r="O502" s="249"/>
      <c r="P502" s="260" t="s">
        <v>777</v>
      </c>
      <c r="Q502" s="250"/>
      <c r="R502" s="250"/>
      <c r="S502" s="250"/>
      <c r="T502" s="250"/>
      <c r="U502" s="250"/>
      <c r="V502" s="250"/>
      <c r="W502" s="250"/>
      <c r="X502" s="250"/>
      <c r="Y502" s="251">
        <v>0.1</v>
      </c>
      <c r="Z502" s="252"/>
      <c r="AA502" s="252"/>
      <c r="AB502" s="253"/>
      <c r="AC502" s="237" t="s">
        <v>76</v>
      </c>
      <c r="AD502" s="238"/>
      <c r="AE502" s="238"/>
      <c r="AF502" s="238"/>
      <c r="AG502" s="238"/>
      <c r="AH502" s="267" t="s">
        <v>358</v>
      </c>
      <c r="AI502" s="268"/>
      <c r="AJ502" s="268"/>
      <c r="AK502" s="268"/>
      <c r="AL502" s="241" t="s">
        <v>358</v>
      </c>
      <c r="AM502" s="242"/>
      <c r="AN502" s="242"/>
      <c r="AO502" s="243"/>
      <c r="AP502" s="244" t="s">
        <v>358</v>
      </c>
      <c r="AQ502" s="244"/>
      <c r="AR502" s="244"/>
      <c r="AS502" s="244"/>
      <c r="AT502" s="244"/>
      <c r="AU502" s="244"/>
      <c r="AV502" s="244"/>
      <c r="AW502" s="244"/>
      <c r="AX502" s="244"/>
      <c r="AY502">
        <f>COUNTA($C$502)</f>
        <v>1</v>
      </c>
    </row>
    <row r="503" spans="1:51" ht="30" customHeight="1" x14ac:dyDescent="0.15">
      <c r="A503" s="245">
        <v>6</v>
      </c>
      <c r="B503" s="245">
        <v>1</v>
      </c>
      <c r="C503" s="269" t="s">
        <v>817</v>
      </c>
      <c r="D503" s="266"/>
      <c r="E503" s="266"/>
      <c r="F503" s="266"/>
      <c r="G503" s="266"/>
      <c r="H503" s="266"/>
      <c r="I503" s="266"/>
      <c r="J503" s="248">
        <v>5000020150002</v>
      </c>
      <c r="K503" s="249"/>
      <c r="L503" s="249"/>
      <c r="M503" s="249"/>
      <c r="N503" s="249"/>
      <c r="O503" s="249"/>
      <c r="P503" s="260" t="s">
        <v>777</v>
      </c>
      <c r="Q503" s="250"/>
      <c r="R503" s="250"/>
      <c r="S503" s="250"/>
      <c r="T503" s="250"/>
      <c r="U503" s="250"/>
      <c r="V503" s="250"/>
      <c r="W503" s="250"/>
      <c r="X503" s="250"/>
      <c r="Y503" s="251">
        <v>0.1</v>
      </c>
      <c r="Z503" s="252"/>
      <c r="AA503" s="252"/>
      <c r="AB503" s="253"/>
      <c r="AC503" s="237" t="s">
        <v>76</v>
      </c>
      <c r="AD503" s="238"/>
      <c r="AE503" s="238"/>
      <c r="AF503" s="238"/>
      <c r="AG503" s="238"/>
      <c r="AH503" s="267" t="s">
        <v>358</v>
      </c>
      <c r="AI503" s="268"/>
      <c r="AJ503" s="268"/>
      <c r="AK503" s="268"/>
      <c r="AL503" s="241" t="s">
        <v>358</v>
      </c>
      <c r="AM503" s="242"/>
      <c r="AN503" s="242"/>
      <c r="AO503" s="243"/>
      <c r="AP503" s="244" t="s">
        <v>358</v>
      </c>
      <c r="AQ503" s="244"/>
      <c r="AR503" s="244"/>
      <c r="AS503" s="244"/>
      <c r="AT503" s="244"/>
      <c r="AU503" s="244"/>
      <c r="AV503" s="244"/>
      <c r="AW503" s="244"/>
      <c r="AX503" s="244"/>
      <c r="AY503">
        <f>COUNTA($C$503)</f>
        <v>1</v>
      </c>
    </row>
    <row r="504" spans="1:51" ht="30" customHeight="1" x14ac:dyDescent="0.15">
      <c r="A504" s="245">
        <v>7</v>
      </c>
      <c r="B504" s="245">
        <v>1</v>
      </c>
      <c r="C504" s="269" t="s">
        <v>818</v>
      </c>
      <c r="D504" s="266"/>
      <c r="E504" s="266"/>
      <c r="F504" s="266"/>
      <c r="G504" s="266"/>
      <c r="H504" s="266"/>
      <c r="I504" s="266"/>
      <c r="J504" s="248">
        <v>7000020160008</v>
      </c>
      <c r="K504" s="249"/>
      <c r="L504" s="249"/>
      <c r="M504" s="249"/>
      <c r="N504" s="249"/>
      <c r="O504" s="249"/>
      <c r="P504" s="260" t="s">
        <v>777</v>
      </c>
      <c r="Q504" s="250"/>
      <c r="R504" s="250"/>
      <c r="S504" s="250"/>
      <c r="T504" s="250"/>
      <c r="U504" s="250"/>
      <c r="V504" s="250"/>
      <c r="W504" s="250"/>
      <c r="X504" s="250"/>
      <c r="Y504" s="251">
        <v>0.1</v>
      </c>
      <c r="Z504" s="252"/>
      <c r="AA504" s="252"/>
      <c r="AB504" s="253"/>
      <c r="AC504" s="237" t="s">
        <v>76</v>
      </c>
      <c r="AD504" s="238"/>
      <c r="AE504" s="238"/>
      <c r="AF504" s="238"/>
      <c r="AG504" s="238"/>
      <c r="AH504" s="267" t="s">
        <v>358</v>
      </c>
      <c r="AI504" s="268"/>
      <c r="AJ504" s="268"/>
      <c r="AK504" s="268"/>
      <c r="AL504" s="241" t="s">
        <v>358</v>
      </c>
      <c r="AM504" s="242"/>
      <c r="AN504" s="242"/>
      <c r="AO504" s="243"/>
      <c r="AP504" s="244" t="s">
        <v>358</v>
      </c>
      <c r="AQ504" s="244"/>
      <c r="AR504" s="244"/>
      <c r="AS504" s="244"/>
      <c r="AT504" s="244"/>
      <c r="AU504" s="244"/>
      <c r="AV504" s="244"/>
      <c r="AW504" s="244"/>
      <c r="AX504" s="244"/>
      <c r="AY504">
        <f>COUNTA($C$504)</f>
        <v>1</v>
      </c>
    </row>
    <row r="505" spans="1:51" ht="30" customHeight="1" x14ac:dyDescent="0.15">
      <c r="A505" s="245">
        <v>8</v>
      </c>
      <c r="B505" s="245">
        <v>1</v>
      </c>
      <c r="C505" s="269" t="s">
        <v>819</v>
      </c>
      <c r="D505" s="266"/>
      <c r="E505" s="266"/>
      <c r="F505" s="266"/>
      <c r="G505" s="266"/>
      <c r="H505" s="266"/>
      <c r="I505" s="266"/>
      <c r="J505" s="248">
        <v>2000020350001</v>
      </c>
      <c r="K505" s="249"/>
      <c r="L505" s="249"/>
      <c r="M505" s="249"/>
      <c r="N505" s="249"/>
      <c r="O505" s="249"/>
      <c r="P505" s="260" t="s">
        <v>777</v>
      </c>
      <c r="Q505" s="250"/>
      <c r="R505" s="250"/>
      <c r="S505" s="250"/>
      <c r="T505" s="250"/>
      <c r="U505" s="250"/>
      <c r="V505" s="250"/>
      <c r="W505" s="250"/>
      <c r="X505" s="250"/>
      <c r="Y505" s="251">
        <v>0</v>
      </c>
      <c r="Z505" s="252"/>
      <c r="AA505" s="252"/>
      <c r="AB505" s="253"/>
      <c r="AC505" s="237" t="s">
        <v>76</v>
      </c>
      <c r="AD505" s="238"/>
      <c r="AE505" s="238"/>
      <c r="AF505" s="238"/>
      <c r="AG505" s="238"/>
      <c r="AH505" s="267" t="s">
        <v>358</v>
      </c>
      <c r="AI505" s="268"/>
      <c r="AJ505" s="268"/>
      <c r="AK505" s="268"/>
      <c r="AL505" s="241" t="s">
        <v>358</v>
      </c>
      <c r="AM505" s="242"/>
      <c r="AN505" s="242"/>
      <c r="AO505" s="243"/>
      <c r="AP505" s="244" t="s">
        <v>358</v>
      </c>
      <c r="AQ505" s="244"/>
      <c r="AR505" s="244"/>
      <c r="AS505" s="244"/>
      <c r="AT505" s="244"/>
      <c r="AU505" s="244"/>
      <c r="AV505" s="244"/>
      <c r="AW505" s="244"/>
      <c r="AX505" s="244"/>
      <c r="AY505">
        <f>COUNTA($C$505)</f>
        <v>1</v>
      </c>
    </row>
    <row r="506" spans="1:51" ht="30" customHeight="1" x14ac:dyDescent="0.15">
      <c r="A506" s="245">
        <v>9</v>
      </c>
      <c r="B506" s="245">
        <v>1</v>
      </c>
      <c r="C506" s="269" t="s">
        <v>820</v>
      </c>
      <c r="D506" s="266"/>
      <c r="E506" s="266"/>
      <c r="F506" s="266"/>
      <c r="G506" s="266"/>
      <c r="H506" s="266"/>
      <c r="I506" s="266"/>
      <c r="J506" s="248">
        <v>4000020270008</v>
      </c>
      <c r="K506" s="249"/>
      <c r="L506" s="249"/>
      <c r="M506" s="249"/>
      <c r="N506" s="249"/>
      <c r="O506" s="249"/>
      <c r="P506" s="260" t="s">
        <v>777</v>
      </c>
      <c r="Q506" s="250"/>
      <c r="R506" s="250"/>
      <c r="S506" s="250"/>
      <c r="T506" s="250"/>
      <c r="U506" s="250"/>
      <c r="V506" s="250"/>
      <c r="W506" s="250"/>
      <c r="X506" s="250"/>
      <c r="Y506" s="251">
        <v>0</v>
      </c>
      <c r="Z506" s="252"/>
      <c r="AA506" s="252"/>
      <c r="AB506" s="253"/>
      <c r="AC506" s="237" t="s">
        <v>76</v>
      </c>
      <c r="AD506" s="238"/>
      <c r="AE506" s="238"/>
      <c r="AF506" s="238"/>
      <c r="AG506" s="238"/>
      <c r="AH506" s="267" t="s">
        <v>358</v>
      </c>
      <c r="AI506" s="268"/>
      <c r="AJ506" s="268"/>
      <c r="AK506" s="268"/>
      <c r="AL506" s="241" t="s">
        <v>358</v>
      </c>
      <c r="AM506" s="242"/>
      <c r="AN506" s="242"/>
      <c r="AO506" s="243"/>
      <c r="AP506" s="244" t="s">
        <v>358</v>
      </c>
      <c r="AQ506" s="244"/>
      <c r="AR506" s="244"/>
      <c r="AS506" s="244"/>
      <c r="AT506" s="244"/>
      <c r="AU506" s="244"/>
      <c r="AV506" s="244"/>
      <c r="AW506" s="244"/>
      <c r="AX506" s="244"/>
      <c r="AY506">
        <f>COUNTA($C$506)</f>
        <v>1</v>
      </c>
    </row>
    <row r="507" spans="1:51" ht="30" customHeight="1" x14ac:dyDescent="0.15">
      <c r="A507" s="245">
        <v>10</v>
      </c>
      <c r="B507" s="245">
        <v>1</v>
      </c>
      <c r="C507" s="269" t="s">
        <v>821</v>
      </c>
      <c r="D507" s="266"/>
      <c r="E507" s="266"/>
      <c r="F507" s="266"/>
      <c r="G507" s="266"/>
      <c r="H507" s="266"/>
      <c r="I507" s="266"/>
      <c r="J507" s="248">
        <v>8000020280003</v>
      </c>
      <c r="K507" s="249"/>
      <c r="L507" s="249"/>
      <c r="M507" s="249"/>
      <c r="N507" s="249"/>
      <c r="O507" s="249"/>
      <c r="P507" s="260" t="s">
        <v>777</v>
      </c>
      <c r="Q507" s="250"/>
      <c r="R507" s="250"/>
      <c r="S507" s="250"/>
      <c r="T507" s="250"/>
      <c r="U507" s="250"/>
      <c r="V507" s="250"/>
      <c r="W507" s="250"/>
      <c r="X507" s="250"/>
      <c r="Y507" s="251">
        <v>0</v>
      </c>
      <c r="Z507" s="252"/>
      <c r="AA507" s="252"/>
      <c r="AB507" s="253"/>
      <c r="AC507" s="237" t="s">
        <v>76</v>
      </c>
      <c r="AD507" s="238"/>
      <c r="AE507" s="238"/>
      <c r="AF507" s="238"/>
      <c r="AG507" s="238"/>
      <c r="AH507" s="267" t="s">
        <v>358</v>
      </c>
      <c r="AI507" s="268"/>
      <c r="AJ507" s="268"/>
      <c r="AK507" s="268"/>
      <c r="AL507" s="241" t="s">
        <v>358</v>
      </c>
      <c r="AM507" s="242"/>
      <c r="AN507" s="242"/>
      <c r="AO507" s="243"/>
      <c r="AP507" s="244" t="s">
        <v>358</v>
      </c>
      <c r="AQ507" s="244"/>
      <c r="AR507" s="244"/>
      <c r="AS507" s="244"/>
      <c r="AT507" s="244"/>
      <c r="AU507" s="244"/>
      <c r="AV507" s="244"/>
      <c r="AW507" s="244"/>
      <c r="AX507" s="244"/>
      <c r="AY507">
        <f>COUNTA($C$507)</f>
        <v>1</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322</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42.75" customHeight="1" x14ac:dyDescent="0.15">
      <c r="A531" s="245">
        <v>1</v>
      </c>
      <c r="B531" s="245">
        <v>1</v>
      </c>
      <c r="C531" s="269" t="s">
        <v>865</v>
      </c>
      <c r="D531" s="266"/>
      <c r="E531" s="266"/>
      <c r="F531" s="266"/>
      <c r="G531" s="266"/>
      <c r="H531" s="266"/>
      <c r="I531" s="266"/>
      <c r="J531" s="248">
        <v>9010001018924</v>
      </c>
      <c r="K531" s="249"/>
      <c r="L531" s="249"/>
      <c r="M531" s="249"/>
      <c r="N531" s="249"/>
      <c r="O531" s="249"/>
      <c r="P531" s="260" t="s">
        <v>806</v>
      </c>
      <c r="Q531" s="250"/>
      <c r="R531" s="250"/>
      <c r="S531" s="250"/>
      <c r="T531" s="250"/>
      <c r="U531" s="250"/>
      <c r="V531" s="250"/>
      <c r="W531" s="250"/>
      <c r="X531" s="250"/>
      <c r="Y531" s="251">
        <v>6.9</v>
      </c>
      <c r="Z531" s="252"/>
      <c r="AA531" s="252"/>
      <c r="AB531" s="253"/>
      <c r="AC531" s="237" t="s">
        <v>326</v>
      </c>
      <c r="AD531" s="238"/>
      <c r="AE531" s="238"/>
      <c r="AF531" s="238"/>
      <c r="AG531" s="238"/>
      <c r="AH531" s="267">
        <v>2</v>
      </c>
      <c r="AI531" s="268"/>
      <c r="AJ531" s="268"/>
      <c r="AK531" s="268"/>
      <c r="AL531" s="241">
        <v>97</v>
      </c>
      <c r="AM531" s="242"/>
      <c r="AN531" s="242"/>
      <c r="AO531" s="243"/>
      <c r="AP531" s="244" t="s">
        <v>358</v>
      </c>
      <c r="AQ531" s="244"/>
      <c r="AR531" s="244"/>
      <c r="AS531" s="244"/>
      <c r="AT531" s="244"/>
      <c r="AU531" s="244"/>
      <c r="AV531" s="244"/>
      <c r="AW531" s="244"/>
      <c r="AX531" s="244"/>
      <c r="AY531">
        <f>$AY$528</f>
        <v>1</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7"/>
      <c r="AI532" s="268"/>
      <c r="AJ532" s="268"/>
      <c r="AK532" s="268"/>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322</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43.5" customHeight="1" x14ac:dyDescent="0.15">
      <c r="A564" s="245">
        <v>1</v>
      </c>
      <c r="B564" s="245">
        <v>1</v>
      </c>
      <c r="C564" s="269" t="s">
        <v>866</v>
      </c>
      <c r="D564" s="266"/>
      <c r="E564" s="266"/>
      <c r="F564" s="266"/>
      <c r="G564" s="266"/>
      <c r="H564" s="266"/>
      <c r="I564" s="266"/>
      <c r="J564" s="248">
        <v>6010405003434</v>
      </c>
      <c r="K564" s="249"/>
      <c r="L564" s="249"/>
      <c r="M564" s="249"/>
      <c r="N564" s="249"/>
      <c r="O564" s="249"/>
      <c r="P564" s="260" t="s">
        <v>778</v>
      </c>
      <c r="Q564" s="250"/>
      <c r="R564" s="250"/>
      <c r="S564" s="250"/>
      <c r="T564" s="250"/>
      <c r="U564" s="250"/>
      <c r="V564" s="250"/>
      <c r="W564" s="250"/>
      <c r="X564" s="250"/>
      <c r="Y564" s="251">
        <v>11.3</v>
      </c>
      <c r="Z564" s="252"/>
      <c r="AA564" s="252"/>
      <c r="AB564" s="253"/>
      <c r="AC564" s="237" t="s">
        <v>333</v>
      </c>
      <c r="AD564" s="238"/>
      <c r="AE564" s="238"/>
      <c r="AF564" s="238"/>
      <c r="AG564" s="238"/>
      <c r="AH564" s="267" t="s">
        <v>358</v>
      </c>
      <c r="AI564" s="268"/>
      <c r="AJ564" s="268"/>
      <c r="AK564" s="268"/>
      <c r="AL564" s="241">
        <v>100</v>
      </c>
      <c r="AM564" s="242"/>
      <c r="AN564" s="242"/>
      <c r="AO564" s="243"/>
      <c r="AP564" s="244" t="s">
        <v>358</v>
      </c>
      <c r="AQ564" s="244"/>
      <c r="AR564" s="244"/>
      <c r="AS564" s="244"/>
      <c r="AT564" s="244"/>
      <c r="AU564" s="244"/>
      <c r="AV564" s="244"/>
      <c r="AW564" s="244"/>
      <c r="AX564" s="244"/>
      <c r="AY564">
        <f>$AY$561</f>
        <v>1</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7"/>
      <c r="AI565" s="268"/>
      <c r="AJ565" s="268"/>
      <c r="AK565" s="268"/>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322</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44.25" customHeight="1" x14ac:dyDescent="0.15">
      <c r="A597" s="245">
        <v>1</v>
      </c>
      <c r="B597" s="245">
        <v>1</v>
      </c>
      <c r="C597" s="269" t="s">
        <v>822</v>
      </c>
      <c r="D597" s="266"/>
      <c r="E597" s="266"/>
      <c r="F597" s="266"/>
      <c r="G597" s="266"/>
      <c r="H597" s="266"/>
      <c r="I597" s="266"/>
      <c r="J597" s="248">
        <v>6011205000217</v>
      </c>
      <c r="K597" s="249"/>
      <c r="L597" s="249"/>
      <c r="M597" s="249"/>
      <c r="N597" s="249"/>
      <c r="O597" s="249"/>
      <c r="P597" s="260" t="s">
        <v>823</v>
      </c>
      <c r="Q597" s="250"/>
      <c r="R597" s="250"/>
      <c r="S597" s="250"/>
      <c r="T597" s="250"/>
      <c r="U597" s="250"/>
      <c r="V597" s="250"/>
      <c r="W597" s="250"/>
      <c r="X597" s="250"/>
      <c r="Y597" s="251">
        <v>1.9</v>
      </c>
      <c r="Z597" s="252"/>
      <c r="AA597" s="252"/>
      <c r="AB597" s="253"/>
      <c r="AC597" s="237" t="s">
        <v>332</v>
      </c>
      <c r="AD597" s="238"/>
      <c r="AE597" s="238"/>
      <c r="AF597" s="238"/>
      <c r="AG597" s="238"/>
      <c r="AH597" s="267" t="s">
        <v>834</v>
      </c>
      <c r="AI597" s="268"/>
      <c r="AJ597" s="268"/>
      <c r="AK597" s="268"/>
      <c r="AL597" s="241" t="s">
        <v>834</v>
      </c>
      <c r="AM597" s="242"/>
      <c r="AN597" s="242"/>
      <c r="AO597" s="243"/>
      <c r="AP597" s="244" t="s">
        <v>358</v>
      </c>
      <c r="AQ597" s="244"/>
      <c r="AR597" s="244"/>
      <c r="AS597" s="244"/>
      <c r="AT597" s="244"/>
      <c r="AU597" s="244"/>
      <c r="AV597" s="244"/>
      <c r="AW597" s="244"/>
      <c r="AX597" s="244"/>
      <c r="AY597">
        <f>$AY$594</f>
        <v>1</v>
      </c>
    </row>
    <row r="598" spans="1:51" ht="45" customHeight="1" x14ac:dyDescent="0.15">
      <c r="A598" s="245">
        <v>2</v>
      </c>
      <c r="B598" s="245">
        <v>1</v>
      </c>
      <c r="C598" s="269" t="s">
        <v>867</v>
      </c>
      <c r="D598" s="266"/>
      <c r="E598" s="266"/>
      <c r="F598" s="266"/>
      <c r="G598" s="266"/>
      <c r="H598" s="266"/>
      <c r="I598" s="266"/>
      <c r="J598" s="248">
        <v>3010002021800</v>
      </c>
      <c r="K598" s="249"/>
      <c r="L598" s="249"/>
      <c r="M598" s="249"/>
      <c r="N598" s="249"/>
      <c r="O598" s="249"/>
      <c r="P598" s="260" t="s">
        <v>824</v>
      </c>
      <c r="Q598" s="250"/>
      <c r="R598" s="250"/>
      <c r="S598" s="250"/>
      <c r="T598" s="250"/>
      <c r="U598" s="250"/>
      <c r="V598" s="250"/>
      <c r="W598" s="250"/>
      <c r="X598" s="250"/>
      <c r="Y598" s="251">
        <v>1.9</v>
      </c>
      <c r="Z598" s="252"/>
      <c r="AA598" s="252"/>
      <c r="AB598" s="253"/>
      <c r="AC598" s="237" t="s">
        <v>332</v>
      </c>
      <c r="AD598" s="238"/>
      <c r="AE598" s="238"/>
      <c r="AF598" s="238"/>
      <c r="AG598" s="238"/>
      <c r="AH598" s="267" t="s">
        <v>358</v>
      </c>
      <c r="AI598" s="268"/>
      <c r="AJ598" s="268"/>
      <c r="AK598" s="268"/>
      <c r="AL598" s="241" t="s">
        <v>834</v>
      </c>
      <c r="AM598" s="242"/>
      <c r="AN598" s="242"/>
      <c r="AO598" s="243"/>
      <c r="AP598" s="244" t="s">
        <v>358</v>
      </c>
      <c r="AQ598" s="244"/>
      <c r="AR598" s="244"/>
      <c r="AS598" s="244"/>
      <c r="AT598" s="244"/>
      <c r="AU598" s="244"/>
      <c r="AV598" s="244"/>
      <c r="AW598" s="244"/>
      <c r="AX598" s="244"/>
      <c r="AY598">
        <f>COUNTA($C$598)</f>
        <v>1</v>
      </c>
    </row>
    <row r="599" spans="1:51" ht="30" customHeight="1" x14ac:dyDescent="0.15">
      <c r="A599" s="245">
        <v>3</v>
      </c>
      <c r="B599" s="245">
        <v>1</v>
      </c>
      <c r="C599" s="269" t="s">
        <v>868</v>
      </c>
      <c r="D599" s="266"/>
      <c r="E599" s="266"/>
      <c r="F599" s="266"/>
      <c r="G599" s="266"/>
      <c r="H599" s="266"/>
      <c r="I599" s="266"/>
      <c r="J599" s="248">
        <v>2011001013590</v>
      </c>
      <c r="K599" s="249"/>
      <c r="L599" s="249"/>
      <c r="M599" s="249"/>
      <c r="N599" s="249"/>
      <c r="O599" s="249"/>
      <c r="P599" s="260" t="s">
        <v>825</v>
      </c>
      <c r="Q599" s="250"/>
      <c r="R599" s="250"/>
      <c r="S599" s="250"/>
      <c r="T599" s="250"/>
      <c r="U599" s="250"/>
      <c r="V599" s="250"/>
      <c r="W599" s="250"/>
      <c r="X599" s="250"/>
      <c r="Y599" s="251">
        <v>1</v>
      </c>
      <c r="Z599" s="252"/>
      <c r="AA599" s="252"/>
      <c r="AB599" s="253"/>
      <c r="AC599" s="237" t="s">
        <v>332</v>
      </c>
      <c r="AD599" s="238"/>
      <c r="AE599" s="238"/>
      <c r="AF599" s="238"/>
      <c r="AG599" s="238"/>
      <c r="AH599" s="267" t="s">
        <v>358</v>
      </c>
      <c r="AI599" s="268"/>
      <c r="AJ599" s="268"/>
      <c r="AK599" s="268"/>
      <c r="AL599" s="241" t="s">
        <v>834</v>
      </c>
      <c r="AM599" s="242"/>
      <c r="AN599" s="242"/>
      <c r="AO599" s="243"/>
      <c r="AP599" s="244" t="s">
        <v>358</v>
      </c>
      <c r="AQ599" s="244"/>
      <c r="AR599" s="244"/>
      <c r="AS599" s="244"/>
      <c r="AT599" s="244"/>
      <c r="AU599" s="244"/>
      <c r="AV599" s="244"/>
      <c r="AW599" s="244"/>
      <c r="AX599" s="244"/>
      <c r="AY599">
        <f>COUNTA($C$599)</f>
        <v>1</v>
      </c>
    </row>
    <row r="600" spans="1:51" ht="30" customHeight="1" x14ac:dyDescent="0.15">
      <c r="A600" s="245">
        <v>4</v>
      </c>
      <c r="B600" s="245">
        <v>1</v>
      </c>
      <c r="C600" s="269" t="s">
        <v>826</v>
      </c>
      <c r="D600" s="266"/>
      <c r="E600" s="266"/>
      <c r="F600" s="266"/>
      <c r="G600" s="266"/>
      <c r="H600" s="266"/>
      <c r="I600" s="266"/>
      <c r="J600" s="248">
        <v>6030001048831</v>
      </c>
      <c r="K600" s="249"/>
      <c r="L600" s="249"/>
      <c r="M600" s="249"/>
      <c r="N600" s="249"/>
      <c r="O600" s="249"/>
      <c r="P600" s="260" t="s">
        <v>827</v>
      </c>
      <c r="Q600" s="250"/>
      <c r="R600" s="250"/>
      <c r="S600" s="250"/>
      <c r="T600" s="250"/>
      <c r="U600" s="250"/>
      <c r="V600" s="250"/>
      <c r="W600" s="250"/>
      <c r="X600" s="250"/>
      <c r="Y600" s="251">
        <v>1</v>
      </c>
      <c r="Z600" s="252"/>
      <c r="AA600" s="252"/>
      <c r="AB600" s="253"/>
      <c r="AC600" s="237" t="s">
        <v>332</v>
      </c>
      <c r="AD600" s="238"/>
      <c r="AE600" s="238"/>
      <c r="AF600" s="238"/>
      <c r="AG600" s="238"/>
      <c r="AH600" s="267" t="s">
        <v>358</v>
      </c>
      <c r="AI600" s="268"/>
      <c r="AJ600" s="268"/>
      <c r="AK600" s="268"/>
      <c r="AL600" s="241" t="s">
        <v>834</v>
      </c>
      <c r="AM600" s="242"/>
      <c r="AN600" s="242"/>
      <c r="AO600" s="243"/>
      <c r="AP600" s="244" t="s">
        <v>358</v>
      </c>
      <c r="AQ600" s="244"/>
      <c r="AR600" s="244"/>
      <c r="AS600" s="244"/>
      <c r="AT600" s="244"/>
      <c r="AU600" s="244"/>
      <c r="AV600" s="244"/>
      <c r="AW600" s="244"/>
      <c r="AX600" s="244"/>
      <c r="AY600">
        <f>COUNTA($C$600)</f>
        <v>1</v>
      </c>
    </row>
    <row r="601" spans="1:51" ht="45" customHeight="1" x14ac:dyDescent="0.15">
      <c r="A601" s="245">
        <v>5</v>
      </c>
      <c r="B601" s="245">
        <v>1</v>
      </c>
      <c r="C601" s="269" t="s">
        <v>869</v>
      </c>
      <c r="D601" s="266"/>
      <c r="E601" s="266"/>
      <c r="F601" s="266"/>
      <c r="G601" s="266"/>
      <c r="H601" s="266"/>
      <c r="I601" s="266"/>
      <c r="J601" s="248">
        <v>4010401004009</v>
      </c>
      <c r="K601" s="249"/>
      <c r="L601" s="249"/>
      <c r="M601" s="249"/>
      <c r="N601" s="249"/>
      <c r="O601" s="249"/>
      <c r="P601" s="260" t="s">
        <v>828</v>
      </c>
      <c r="Q601" s="250"/>
      <c r="R601" s="250"/>
      <c r="S601" s="250"/>
      <c r="T601" s="250"/>
      <c r="U601" s="250"/>
      <c r="V601" s="250"/>
      <c r="W601" s="250"/>
      <c r="X601" s="250"/>
      <c r="Y601" s="251">
        <v>1</v>
      </c>
      <c r="Z601" s="252"/>
      <c r="AA601" s="252"/>
      <c r="AB601" s="253"/>
      <c r="AC601" s="237" t="s">
        <v>332</v>
      </c>
      <c r="AD601" s="238"/>
      <c r="AE601" s="238"/>
      <c r="AF601" s="238"/>
      <c r="AG601" s="238"/>
      <c r="AH601" s="267" t="s">
        <v>358</v>
      </c>
      <c r="AI601" s="268"/>
      <c r="AJ601" s="268"/>
      <c r="AK601" s="268"/>
      <c r="AL601" s="241" t="s">
        <v>834</v>
      </c>
      <c r="AM601" s="242"/>
      <c r="AN601" s="242"/>
      <c r="AO601" s="243"/>
      <c r="AP601" s="244" t="s">
        <v>358</v>
      </c>
      <c r="AQ601" s="244"/>
      <c r="AR601" s="244"/>
      <c r="AS601" s="244"/>
      <c r="AT601" s="244"/>
      <c r="AU601" s="244"/>
      <c r="AV601" s="244"/>
      <c r="AW601" s="244"/>
      <c r="AX601" s="244"/>
      <c r="AY601">
        <f>COUNTA($C$601)</f>
        <v>1</v>
      </c>
    </row>
    <row r="602" spans="1:51" ht="51" customHeight="1" x14ac:dyDescent="0.15">
      <c r="A602" s="245">
        <v>6</v>
      </c>
      <c r="B602" s="245">
        <v>1</v>
      </c>
      <c r="C602" s="269" t="s">
        <v>829</v>
      </c>
      <c r="D602" s="266"/>
      <c r="E602" s="266"/>
      <c r="F602" s="266"/>
      <c r="G602" s="266"/>
      <c r="H602" s="266"/>
      <c r="I602" s="266"/>
      <c r="J602" s="248">
        <v>6011205000217</v>
      </c>
      <c r="K602" s="249"/>
      <c r="L602" s="249"/>
      <c r="M602" s="249"/>
      <c r="N602" s="249"/>
      <c r="O602" s="249"/>
      <c r="P602" s="260" t="s">
        <v>830</v>
      </c>
      <c r="Q602" s="250"/>
      <c r="R602" s="250"/>
      <c r="S602" s="250"/>
      <c r="T602" s="250"/>
      <c r="U602" s="250"/>
      <c r="V602" s="250"/>
      <c r="W602" s="250"/>
      <c r="X602" s="250"/>
      <c r="Y602" s="251">
        <v>1</v>
      </c>
      <c r="Z602" s="252"/>
      <c r="AA602" s="252"/>
      <c r="AB602" s="253"/>
      <c r="AC602" s="237" t="s">
        <v>332</v>
      </c>
      <c r="AD602" s="238"/>
      <c r="AE602" s="238"/>
      <c r="AF602" s="238"/>
      <c r="AG602" s="238"/>
      <c r="AH602" s="267" t="s">
        <v>358</v>
      </c>
      <c r="AI602" s="268"/>
      <c r="AJ602" s="268"/>
      <c r="AK602" s="268"/>
      <c r="AL602" s="241" t="s">
        <v>358</v>
      </c>
      <c r="AM602" s="242"/>
      <c r="AN602" s="242"/>
      <c r="AO602" s="243"/>
      <c r="AP602" s="244" t="s">
        <v>358</v>
      </c>
      <c r="AQ602" s="244"/>
      <c r="AR602" s="244"/>
      <c r="AS602" s="244"/>
      <c r="AT602" s="244"/>
      <c r="AU602" s="244"/>
      <c r="AV602" s="244"/>
      <c r="AW602" s="244"/>
      <c r="AX602" s="244"/>
      <c r="AY602">
        <f>COUNTA($C$602)</f>
        <v>1</v>
      </c>
    </row>
    <row r="603" spans="1:51" ht="30" customHeight="1" x14ac:dyDescent="0.15">
      <c r="A603" s="245">
        <v>7</v>
      </c>
      <c r="B603" s="245">
        <v>1</v>
      </c>
      <c r="C603" s="269" t="s">
        <v>829</v>
      </c>
      <c r="D603" s="266"/>
      <c r="E603" s="266"/>
      <c r="F603" s="266"/>
      <c r="G603" s="266"/>
      <c r="H603" s="266"/>
      <c r="I603" s="266"/>
      <c r="J603" s="248">
        <v>6011205000217</v>
      </c>
      <c r="K603" s="249"/>
      <c r="L603" s="249"/>
      <c r="M603" s="249"/>
      <c r="N603" s="249"/>
      <c r="O603" s="249"/>
      <c r="P603" s="260" t="s">
        <v>831</v>
      </c>
      <c r="Q603" s="250"/>
      <c r="R603" s="250"/>
      <c r="S603" s="250"/>
      <c r="T603" s="250"/>
      <c r="U603" s="250"/>
      <c r="V603" s="250"/>
      <c r="W603" s="250"/>
      <c r="X603" s="250"/>
      <c r="Y603" s="251">
        <v>0.7</v>
      </c>
      <c r="Z603" s="252"/>
      <c r="AA603" s="252"/>
      <c r="AB603" s="253"/>
      <c r="AC603" s="237" t="s">
        <v>332</v>
      </c>
      <c r="AD603" s="238"/>
      <c r="AE603" s="238"/>
      <c r="AF603" s="238"/>
      <c r="AG603" s="238"/>
      <c r="AH603" s="267" t="s">
        <v>358</v>
      </c>
      <c r="AI603" s="268"/>
      <c r="AJ603" s="268"/>
      <c r="AK603" s="268"/>
      <c r="AL603" s="241" t="s">
        <v>358</v>
      </c>
      <c r="AM603" s="242"/>
      <c r="AN603" s="242"/>
      <c r="AO603" s="243"/>
      <c r="AP603" s="244" t="s">
        <v>358</v>
      </c>
      <c r="AQ603" s="244"/>
      <c r="AR603" s="244"/>
      <c r="AS603" s="244"/>
      <c r="AT603" s="244"/>
      <c r="AU603" s="244"/>
      <c r="AV603" s="244"/>
      <c r="AW603" s="244"/>
      <c r="AX603" s="244"/>
      <c r="AY603">
        <f>COUNTA($C$603)</f>
        <v>1</v>
      </c>
    </row>
    <row r="604" spans="1:51" ht="30" customHeight="1" x14ac:dyDescent="0.15">
      <c r="A604" s="245">
        <v>8</v>
      </c>
      <c r="B604" s="245">
        <v>1</v>
      </c>
      <c r="C604" s="269" t="s">
        <v>832</v>
      </c>
      <c r="D604" s="266"/>
      <c r="E604" s="266"/>
      <c r="F604" s="266"/>
      <c r="G604" s="266"/>
      <c r="H604" s="266"/>
      <c r="I604" s="266"/>
      <c r="J604" s="248">
        <v>7010001105955</v>
      </c>
      <c r="K604" s="249"/>
      <c r="L604" s="249"/>
      <c r="M604" s="249"/>
      <c r="N604" s="249"/>
      <c r="O604" s="249"/>
      <c r="P604" s="260" t="s">
        <v>833</v>
      </c>
      <c r="Q604" s="250"/>
      <c r="R604" s="250"/>
      <c r="S604" s="250"/>
      <c r="T604" s="250"/>
      <c r="U604" s="250"/>
      <c r="V604" s="250"/>
      <c r="W604" s="250"/>
      <c r="X604" s="250"/>
      <c r="Y604" s="251">
        <v>0.7</v>
      </c>
      <c r="Z604" s="252"/>
      <c r="AA604" s="252"/>
      <c r="AB604" s="253"/>
      <c r="AC604" s="237" t="s">
        <v>332</v>
      </c>
      <c r="AD604" s="238"/>
      <c r="AE604" s="238"/>
      <c r="AF604" s="238"/>
      <c r="AG604" s="238"/>
      <c r="AH604" s="267" t="s">
        <v>358</v>
      </c>
      <c r="AI604" s="268"/>
      <c r="AJ604" s="268"/>
      <c r="AK604" s="268"/>
      <c r="AL604" s="241" t="s">
        <v>358</v>
      </c>
      <c r="AM604" s="242"/>
      <c r="AN604" s="242"/>
      <c r="AO604" s="243"/>
      <c r="AP604" s="244" t="s">
        <v>358</v>
      </c>
      <c r="AQ604" s="244"/>
      <c r="AR604" s="244"/>
      <c r="AS604" s="244"/>
      <c r="AT604" s="244"/>
      <c r="AU604" s="244"/>
      <c r="AV604" s="244"/>
      <c r="AW604" s="244"/>
      <c r="AX604" s="244"/>
      <c r="AY604">
        <f>COUNTA($C$604)</f>
        <v>1</v>
      </c>
    </row>
    <row r="605" spans="1:51" ht="30" customHeight="1" x14ac:dyDescent="0.15">
      <c r="A605" s="245">
        <v>9</v>
      </c>
      <c r="B605" s="245">
        <v>1</v>
      </c>
      <c r="C605" s="269" t="s">
        <v>832</v>
      </c>
      <c r="D605" s="266"/>
      <c r="E605" s="266"/>
      <c r="F605" s="266"/>
      <c r="G605" s="266"/>
      <c r="H605" s="266"/>
      <c r="I605" s="266"/>
      <c r="J605" s="248">
        <v>7010001105955</v>
      </c>
      <c r="K605" s="249"/>
      <c r="L605" s="249"/>
      <c r="M605" s="249"/>
      <c r="N605" s="249"/>
      <c r="O605" s="249"/>
      <c r="P605" s="260" t="s">
        <v>833</v>
      </c>
      <c r="Q605" s="250"/>
      <c r="R605" s="250"/>
      <c r="S605" s="250"/>
      <c r="T605" s="250"/>
      <c r="U605" s="250"/>
      <c r="V605" s="250"/>
      <c r="W605" s="250"/>
      <c r="X605" s="250"/>
      <c r="Y605" s="251">
        <v>0.7</v>
      </c>
      <c r="Z605" s="252"/>
      <c r="AA605" s="252"/>
      <c r="AB605" s="253"/>
      <c r="AC605" s="237" t="s">
        <v>332</v>
      </c>
      <c r="AD605" s="238"/>
      <c r="AE605" s="238"/>
      <c r="AF605" s="238"/>
      <c r="AG605" s="238"/>
      <c r="AH605" s="267" t="s">
        <v>358</v>
      </c>
      <c r="AI605" s="268"/>
      <c r="AJ605" s="268"/>
      <c r="AK605" s="268"/>
      <c r="AL605" s="241" t="s">
        <v>358</v>
      </c>
      <c r="AM605" s="242"/>
      <c r="AN605" s="242"/>
      <c r="AO605" s="243"/>
      <c r="AP605" s="244" t="s">
        <v>358</v>
      </c>
      <c r="AQ605" s="244"/>
      <c r="AR605" s="244"/>
      <c r="AS605" s="244"/>
      <c r="AT605" s="244"/>
      <c r="AU605" s="244"/>
      <c r="AV605" s="244"/>
      <c r="AW605" s="244"/>
      <c r="AX605" s="244"/>
      <c r="AY605">
        <f>COUNTA($C$605)</f>
        <v>1</v>
      </c>
    </row>
    <row r="606" spans="1:51" ht="30" customHeight="1" x14ac:dyDescent="0.15">
      <c r="A606" s="245">
        <v>10</v>
      </c>
      <c r="B606" s="245">
        <v>1</v>
      </c>
      <c r="C606" s="269" t="s">
        <v>832</v>
      </c>
      <c r="D606" s="266"/>
      <c r="E606" s="266"/>
      <c r="F606" s="266"/>
      <c r="G606" s="266"/>
      <c r="H606" s="266"/>
      <c r="I606" s="266"/>
      <c r="J606" s="248">
        <v>7010001105955</v>
      </c>
      <c r="K606" s="249"/>
      <c r="L606" s="249"/>
      <c r="M606" s="249"/>
      <c r="N606" s="249"/>
      <c r="O606" s="249"/>
      <c r="P606" s="260" t="s">
        <v>833</v>
      </c>
      <c r="Q606" s="250"/>
      <c r="R606" s="250"/>
      <c r="S606" s="250"/>
      <c r="T606" s="250"/>
      <c r="U606" s="250"/>
      <c r="V606" s="250"/>
      <c r="W606" s="250"/>
      <c r="X606" s="250"/>
      <c r="Y606" s="251">
        <v>0.7</v>
      </c>
      <c r="Z606" s="252"/>
      <c r="AA606" s="252"/>
      <c r="AB606" s="253"/>
      <c r="AC606" s="237" t="s">
        <v>332</v>
      </c>
      <c r="AD606" s="238"/>
      <c r="AE606" s="238"/>
      <c r="AF606" s="238"/>
      <c r="AG606" s="238"/>
      <c r="AH606" s="267" t="s">
        <v>358</v>
      </c>
      <c r="AI606" s="268"/>
      <c r="AJ606" s="268"/>
      <c r="AK606" s="268"/>
      <c r="AL606" s="241" t="s">
        <v>358</v>
      </c>
      <c r="AM606" s="242"/>
      <c r="AN606" s="242"/>
      <c r="AO606" s="243"/>
      <c r="AP606" s="244" t="s">
        <v>358</v>
      </c>
      <c r="AQ606" s="244"/>
      <c r="AR606" s="244"/>
      <c r="AS606" s="244"/>
      <c r="AT606" s="244"/>
      <c r="AU606" s="244"/>
      <c r="AV606" s="244"/>
      <c r="AW606" s="244"/>
      <c r="AX606" s="244"/>
      <c r="AY606">
        <f>COUNTA($C$606)</f>
        <v>1</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653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305</v>
      </c>
      <c r="AM627" s="265"/>
      <c r="AN627" s="265"/>
      <c r="AO627" s="75" t="s">
        <v>809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customHeight="1" x14ac:dyDescent="0.15">
      <c r="A631" s="245">
        <v>1</v>
      </c>
      <c r="B631" s="245">
        <v>1</v>
      </c>
      <c r="C631" s="246"/>
      <c r="D631" s="246"/>
      <c r="E631" s="255" t="s">
        <v>358</v>
      </c>
      <c r="F631" s="247"/>
      <c r="G631" s="247"/>
      <c r="H631" s="247"/>
      <c r="I631" s="247"/>
      <c r="J631" s="248" t="s">
        <v>358</v>
      </c>
      <c r="K631" s="249"/>
      <c r="L631" s="249"/>
      <c r="M631" s="249"/>
      <c r="N631" s="249"/>
      <c r="O631" s="249"/>
      <c r="P631" s="260" t="s">
        <v>358</v>
      </c>
      <c r="Q631" s="250"/>
      <c r="R631" s="250"/>
      <c r="S631" s="250"/>
      <c r="T631" s="250"/>
      <c r="U631" s="250"/>
      <c r="V631" s="250"/>
      <c r="W631" s="250"/>
      <c r="X631" s="250"/>
      <c r="Y631" s="251" t="s">
        <v>781</v>
      </c>
      <c r="Z631" s="252"/>
      <c r="AA631" s="252"/>
      <c r="AB631" s="253"/>
      <c r="AC631" s="237"/>
      <c r="AD631" s="238"/>
      <c r="AE631" s="238"/>
      <c r="AF631" s="238"/>
      <c r="AG631" s="238"/>
      <c r="AH631" s="239" t="s">
        <v>358</v>
      </c>
      <c r="AI631" s="240"/>
      <c r="AJ631" s="240"/>
      <c r="AK631" s="240"/>
      <c r="AL631" s="241" t="s">
        <v>358</v>
      </c>
      <c r="AM631" s="242"/>
      <c r="AN631" s="242"/>
      <c r="AO631" s="243"/>
      <c r="AP631" s="244" t="s">
        <v>358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AK14:AQ14">
    <cfRule type="expression" dxfId="1589" priority="1073">
      <formula>IF(RIGHT(TEXT(P14,"0.#"),1)=".",FALSE,TRUE)</formula>
    </cfRule>
    <cfRule type="expression" dxfId="1588" priority="1074">
      <formula>IF(RIGHT(TEXT(P14,"0.#"),1)=".",TRUE,FALSE)</formula>
    </cfRule>
  </conditionalFormatting>
  <conditionalFormatting sqref="P18:AX18">
    <cfRule type="expression" dxfId="1587" priority="1071">
      <formula>IF(RIGHT(TEXT(P18,"0.#"),1)=".",FALSE,TRUE)</formula>
    </cfRule>
    <cfRule type="expression" dxfId="1586" priority="1072">
      <formula>IF(RIGHT(TEXT(P18,"0.#"),1)=".",TRUE,FALSE)</formula>
    </cfRule>
  </conditionalFormatting>
  <conditionalFormatting sqref="Y311">
    <cfRule type="expression" dxfId="1585" priority="1069">
      <formula>IF(RIGHT(TEXT(Y311,"0.#"),1)=".",FALSE,TRUE)</formula>
    </cfRule>
    <cfRule type="expression" dxfId="1584" priority="1070">
      <formula>IF(RIGHT(TEXT(Y311,"0.#"),1)=".",TRUE,FALSE)</formula>
    </cfRule>
  </conditionalFormatting>
  <conditionalFormatting sqref="Y320">
    <cfRule type="expression" dxfId="1583" priority="1067">
      <formula>IF(RIGHT(TEXT(Y320,"0.#"),1)=".",FALSE,TRUE)</formula>
    </cfRule>
    <cfRule type="expression" dxfId="1582" priority="1068">
      <formula>IF(RIGHT(TEXT(Y320,"0.#"),1)=".",TRUE,FALSE)</formula>
    </cfRule>
  </conditionalFormatting>
  <conditionalFormatting sqref="Y351:Y358 Y338:Y345 Y336 Y327:Y332">
    <cfRule type="expression" dxfId="1581" priority="1047">
      <formula>IF(RIGHT(TEXT(Y327,"0.#"),1)=".",FALSE,TRUE)</formula>
    </cfRule>
    <cfRule type="expression" dxfId="1580" priority="1048">
      <formula>IF(RIGHT(TEXT(Y327,"0.#"),1)=".",TRUE,FALSE)</formula>
    </cfRule>
  </conditionalFormatting>
  <conditionalFormatting sqref="P15:AC17 AR13:AX13 AK15:AX15 AK16:AQ17">
    <cfRule type="expression" dxfId="1579" priority="1065">
      <formula>IF(RIGHT(TEXT(P13,"0.#"),1)=".",FALSE,TRUE)</formula>
    </cfRule>
    <cfRule type="expression" dxfId="1578" priority="1066">
      <formula>IF(RIGHT(TEXT(P13,"0.#"),1)=".",TRUE,FALSE)</formula>
    </cfRule>
  </conditionalFormatting>
  <conditionalFormatting sqref="P19:AJ19">
    <cfRule type="expression" dxfId="1577" priority="1063">
      <formula>IF(RIGHT(TEXT(P19,"0.#"),1)=".",FALSE,TRUE)</formula>
    </cfRule>
    <cfRule type="expression" dxfId="1576" priority="1064">
      <formula>IF(RIGHT(TEXT(P19,"0.#"),1)=".",TRUE,FALSE)</formula>
    </cfRule>
  </conditionalFormatting>
  <conditionalFormatting sqref="AE32 AQ32">
    <cfRule type="expression" dxfId="1575" priority="1061">
      <formula>IF(RIGHT(TEXT(AE32,"0.#"),1)=".",FALSE,TRUE)</formula>
    </cfRule>
    <cfRule type="expression" dxfId="1574" priority="1062">
      <formula>IF(RIGHT(TEXT(AE32,"0.#"),1)=".",TRUE,FALSE)</formula>
    </cfRule>
  </conditionalFormatting>
  <conditionalFormatting sqref="Y312:Y319">
    <cfRule type="expression" dxfId="1573" priority="1059">
      <formula>IF(RIGHT(TEXT(Y312,"0.#"),1)=".",FALSE,TRUE)</formula>
    </cfRule>
    <cfRule type="expression" dxfId="1572" priority="1060">
      <formula>IF(RIGHT(TEXT(Y312,"0.#"),1)=".",TRUE,FALSE)</formula>
    </cfRule>
  </conditionalFormatting>
  <conditionalFormatting sqref="AU311">
    <cfRule type="expression" dxfId="1571" priority="1057">
      <formula>IF(RIGHT(TEXT(AU311,"0.#"),1)=".",FALSE,TRUE)</formula>
    </cfRule>
    <cfRule type="expression" dxfId="1570" priority="1058">
      <formula>IF(RIGHT(TEXT(AU311,"0.#"),1)=".",TRUE,FALSE)</formula>
    </cfRule>
  </conditionalFormatting>
  <conditionalFormatting sqref="AU320">
    <cfRule type="expression" dxfId="1569" priority="1055">
      <formula>IF(RIGHT(TEXT(AU320,"0.#"),1)=".",FALSE,TRUE)</formula>
    </cfRule>
    <cfRule type="expression" dxfId="1568" priority="1056">
      <formula>IF(RIGHT(TEXT(AU320,"0.#"),1)=".",TRUE,FALSE)</formula>
    </cfRule>
  </conditionalFormatting>
  <conditionalFormatting sqref="AU312:AU319">
    <cfRule type="expression" dxfId="1567" priority="1053">
      <formula>IF(RIGHT(TEXT(AU312,"0.#"),1)=".",FALSE,TRUE)</formula>
    </cfRule>
    <cfRule type="expression" dxfId="1566" priority="1054">
      <formula>IF(RIGHT(TEXT(AU312,"0.#"),1)=".",TRUE,FALSE)</formula>
    </cfRule>
  </conditionalFormatting>
  <conditionalFormatting sqref="Y350 Y337">
    <cfRule type="expression" dxfId="1565" priority="1051">
      <formula>IF(RIGHT(TEXT(Y337,"0.#"),1)=".",FALSE,TRUE)</formula>
    </cfRule>
    <cfRule type="expression" dxfId="1564" priority="1052">
      <formula>IF(RIGHT(TEXT(Y337,"0.#"),1)=".",TRUE,FALSE)</formula>
    </cfRule>
  </conditionalFormatting>
  <conditionalFormatting sqref="Y359 Y346 Y333">
    <cfRule type="expression" dxfId="1563" priority="1049">
      <formula>IF(RIGHT(TEXT(Y333,"0.#"),1)=".",FALSE,TRUE)</formula>
    </cfRule>
    <cfRule type="expression" dxfId="1562" priority="1050">
      <formula>IF(RIGHT(TEXT(Y333,"0.#"),1)=".",TRUE,FALSE)</formula>
    </cfRule>
  </conditionalFormatting>
  <conditionalFormatting sqref="AU350 AU324">
    <cfRule type="expression" dxfId="1561" priority="1045">
      <formula>IF(RIGHT(TEXT(AU324,"0.#"),1)=".",FALSE,TRUE)</formula>
    </cfRule>
    <cfRule type="expression" dxfId="1560" priority="1046">
      <formula>IF(RIGHT(TEXT(AU324,"0.#"),1)=".",TRUE,FALSE)</formula>
    </cfRule>
  </conditionalFormatting>
  <conditionalFormatting sqref="AU359 AU346 AU333">
    <cfRule type="expression" dxfId="1559" priority="1043">
      <formula>IF(RIGHT(TEXT(AU333,"0.#"),1)=".",FALSE,TRUE)</formula>
    </cfRule>
    <cfRule type="expression" dxfId="1558" priority="1044">
      <formula>IF(RIGHT(TEXT(AU333,"0.#"),1)=".",TRUE,FALSE)</formula>
    </cfRule>
  </conditionalFormatting>
  <conditionalFormatting sqref="AU351:AU358 AU338:AU345 AU325:AU332 AU323">
    <cfRule type="expression" dxfId="1557" priority="1041">
      <formula>IF(RIGHT(TEXT(AU323,"0.#"),1)=".",FALSE,TRUE)</formula>
    </cfRule>
    <cfRule type="expression" dxfId="1556" priority="1042">
      <formula>IF(RIGHT(TEXT(AU323,"0.#"),1)=".",TRUE,FALSE)</formula>
    </cfRule>
  </conditionalFormatting>
  <conditionalFormatting sqref="AI32">
    <cfRule type="expression" dxfId="1555" priority="1039">
      <formula>IF(RIGHT(TEXT(AI32,"0.#"),1)=".",FALSE,TRUE)</formula>
    </cfRule>
    <cfRule type="expression" dxfId="1554" priority="1040">
      <formula>IF(RIGHT(TEXT(AI32,"0.#"),1)=".",TRUE,FALSE)</formula>
    </cfRule>
  </conditionalFormatting>
  <conditionalFormatting sqref="AM32">
    <cfRule type="expression" dxfId="1553" priority="1037">
      <formula>IF(RIGHT(TEXT(AM32,"0.#"),1)=".",FALSE,TRUE)</formula>
    </cfRule>
    <cfRule type="expression" dxfId="1552" priority="1038">
      <formula>IF(RIGHT(TEXT(AM32,"0.#"),1)=".",TRUE,FALSE)</formula>
    </cfRule>
  </conditionalFormatting>
  <conditionalFormatting sqref="AE33">
    <cfRule type="expression" dxfId="1551" priority="1035">
      <formula>IF(RIGHT(TEXT(AE33,"0.#"),1)=".",FALSE,TRUE)</formula>
    </cfRule>
    <cfRule type="expression" dxfId="1550" priority="1036">
      <formula>IF(RIGHT(TEXT(AE33,"0.#"),1)=".",TRUE,FALSE)</formula>
    </cfRule>
  </conditionalFormatting>
  <conditionalFormatting sqref="AI33">
    <cfRule type="expression" dxfId="1549" priority="1033">
      <formula>IF(RIGHT(TEXT(AI33,"0.#"),1)=".",FALSE,TRUE)</formula>
    </cfRule>
    <cfRule type="expression" dxfId="1548" priority="1034">
      <formula>IF(RIGHT(TEXT(AI33,"0.#"),1)=".",TRUE,FALSE)</formula>
    </cfRule>
  </conditionalFormatting>
  <conditionalFormatting sqref="AM33">
    <cfRule type="expression" dxfId="1547" priority="1031">
      <formula>IF(RIGHT(TEXT(AM33,"0.#"),1)=".",FALSE,TRUE)</formula>
    </cfRule>
    <cfRule type="expression" dxfId="1546" priority="1032">
      <formula>IF(RIGHT(TEXT(AM33,"0.#"),1)=".",TRUE,FALSE)</formula>
    </cfRule>
  </conditionalFormatting>
  <conditionalFormatting sqref="AQ33">
    <cfRule type="expression" dxfId="1545" priority="1029">
      <formula>IF(RIGHT(TEXT(AQ33,"0.#"),1)=".",FALSE,TRUE)</formula>
    </cfRule>
    <cfRule type="expression" dxfId="1544" priority="1030">
      <formula>IF(RIGHT(TEXT(AQ33,"0.#"),1)=".",TRUE,FALSE)</formula>
    </cfRule>
  </conditionalFormatting>
  <conditionalFormatting sqref="AE210">
    <cfRule type="expression" dxfId="1543" priority="1027">
      <formula>IF(RIGHT(TEXT(AE210,"0.#"),1)=".",FALSE,TRUE)</formula>
    </cfRule>
    <cfRule type="expression" dxfId="1542" priority="1028">
      <formula>IF(RIGHT(TEXT(AE210,"0.#"),1)=".",TRUE,FALSE)</formula>
    </cfRule>
  </conditionalFormatting>
  <conditionalFormatting sqref="AE211">
    <cfRule type="expression" dxfId="1541" priority="1025">
      <formula>IF(RIGHT(TEXT(AE211,"0.#"),1)=".",FALSE,TRUE)</formula>
    </cfRule>
    <cfRule type="expression" dxfId="1540" priority="1026">
      <formula>IF(RIGHT(TEXT(AE211,"0.#"),1)=".",TRUE,FALSE)</formula>
    </cfRule>
  </conditionalFormatting>
  <conditionalFormatting sqref="AE212">
    <cfRule type="expression" dxfId="1539" priority="1023">
      <formula>IF(RIGHT(TEXT(AE212,"0.#"),1)=".",FALSE,TRUE)</formula>
    </cfRule>
    <cfRule type="expression" dxfId="1538" priority="1024">
      <formula>IF(RIGHT(TEXT(AE212,"0.#"),1)=".",TRUE,FALSE)</formula>
    </cfRule>
  </conditionalFormatting>
  <conditionalFormatting sqref="AI212">
    <cfRule type="expression" dxfId="1537" priority="1021">
      <formula>IF(RIGHT(TEXT(AI212,"0.#"),1)=".",FALSE,TRUE)</formula>
    </cfRule>
    <cfRule type="expression" dxfId="1536" priority="1022">
      <formula>IF(RIGHT(TEXT(AI212,"0.#"),1)=".",TRUE,FALSE)</formula>
    </cfRule>
  </conditionalFormatting>
  <conditionalFormatting sqref="AI211">
    <cfRule type="expression" dxfId="1535" priority="1019">
      <formula>IF(RIGHT(TEXT(AI211,"0.#"),1)=".",FALSE,TRUE)</formula>
    </cfRule>
    <cfRule type="expression" dxfId="1534" priority="1020">
      <formula>IF(RIGHT(TEXT(AI211,"0.#"),1)=".",TRUE,FALSE)</formula>
    </cfRule>
  </conditionalFormatting>
  <conditionalFormatting sqref="AI210">
    <cfRule type="expression" dxfId="1533" priority="1017">
      <formula>IF(RIGHT(TEXT(AI210,"0.#"),1)=".",FALSE,TRUE)</formula>
    </cfRule>
    <cfRule type="expression" dxfId="1532" priority="1018">
      <formula>IF(RIGHT(TEXT(AI210,"0.#"),1)=".",TRUE,FALSE)</formula>
    </cfRule>
  </conditionalFormatting>
  <conditionalFormatting sqref="AM210">
    <cfRule type="expression" dxfId="1531" priority="1015">
      <formula>IF(RIGHT(TEXT(AM210,"0.#"),1)=".",FALSE,TRUE)</formula>
    </cfRule>
    <cfRule type="expression" dxfId="1530" priority="1016">
      <formula>IF(RIGHT(TEXT(AM210,"0.#"),1)=".",TRUE,FALSE)</formula>
    </cfRule>
  </conditionalFormatting>
  <conditionalFormatting sqref="AM211">
    <cfRule type="expression" dxfId="1529" priority="1013">
      <formula>IF(RIGHT(TEXT(AM211,"0.#"),1)=".",FALSE,TRUE)</formula>
    </cfRule>
    <cfRule type="expression" dxfId="1528" priority="1014">
      <formula>IF(RIGHT(TEXT(AM211,"0.#"),1)=".",TRUE,FALSE)</formula>
    </cfRule>
  </conditionalFormatting>
  <conditionalFormatting sqref="AM212">
    <cfRule type="expression" dxfId="1527" priority="1011">
      <formula>IF(RIGHT(TEXT(AM212,"0.#"),1)=".",FALSE,TRUE)</formula>
    </cfRule>
    <cfRule type="expression" dxfId="1526" priority="1012">
      <formula>IF(RIGHT(TEXT(AM212,"0.#"),1)=".",TRUE,FALSE)</formula>
    </cfRule>
  </conditionalFormatting>
  <conditionalFormatting sqref="AL370:AO395">
    <cfRule type="expression" dxfId="1525" priority="1007">
      <formula>IF(AND(AL370&gt;=0, RIGHT(TEXT(AL370,"0.#"),1)&lt;&gt;"."),TRUE,FALSE)</formula>
    </cfRule>
    <cfRule type="expression" dxfId="1524" priority="1008">
      <formula>IF(AND(AL370&gt;=0, RIGHT(TEXT(AL370,"0.#"),1)="."),TRUE,FALSE)</formula>
    </cfRule>
    <cfRule type="expression" dxfId="1523" priority="1009">
      <formula>IF(AND(AL370&lt;0, RIGHT(TEXT(AL370,"0.#"),1)&lt;&gt;"."),TRUE,FALSE)</formula>
    </cfRule>
    <cfRule type="expression" dxfId="1522" priority="1010">
      <formula>IF(AND(AL370&lt;0, RIGHT(TEXT(AL370,"0.#"),1)="."),TRUE,FALSE)</formula>
    </cfRule>
  </conditionalFormatting>
  <conditionalFormatting sqref="AQ210:AQ212">
    <cfRule type="expression" dxfId="1521" priority="1005">
      <formula>IF(RIGHT(TEXT(AQ210,"0.#"),1)=".",FALSE,TRUE)</formula>
    </cfRule>
    <cfRule type="expression" dxfId="1520" priority="1006">
      <formula>IF(RIGHT(TEXT(AQ210,"0.#"),1)=".",TRUE,FALSE)</formula>
    </cfRule>
  </conditionalFormatting>
  <conditionalFormatting sqref="AU210:AU212">
    <cfRule type="expression" dxfId="1519" priority="1003">
      <formula>IF(RIGHT(TEXT(AU210,"0.#"),1)=".",FALSE,TRUE)</formula>
    </cfRule>
    <cfRule type="expression" dxfId="1518" priority="1004">
      <formula>IF(RIGHT(TEXT(AU210,"0.#"),1)=".",TRUE,FALSE)</formula>
    </cfRule>
  </conditionalFormatting>
  <conditionalFormatting sqref="Y370:Y395">
    <cfRule type="expression" dxfId="1517" priority="1001">
      <formula>IF(RIGHT(TEXT(Y370,"0.#"),1)=".",FALSE,TRUE)</formula>
    </cfRule>
    <cfRule type="expression" dxfId="1516" priority="1002">
      <formula>IF(RIGHT(TEXT(Y370,"0.#"),1)=".",TRUE,FALSE)</formula>
    </cfRule>
  </conditionalFormatting>
  <conditionalFormatting sqref="AL632:AO660">
    <cfRule type="expression" dxfId="1515" priority="997">
      <formula>IF(AND(AL632&gt;=0, RIGHT(TEXT(AL632,"0.#"),1)&lt;&gt;"."),TRUE,FALSE)</formula>
    </cfRule>
    <cfRule type="expression" dxfId="1514" priority="998">
      <formula>IF(AND(AL632&gt;=0, RIGHT(TEXT(AL632,"0.#"),1)="."),TRUE,FALSE)</formula>
    </cfRule>
    <cfRule type="expression" dxfId="1513" priority="999">
      <formula>IF(AND(AL632&lt;0, RIGHT(TEXT(AL632,"0.#"),1)&lt;&gt;"."),TRUE,FALSE)</formula>
    </cfRule>
    <cfRule type="expression" dxfId="1512" priority="1000">
      <formula>IF(AND(AL632&lt;0, RIGHT(TEXT(AL632,"0.#"),1)="."),TRUE,FALSE)</formula>
    </cfRule>
  </conditionalFormatting>
  <conditionalFormatting sqref="Y632:Y660">
    <cfRule type="expression" dxfId="1511" priority="995">
      <formula>IF(RIGHT(TEXT(Y632,"0.#"),1)=".",FALSE,TRUE)</formula>
    </cfRule>
    <cfRule type="expression" dxfId="1510" priority="996">
      <formula>IF(RIGHT(TEXT(Y632,"0.#"),1)=".",TRUE,FALSE)</formula>
    </cfRule>
  </conditionalFormatting>
  <conditionalFormatting sqref="Y401:Y428">
    <cfRule type="expression" dxfId="1509" priority="927">
      <formula>IF(RIGHT(TEXT(Y401,"0.#"),1)=".",FALSE,TRUE)</formula>
    </cfRule>
    <cfRule type="expression" dxfId="1508" priority="928">
      <formula>IF(RIGHT(TEXT(Y401,"0.#"),1)=".",TRUE,FALSE)</formula>
    </cfRule>
  </conditionalFormatting>
  <conditionalFormatting sqref="Y400">
    <cfRule type="expression" dxfId="1507" priority="921">
      <formula>IF(RIGHT(TEXT(Y400,"0.#"),1)=".",FALSE,TRUE)</formula>
    </cfRule>
    <cfRule type="expression" dxfId="1506" priority="922">
      <formula>IF(RIGHT(TEXT(Y400,"0.#"),1)=".",TRUE,FALSE)</formula>
    </cfRule>
  </conditionalFormatting>
  <conditionalFormatting sqref="Y441:Y461">
    <cfRule type="expression" dxfId="1505" priority="915">
      <formula>IF(RIGHT(TEXT(Y441,"0.#"),1)=".",FALSE,TRUE)</formula>
    </cfRule>
    <cfRule type="expression" dxfId="1504" priority="916">
      <formula>IF(RIGHT(TEXT(Y441,"0.#"),1)=".",TRUE,FALSE)</formula>
    </cfRule>
  </conditionalFormatting>
  <conditionalFormatting sqref="Y467:Y494">
    <cfRule type="expression" dxfId="1503" priority="903">
      <formula>IF(RIGHT(TEXT(Y467,"0.#"),1)=".",FALSE,TRUE)</formula>
    </cfRule>
    <cfRule type="expression" dxfId="1502" priority="904">
      <formula>IF(RIGHT(TEXT(Y467,"0.#"),1)=".",TRUE,FALSE)</formula>
    </cfRule>
  </conditionalFormatting>
  <conditionalFormatting sqref="Y466">
    <cfRule type="expression" dxfId="1501" priority="897">
      <formula>IF(RIGHT(TEXT(Y466,"0.#"),1)=".",FALSE,TRUE)</formula>
    </cfRule>
    <cfRule type="expression" dxfId="1500" priority="898">
      <formula>IF(RIGHT(TEXT(Y466,"0.#"),1)=".",TRUE,FALSE)</formula>
    </cfRule>
  </conditionalFormatting>
  <conditionalFormatting sqref="Y508:Y527">
    <cfRule type="expression" dxfId="1499" priority="891">
      <formula>IF(RIGHT(TEXT(Y508,"0.#"),1)=".",FALSE,TRUE)</formula>
    </cfRule>
    <cfRule type="expression" dxfId="1498" priority="892">
      <formula>IF(RIGHT(TEXT(Y508,"0.#"),1)=".",TRUE,FALSE)</formula>
    </cfRule>
  </conditionalFormatting>
  <conditionalFormatting sqref="Y533:Y560">
    <cfRule type="expression" dxfId="1497" priority="879">
      <formula>IF(RIGHT(TEXT(Y533,"0.#"),1)=".",FALSE,TRUE)</formula>
    </cfRule>
    <cfRule type="expression" dxfId="1496" priority="880">
      <formula>IF(RIGHT(TEXT(Y533,"0.#"),1)=".",TRUE,FALSE)</formula>
    </cfRule>
  </conditionalFormatting>
  <conditionalFormatting sqref="W23">
    <cfRule type="expression" dxfId="1495" priority="987">
      <formula>IF(RIGHT(TEXT(W23,"0.#"),1)=".",FALSE,TRUE)</formula>
    </cfRule>
    <cfRule type="expression" dxfId="1494" priority="988">
      <formula>IF(RIGHT(TEXT(W23,"0.#"),1)=".",TRUE,FALSE)</formula>
    </cfRule>
  </conditionalFormatting>
  <conditionalFormatting sqref="W24:W27">
    <cfRule type="expression" dxfId="1493" priority="985">
      <formula>IF(RIGHT(TEXT(W24,"0.#"),1)=".",FALSE,TRUE)</formula>
    </cfRule>
    <cfRule type="expression" dxfId="1492" priority="986">
      <formula>IF(RIGHT(TEXT(W24,"0.#"),1)=".",TRUE,FALSE)</formula>
    </cfRule>
  </conditionalFormatting>
  <conditionalFormatting sqref="W28">
    <cfRule type="expression" dxfId="1491" priority="983">
      <formula>IF(RIGHT(TEXT(W28,"0.#"),1)=".",FALSE,TRUE)</formula>
    </cfRule>
    <cfRule type="expression" dxfId="1490" priority="984">
      <formula>IF(RIGHT(TEXT(W28,"0.#"),1)=".",TRUE,FALSE)</formula>
    </cfRule>
  </conditionalFormatting>
  <conditionalFormatting sqref="AE202">
    <cfRule type="expression" dxfId="1489" priority="975">
      <formula>IF(RIGHT(TEXT(AE202,"0.#"),1)=".",FALSE,TRUE)</formula>
    </cfRule>
    <cfRule type="expression" dxfId="1488" priority="976">
      <formula>IF(RIGHT(TEXT(AE202,"0.#"),1)=".",TRUE,FALSE)</formula>
    </cfRule>
  </conditionalFormatting>
  <conditionalFormatting sqref="AE203">
    <cfRule type="expression" dxfId="1487" priority="973">
      <formula>IF(RIGHT(TEXT(AE203,"0.#"),1)=".",FALSE,TRUE)</formula>
    </cfRule>
    <cfRule type="expression" dxfId="1486" priority="974">
      <formula>IF(RIGHT(TEXT(AE203,"0.#"),1)=".",TRUE,FALSE)</formula>
    </cfRule>
  </conditionalFormatting>
  <conditionalFormatting sqref="AE204">
    <cfRule type="expression" dxfId="1485" priority="971">
      <formula>IF(RIGHT(TEXT(AE204,"0.#"),1)=".",FALSE,TRUE)</formula>
    </cfRule>
    <cfRule type="expression" dxfId="1484" priority="972">
      <formula>IF(RIGHT(TEXT(AE204,"0.#"),1)=".",TRUE,FALSE)</formula>
    </cfRule>
  </conditionalFormatting>
  <conditionalFormatting sqref="AI204">
    <cfRule type="expression" dxfId="1483" priority="969">
      <formula>IF(RIGHT(TEXT(AI204,"0.#"),1)=".",FALSE,TRUE)</formula>
    </cfRule>
    <cfRule type="expression" dxfId="1482" priority="970">
      <formula>IF(RIGHT(TEXT(AI204,"0.#"),1)=".",TRUE,FALSE)</formula>
    </cfRule>
  </conditionalFormatting>
  <conditionalFormatting sqref="AI203">
    <cfRule type="expression" dxfId="1481" priority="967">
      <formula>IF(RIGHT(TEXT(AI203,"0.#"),1)=".",FALSE,TRUE)</formula>
    </cfRule>
    <cfRule type="expression" dxfId="1480" priority="968">
      <formula>IF(RIGHT(TEXT(AI203,"0.#"),1)=".",TRUE,FALSE)</formula>
    </cfRule>
  </conditionalFormatting>
  <conditionalFormatting sqref="AI202">
    <cfRule type="expression" dxfId="1479" priority="965">
      <formula>IF(RIGHT(TEXT(AI202,"0.#"),1)=".",FALSE,TRUE)</formula>
    </cfRule>
    <cfRule type="expression" dxfId="1478" priority="966">
      <formula>IF(RIGHT(TEXT(AI202,"0.#"),1)=".",TRUE,FALSE)</formula>
    </cfRule>
  </conditionalFormatting>
  <conditionalFormatting sqref="AM202">
    <cfRule type="expression" dxfId="1477" priority="963">
      <formula>IF(RIGHT(TEXT(AM202,"0.#"),1)=".",FALSE,TRUE)</formula>
    </cfRule>
    <cfRule type="expression" dxfId="1476" priority="964">
      <formula>IF(RIGHT(TEXT(AM202,"0.#"),1)=".",TRUE,FALSE)</formula>
    </cfRule>
  </conditionalFormatting>
  <conditionalFormatting sqref="AM203">
    <cfRule type="expression" dxfId="1475" priority="961">
      <formula>IF(RIGHT(TEXT(AM203,"0.#"),1)=".",FALSE,TRUE)</formula>
    </cfRule>
    <cfRule type="expression" dxfId="1474" priority="962">
      <formula>IF(RIGHT(TEXT(AM203,"0.#"),1)=".",TRUE,FALSE)</formula>
    </cfRule>
  </conditionalFormatting>
  <conditionalFormatting sqref="AM204">
    <cfRule type="expression" dxfId="1473" priority="959">
      <formula>IF(RIGHT(TEXT(AM204,"0.#"),1)=".",FALSE,TRUE)</formula>
    </cfRule>
    <cfRule type="expression" dxfId="1472" priority="960">
      <formula>IF(RIGHT(TEXT(AM204,"0.#"),1)=".",TRUE,FALSE)</formula>
    </cfRule>
  </conditionalFormatting>
  <conditionalFormatting sqref="AQ202:AQ204">
    <cfRule type="expression" dxfId="1471" priority="957">
      <formula>IF(RIGHT(TEXT(AQ202,"0.#"),1)=".",FALSE,TRUE)</formula>
    </cfRule>
    <cfRule type="expression" dxfId="1470" priority="958">
      <formula>IF(RIGHT(TEXT(AQ202,"0.#"),1)=".",TRUE,FALSE)</formula>
    </cfRule>
  </conditionalFormatting>
  <conditionalFormatting sqref="AU202:AU204">
    <cfRule type="expression" dxfId="1469" priority="955">
      <formula>IF(RIGHT(TEXT(AU202,"0.#"),1)=".",FALSE,TRUE)</formula>
    </cfRule>
    <cfRule type="expression" dxfId="1468" priority="956">
      <formula>IF(RIGHT(TEXT(AU202,"0.#"),1)=".",TRUE,FALSE)</formula>
    </cfRule>
  </conditionalFormatting>
  <conditionalFormatting sqref="AE205">
    <cfRule type="expression" dxfId="1467" priority="953">
      <formula>IF(RIGHT(TEXT(AE205,"0.#"),1)=".",FALSE,TRUE)</formula>
    </cfRule>
    <cfRule type="expression" dxfId="1466" priority="954">
      <formula>IF(RIGHT(TEXT(AE205,"0.#"),1)=".",TRUE,FALSE)</formula>
    </cfRule>
  </conditionalFormatting>
  <conditionalFormatting sqref="AE206">
    <cfRule type="expression" dxfId="1465" priority="951">
      <formula>IF(RIGHT(TEXT(AE206,"0.#"),1)=".",FALSE,TRUE)</formula>
    </cfRule>
    <cfRule type="expression" dxfId="1464" priority="952">
      <formula>IF(RIGHT(TEXT(AE206,"0.#"),1)=".",TRUE,FALSE)</formula>
    </cfRule>
  </conditionalFormatting>
  <conditionalFormatting sqref="AE207">
    <cfRule type="expression" dxfId="1463" priority="949">
      <formula>IF(RIGHT(TEXT(AE207,"0.#"),1)=".",FALSE,TRUE)</formula>
    </cfRule>
    <cfRule type="expression" dxfId="1462" priority="950">
      <formula>IF(RIGHT(TEXT(AE207,"0.#"),1)=".",TRUE,FALSE)</formula>
    </cfRule>
  </conditionalFormatting>
  <conditionalFormatting sqref="AI207">
    <cfRule type="expression" dxfId="1461" priority="947">
      <formula>IF(RIGHT(TEXT(AI207,"0.#"),1)=".",FALSE,TRUE)</formula>
    </cfRule>
    <cfRule type="expression" dxfId="1460" priority="948">
      <formula>IF(RIGHT(TEXT(AI207,"0.#"),1)=".",TRUE,FALSE)</formula>
    </cfRule>
  </conditionalFormatting>
  <conditionalFormatting sqref="AI206">
    <cfRule type="expression" dxfId="1459" priority="945">
      <formula>IF(RIGHT(TEXT(AI206,"0.#"),1)=".",FALSE,TRUE)</formula>
    </cfRule>
    <cfRule type="expression" dxfId="1458" priority="946">
      <formula>IF(RIGHT(TEXT(AI206,"0.#"),1)=".",TRUE,FALSE)</formula>
    </cfRule>
  </conditionalFormatting>
  <conditionalFormatting sqref="AI205">
    <cfRule type="expression" dxfId="1457" priority="943">
      <formula>IF(RIGHT(TEXT(AI205,"0.#"),1)=".",FALSE,TRUE)</formula>
    </cfRule>
    <cfRule type="expression" dxfId="1456" priority="944">
      <formula>IF(RIGHT(TEXT(AI205,"0.#"),1)=".",TRUE,FALSE)</formula>
    </cfRule>
  </conditionalFormatting>
  <conditionalFormatting sqref="AM205">
    <cfRule type="expression" dxfId="1455" priority="941">
      <formula>IF(RIGHT(TEXT(AM205,"0.#"),1)=".",FALSE,TRUE)</formula>
    </cfRule>
    <cfRule type="expression" dxfId="1454" priority="942">
      <formula>IF(RIGHT(TEXT(AM205,"0.#"),1)=".",TRUE,FALSE)</formula>
    </cfRule>
  </conditionalFormatting>
  <conditionalFormatting sqref="AM206">
    <cfRule type="expression" dxfId="1453" priority="939">
      <formula>IF(RIGHT(TEXT(AM206,"0.#"),1)=".",FALSE,TRUE)</formula>
    </cfRule>
    <cfRule type="expression" dxfId="1452" priority="940">
      <formula>IF(RIGHT(TEXT(AM206,"0.#"),1)=".",TRUE,FALSE)</formula>
    </cfRule>
  </conditionalFormatting>
  <conditionalFormatting sqref="AM207">
    <cfRule type="expression" dxfId="1451" priority="937">
      <formula>IF(RIGHT(TEXT(AM207,"0.#"),1)=".",FALSE,TRUE)</formula>
    </cfRule>
    <cfRule type="expression" dxfId="1450" priority="938">
      <formula>IF(RIGHT(TEXT(AM207,"0.#"),1)=".",TRUE,FALSE)</formula>
    </cfRule>
  </conditionalFormatting>
  <conditionalFormatting sqref="AQ205:AQ207">
    <cfRule type="expression" dxfId="1449" priority="935">
      <formula>IF(RIGHT(TEXT(AQ205,"0.#"),1)=".",FALSE,TRUE)</formula>
    </cfRule>
    <cfRule type="expression" dxfId="1448" priority="936">
      <formula>IF(RIGHT(TEXT(AQ205,"0.#"),1)=".",TRUE,FALSE)</formula>
    </cfRule>
  </conditionalFormatting>
  <conditionalFormatting sqref="AU205:AU207">
    <cfRule type="expression" dxfId="1447" priority="933">
      <formula>IF(RIGHT(TEXT(AU205,"0.#"),1)=".",FALSE,TRUE)</formula>
    </cfRule>
    <cfRule type="expression" dxfId="1446" priority="934">
      <formula>IF(RIGHT(TEXT(AU205,"0.#"),1)=".",TRUE,FALSE)</formula>
    </cfRule>
  </conditionalFormatting>
  <conditionalFormatting sqref="AL401:AO428">
    <cfRule type="expression" dxfId="1445" priority="929">
      <formula>IF(AND(AL401&gt;=0, RIGHT(TEXT(AL401,"0.#"),1)&lt;&gt;"."),TRUE,FALSE)</formula>
    </cfRule>
    <cfRule type="expression" dxfId="1444" priority="930">
      <formula>IF(AND(AL401&gt;=0, RIGHT(TEXT(AL401,"0.#"),1)="."),TRUE,FALSE)</formula>
    </cfRule>
    <cfRule type="expression" dxfId="1443" priority="931">
      <formula>IF(AND(AL401&lt;0, RIGHT(TEXT(AL401,"0.#"),1)&lt;&gt;"."),TRUE,FALSE)</formula>
    </cfRule>
    <cfRule type="expression" dxfId="1442" priority="932">
      <formula>IF(AND(AL401&lt;0, RIGHT(TEXT(AL401,"0.#"),1)="."),TRUE,FALSE)</formula>
    </cfRule>
  </conditionalFormatting>
  <conditionalFormatting sqref="AL400:AO400">
    <cfRule type="expression" dxfId="1441" priority="923">
      <formula>IF(AND(AL400&gt;=0, RIGHT(TEXT(AL400,"0.#"),1)&lt;&gt;"."),TRUE,FALSE)</formula>
    </cfRule>
    <cfRule type="expression" dxfId="1440" priority="924">
      <formula>IF(AND(AL400&gt;=0, RIGHT(TEXT(AL400,"0.#"),1)="."),TRUE,FALSE)</formula>
    </cfRule>
    <cfRule type="expression" dxfId="1439" priority="925">
      <formula>IF(AND(AL400&lt;0, RIGHT(TEXT(AL400,"0.#"),1)&lt;&gt;"."),TRUE,FALSE)</formula>
    </cfRule>
    <cfRule type="expression" dxfId="1438" priority="926">
      <formula>IF(AND(AL400&lt;0, RIGHT(TEXT(AL400,"0.#"),1)="."),TRUE,FALSE)</formula>
    </cfRule>
  </conditionalFormatting>
  <conditionalFormatting sqref="AL441:AO461">
    <cfRule type="expression" dxfId="1437" priority="917">
      <formula>IF(AND(AL441&gt;=0, RIGHT(TEXT(AL441,"0.#"),1)&lt;&gt;"."),TRUE,FALSE)</formula>
    </cfRule>
    <cfRule type="expression" dxfId="1436" priority="918">
      <formula>IF(AND(AL441&gt;=0, RIGHT(TEXT(AL441,"0.#"),1)="."),TRUE,FALSE)</formula>
    </cfRule>
    <cfRule type="expression" dxfId="1435" priority="919">
      <formula>IF(AND(AL441&lt;0, RIGHT(TEXT(AL441,"0.#"),1)&lt;&gt;"."),TRUE,FALSE)</formula>
    </cfRule>
    <cfRule type="expression" dxfId="1434" priority="920">
      <formula>IF(AND(AL441&lt;0, RIGHT(TEXT(AL441,"0.#"),1)="."),TRUE,FALSE)</formula>
    </cfRule>
  </conditionalFormatting>
  <conditionalFormatting sqref="AL467:AO494">
    <cfRule type="expression" dxfId="1433" priority="905">
      <formula>IF(AND(AL467&gt;=0, RIGHT(TEXT(AL467,"0.#"),1)&lt;&gt;"."),TRUE,FALSE)</formula>
    </cfRule>
    <cfRule type="expression" dxfId="1432" priority="906">
      <formula>IF(AND(AL467&gt;=0, RIGHT(TEXT(AL467,"0.#"),1)="."),TRUE,FALSE)</formula>
    </cfRule>
    <cfRule type="expression" dxfId="1431" priority="907">
      <formula>IF(AND(AL467&lt;0, RIGHT(TEXT(AL467,"0.#"),1)&lt;&gt;"."),TRUE,FALSE)</formula>
    </cfRule>
    <cfRule type="expression" dxfId="1430" priority="908">
      <formula>IF(AND(AL467&lt;0, RIGHT(TEXT(AL467,"0.#"),1)="."),TRUE,FALSE)</formula>
    </cfRule>
  </conditionalFormatting>
  <conditionalFormatting sqref="AL466:AO466">
    <cfRule type="expression" dxfId="1429" priority="899">
      <formula>IF(AND(AL466&gt;=0, RIGHT(TEXT(AL466,"0.#"),1)&lt;&gt;"."),TRUE,FALSE)</formula>
    </cfRule>
    <cfRule type="expression" dxfId="1428" priority="900">
      <formula>IF(AND(AL466&gt;=0, RIGHT(TEXT(AL466,"0.#"),1)="."),TRUE,FALSE)</formula>
    </cfRule>
    <cfRule type="expression" dxfId="1427" priority="901">
      <formula>IF(AND(AL466&lt;0, RIGHT(TEXT(AL466,"0.#"),1)&lt;&gt;"."),TRUE,FALSE)</formula>
    </cfRule>
    <cfRule type="expression" dxfId="1426" priority="902">
      <formula>IF(AND(AL466&lt;0, RIGHT(TEXT(AL466,"0.#"),1)="."),TRUE,FALSE)</formula>
    </cfRule>
  </conditionalFormatting>
  <conditionalFormatting sqref="AL508:AO527">
    <cfRule type="expression" dxfId="1425" priority="893">
      <formula>IF(AND(AL508&gt;=0, RIGHT(TEXT(AL508,"0.#"),1)&lt;&gt;"."),TRUE,FALSE)</formula>
    </cfRule>
    <cfRule type="expression" dxfId="1424" priority="894">
      <formula>IF(AND(AL508&gt;=0, RIGHT(TEXT(AL508,"0.#"),1)="."),TRUE,FALSE)</formula>
    </cfRule>
    <cfRule type="expression" dxfId="1423" priority="895">
      <formula>IF(AND(AL508&lt;0, RIGHT(TEXT(AL508,"0.#"),1)&lt;&gt;"."),TRUE,FALSE)</formula>
    </cfRule>
    <cfRule type="expression" dxfId="1422" priority="896">
      <formula>IF(AND(AL508&lt;0, RIGHT(TEXT(AL508,"0.#"),1)="."),TRUE,FALSE)</formula>
    </cfRule>
  </conditionalFormatting>
  <conditionalFormatting sqref="AL533:AO560">
    <cfRule type="expression" dxfId="1421" priority="881">
      <formula>IF(AND(AL533&gt;=0, RIGHT(TEXT(AL533,"0.#"),1)&lt;&gt;"."),TRUE,FALSE)</formula>
    </cfRule>
    <cfRule type="expression" dxfId="1420" priority="882">
      <formula>IF(AND(AL533&gt;=0, RIGHT(TEXT(AL533,"0.#"),1)="."),TRUE,FALSE)</formula>
    </cfRule>
    <cfRule type="expression" dxfId="1419" priority="883">
      <formula>IF(AND(AL533&lt;0, RIGHT(TEXT(AL533,"0.#"),1)&lt;&gt;"."),TRUE,FALSE)</formula>
    </cfRule>
    <cfRule type="expression" dxfId="1418" priority="884">
      <formula>IF(AND(AL533&lt;0, RIGHT(TEXT(AL533,"0.#"),1)="."),TRUE,FALSE)</formula>
    </cfRule>
  </conditionalFormatting>
  <conditionalFormatting sqref="AL532:AO532">
    <cfRule type="expression" dxfId="1417" priority="875">
      <formula>IF(AND(AL532&gt;=0, RIGHT(TEXT(AL532,"0.#"),1)&lt;&gt;"."),TRUE,FALSE)</formula>
    </cfRule>
    <cfRule type="expression" dxfId="1416" priority="876">
      <formula>IF(AND(AL532&gt;=0, RIGHT(TEXT(AL532,"0.#"),1)="."),TRUE,FALSE)</formula>
    </cfRule>
    <cfRule type="expression" dxfId="1415" priority="877">
      <formula>IF(AND(AL532&lt;0, RIGHT(TEXT(AL532,"0.#"),1)&lt;&gt;"."),TRUE,FALSE)</formula>
    </cfRule>
    <cfRule type="expression" dxfId="1414" priority="878">
      <formula>IF(AND(AL532&lt;0, RIGHT(TEXT(AL532,"0.#"),1)="."),TRUE,FALSE)</formula>
    </cfRule>
  </conditionalFormatting>
  <conditionalFormatting sqref="Y532">
    <cfRule type="expression" dxfId="1413" priority="873">
      <formula>IF(RIGHT(TEXT(Y532,"0.#"),1)=".",FALSE,TRUE)</formula>
    </cfRule>
    <cfRule type="expression" dxfId="1412" priority="874">
      <formula>IF(RIGHT(TEXT(Y532,"0.#"),1)=".",TRUE,FALSE)</formula>
    </cfRule>
  </conditionalFormatting>
  <conditionalFormatting sqref="AL566:AO593">
    <cfRule type="expression" dxfId="1411" priority="869">
      <formula>IF(AND(AL566&gt;=0, RIGHT(TEXT(AL566,"0.#"),1)&lt;&gt;"."),TRUE,FALSE)</formula>
    </cfRule>
    <cfRule type="expression" dxfId="1410" priority="870">
      <formula>IF(AND(AL566&gt;=0, RIGHT(TEXT(AL566,"0.#"),1)="."),TRUE,FALSE)</formula>
    </cfRule>
    <cfRule type="expression" dxfId="1409" priority="871">
      <formula>IF(AND(AL566&lt;0, RIGHT(TEXT(AL566,"0.#"),1)&lt;&gt;"."),TRUE,FALSE)</formula>
    </cfRule>
    <cfRule type="expression" dxfId="1408" priority="872">
      <formula>IF(AND(AL566&lt;0, RIGHT(TEXT(AL566,"0.#"),1)="."),TRUE,FALSE)</formula>
    </cfRule>
  </conditionalFormatting>
  <conditionalFormatting sqref="Y566:Y593">
    <cfRule type="expression" dxfId="1407" priority="867">
      <formula>IF(RIGHT(TEXT(Y566,"0.#"),1)=".",FALSE,TRUE)</formula>
    </cfRule>
    <cfRule type="expression" dxfId="1406" priority="868">
      <formula>IF(RIGHT(TEXT(Y566,"0.#"),1)=".",TRUE,FALSE)</formula>
    </cfRule>
  </conditionalFormatting>
  <conditionalFormatting sqref="AL565:AO565">
    <cfRule type="expression" dxfId="1405" priority="863">
      <formula>IF(AND(AL565&gt;=0, RIGHT(TEXT(AL565,"0.#"),1)&lt;&gt;"."),TRUE,FALSE)</formula>
    </cfRule>
    <cfRule type="expression" dxfId="1404" priority="864">
      <formula>IF(AND(AL565&gt;=0, RIGHT(TEXT(AL565,"0.#"),1)="."),TRUE,FALSE)</formula>
    </cfRule>
    <cfRule type="expression" dxfId="1403" priority="865">
      <formula>IF(AND(AL565&lt;0, RIGHT(TEXT(AL565,"0.#"),1)&lt;&gt;"."),TRUE,FALSE)</formula>
    </cfRule>
    <cfRule type="expression" dxfId="1402" priority="866">
      <formula>IF(AND(AL565&lt;0, RIGHT(TEXT(AL565,"0.#"),1)="."),TRUE,FALSE)</formula>
    </cfRule>
  </conditionalFormatting>
  <conditionalFormatting sqref="Y565">
    <cfRule type="expression" dxfId="1401" priority="861">
      <formula>IF(RIGHT(TEXT(Y565,"0.#"),1)=".",FALSE,TRUE)</formula>
    </cfRule>
    <cfRule type="expression" dxfId="1400" priority="862">
      <formula>IF(RIGHT(TEXT(Y565,"0.#"),1)=".",TRUE,FALSE)</formula>
    </cfRule>
  </conditionalFormatting>
  <conditionalFormatting sqref="AL607:AO626">
    <cfRule type="expression" dxfId="1399" priority="857">
      <formula>IF(AND(AL607&gt;=0, RIGHT(TEXT(AL607,"0.#"),1)&lt;&gt;"."),TRUE,FALSE)</formula>
    </cfRule>
    <cfRule type="expression" dxfId="1398" priority="858">
      <formula>IF(AND(AL607&gt;=0, RIGHT(TEXT(AL607,"0.#"),1)="."),TRUE,FALSE)</formula>
    </cfRule>
    <cfRule type="expression" dxfId="1397" priority="859">
      <formula>IF(AND(AL607&lt;0, RIGHT(TEXT(AL607,"0.#"),1)&lt;&gt;"."),TRUE,FALSE)</formula>
    </cfRule>
    <cfRule type="expression" dxfId="1396" priority="860">
      <formula>IF(AND(AL607&lt;0, RIGHT(TEXT(AL607,"0.#"),1)="."),TRUE,FALSE)</formula>
    </cfRule>
  </conditionalFormatting>
  <conditionalFormatting sqref="Y607:Y626">
    <cfRule type="expression" dxfId="1395" priority="855">
      <formula>IF(RIGHT(TEXT(Y607,"0.#"),1)=".",FALSE,TRUE)</formula>
    </cfRule>
    <cfRule type="expression" dxfId="1394" priority="856">
      <formula>IF(RIGHT(TEXT(Y607,"0.#"),1)=".",TRUE,FALSE)</formula>
    </cfRule>
  </conditionalFormatting>
  <conditionalFormatting sqref="AU33">
    <cfRule type="expression" dxfId="1393" priority="845">
      <formula>IF(RIGHT(TEXT(AU33,"0.#"),1)=".",FALSE,TRUE)</formula>
    </cfRule>
    <cfRule type="expression" dxfId="1392" priority="846">
      <formula>IF(RIGHT(TEXT(AU33,"0.#"),1)=".",TRUE,FALSE)</formula>
    </cfRule>
  </conditionalFormatting>
  <conditionalFormatting sqref="AU32">
    <cfRule type="expression" dxfId="1391" priority="847">
      <formula>IF(RIGHT(TEXT(AU32,"0.#"),1)=".",FALSE,TRUE)</formula>
    </cfRule>
    <cfRule type="expression" dxfId="1390" priority="848">
      <formula>IF(RIGHT(TEXT(AU32,"0.#"),1)=".",TRUE,FALSE)</formula>
    </cfRule>
  </conditionalFormatting>
  <conditionalFormatting sqref="P29:AC29">
    <cfRule type="expression" dxfId="1389" priority="843">
      <formula>IF(RIGHT(TEXT(P29,"0.#"),1)=".",FALSE,TRUE)</formula>
    </cfRule>
    <cfRule type="expression" dxfId="1388" priority="844">
      <formula>IF(RIGHT(TEXT(P29,"0.#"),1)=".",TRUE,FALSE)</formula>
    </cfRule>
  </conditionalFormatting>
  <conditionalFormatting sqref="AM41">
    <cfRule type="expression" dxfId="1387" priority="825">
      <formula>IF(RIGHT(TEXT(AM41,"0.#"),1)=".",FALSE,TRUE)</formula>
    </cfRule>
    <cfRule type="expression" dxfId="1386" priority="826">
      <formula>IF(RIGHT(TEXT(AM41,"0.#"),1)=".",TRUE,FALSE)</formula>
    </cfRule>
  </conditionalFormatting>
  <conditionalFormatting sqref="AM40">
    <cfRule type="expression" dxfId="1385" priority="827">
      <formula>IF(RIGHT(TEXT(AM40,"0.#"),1)=".",FALSE,TRUE)</formula>
    </cfRule>
    <cfRule type="expression" dxfId="1384" priority="828">
      <formula>IF(RIGHT(TEXT(AM40,"0.#"),1)=".",TRUE,FALSE)</formula>
    </cfRule>
  </conditionalFormatting>
  <conditionalFormatting sqref="AQ39:AQ41">
    <cfRule type="expression" dxfId="1383" priority="823">
      <formula>IF(RIGHT(TEXT(AQ39,"0.#"),1)=".",FALSE,TRUE)</formula>
    </cfRule>
    <cfRule type="expression" dxfId="1382" priority="824">
      <formula>IF(RIGHT(TEXT(AQ39,"0.#"),1)=".",TRUE,FALSE)</formula>
    </cfRule>
  </conditionalFormatting>
  <conditionalFormatting sqref="AU39:AU41">
    <cfRule type="expression" dxfId="1381" priority="821">
      <formula>IF(RIGHT(TEXT(AU39,"0.#"),1)=".",FALSE,TRUE)</formula>
    </cfRule>
    <cfRule type="expression" dxfId="1380" priority="822">
      <formula>IF(RIGHT(TEXT(AU39,"0.#"),1)=".",TRUE,FALSE)</formula>
    </cfRule>
  </conditionalFormatting>
  <conditionalFormatting sqref="AM39">
    <cfRule type="expression" dxfId="1379" priority="829">
      <formula>IF(RIGHT(TEXT(AM39,"0.#"),1)=".",FALSE,TRUE)</formula>
    </cfRule>
    <cfRule type="expression" dxfId="1378" priority="830">
      <formula>IF(RIGHT(TEXT(AM39,"0.#"),1)=".",TRUE,FALSE)</formula>
    </cfRule>
  </conditionalFormatting>
  <conditionalFormatting sqref="AM69">
    <cfRule type="expression" dxfId="1377" priority="793">
      <formula>IF(RIGHT(TEXT(AM69,"0.#"),1)=".",FALSE,TRUE)</formula>
    </cfRule>
    <cfRule type="expression" dxfId="1376" priority="794">
      <formula>IF(RIGHT(TEXT(AM69,"0.#"),1)=".",TRUE,FALSE)</formula>
    </cfRule>
  </conditionalFormatting>
  <conditionalFormatting sqref="AM70">
    <cfRule type="expression" dxfId="1375" priority="791">
      <formula>IF(RIGHT(TEXT(AM70,"0.#"),1)=".",FALSE,TRUE)</formula>
    </cfRule>
    <cfRule type="expression" dxfId="1374" priority="792">
      <formula>IF(RIGHT(TEXT(AM70,"0.#"),1)=".",TRUE,FALSE)</formula>
    </cfRule>
  </conditionalFormatting>
  <conditionalFormatting sqref="AQ70">
    <cfRule type="expression" dxfId="1373" priority="787">
      <formula>IF(RIGHT(TEXT(AQ70,"0.#"),1)=".",FALSE,TRUE)</formula>
    </cfRule>
    <cfRule type="expression" dxfId="1372" priority="788">
      <formula>IF(RIGHT(TEXT(AQ70,"0.#"),1)=".",TRUE,FALSE)</formula>
    </cfRule>
  </conditionalFormatting>
  <conditionalFormatting sqref="AQ69">
    <cfRule type="expression" dxfId="1371" priority="797">
      <formula>IF(RIGHT(TEXT(AQ69,"0.#"),1)=".",FALSE,TRUE)</formula>
    </cfRule>
    <cfRule type="expression" dxfId="1370" priority="798">
      <formula>IF(RIGHT(TEXT(AQ69,"0.#"),1)=".",TRUE,FALSE)</formula>
    </cfRule>
  </conditionalFormatting>
  <conditionalFormatting sqref="AQ66">
    <cfRule type="expression" dxfId="1369" priority="785">
      <formula>IF(RIGHT(TEXT(AQ66,"0.#"),1)=".",FALSE,TRUE)</formula>
    </cfRule>
    <cfRule type="expression" dxfId="1368" priority="786">
      <formula>IF(RIGHT(TEXT(AQ66,"0.#"),1)=".",TRUE,FALSE)</formula>
    </cfRule>
  </conditionalFormatting>
  <conditionalFormatting sqref="AM66">
    <cfRule type="expression" dxfId="1367" priority="781">
      <formula>IF(RIGHT(TEXT(AM66,"0.#"),1)=".",FALSE,TRUE)</formula>
    </cfRule>
    <cfRule type="expression" dxfId="1366" priority="782">
      <formula>IF(RIGHT(TEXT(AM66,"0.#"),1)=".",TRUE,FALSE)</formula>
    </cfRule>
  </conditionalFormatting>
  <conditionalFormatting sqref="AM67">
    <cfRule type="expression" dxfId="1365" priority="775">
      <formula>IF(RIGHT(TEXT(AM67,"0.#"),1)=".",FALSE,TRUE)</formula>
    </cfRule>
    <cfRule type="expression" dxfId="1364" priority="776">
      <formula>IF(RIGHT(TEXT(AM67,"0.#"),1)=".",TRUE,FALSE)</formula>
    </cfRule>
  </conditionalFormatting>
  <conditionalFormatting sqref="AQ67">
    <cfRule type="expression" dxfId="1363" priority="773">
      <formula>IF(RIGHT(TEXT(AQ67,"0.#"),1)=".",FALSE,TRUE)</formula>
    </cfRule>
    <cfRule type="expression" dxfId="1362" priority="774">
      <formula>IF(RIGHT(TEXT(AQ67,"0.#"),1)=".",TRUE,FALSE)</formula>
    </cfRule>
  </conditionalFormatting>
  <conditionalFormatting sqref="AU66">
    <cfRule type="expression" dxfId="1361" priority="771">
      <formula>IF(RIGHT(TEXT(AU66,"0.#"),1)=".",FALSE,TRUE)</formula>
    </cfRule>
    <cfRule type="expression" dxfId="1360" priority="772">
      <formula>IF(RIGHT(TEXT(AU66,"0.#"),1)=".",TRUE,FALSE)</formula>
    </cfRule>
  </conditionalFormatting>
  <conditionalFormatting sqref="AU67">
    <cfRule type="expression" dxfId="1359" priority="769">
      <formula>IF(RIGHT(TEXT(AU67,"0.#"),1)=".",FALSE,TRUE)</formula>
    </cfRule>
    <cfRule type="expression" dxfId="1358" priority="770">
      <formula>IF(RIGHT(TEXT(AU67,"0.#"),1)=".",TRUE,FALSE)</formula>
    </cfRule>
  </conditionalFormatting>
  <conditionalFormatting sqref="AQ100">
    <cfRule type="expression" dxfId="1357" priority="731">
      <formula>IF(RIGHT(TEXT(AQ100,"0.#"),1)=".",FALSE,TRUE)</formula>
    </cfRule>
    <cfRule type="expression" dxfId="1356" priority="732">
      <formula>IF(RIGHT(TEXT(AQ100,"0.#"),1)=".",TRUE,FALSE)</formula>
    </cfRule>
  </conditionalFormatting>
  <conditionalFormatting sqref="AM100">
    <cfRule type="expression" dxfId="1355" priority="727">
      <formula>IF(RIGHT(TEXT(AM100,"0.#"),1)=".",FALSE,TRUE)</formula>
    </cfRule>
    <cfRule type="expression" dxfId="1354" priority="728">
      <formula>IF(RIGHT(TEXT(AM100,"0.#"),1)=".",TRUE,FALSE)</formula>
    </cfRule>
  </conditionalFormatting>
  <conditionalFormatting sqref="AM101">
    <cfRule type="expression" dxfId="1353" priority="721">
      <formula>IF(RIGHT(TEXT(AM101,"0.#"),1)=".",FALSE,TRUE)</formula>
    </cfRule>
    <cfRule type="expression" dxfId="1352" priority="722">
      <formula>IF(RIGHT(TEXT(AM101,"0.#"),1)=".",TRUE,FALSE)</formula>
    </cfRule>
  </conditionalFormatting>
  <conditionalFormatting sqref="AQ101">
    <cfRule type="expression" dxfId="1351" priority="719">
      <formula>IF(RIGHT(TEXT(AQ101,"0.#"),1)=".",FALSE,TRUE)</formula>
    </cfRule>
    <cfRule type="expression" dxfId="1350" priority="720">
      <formula>IF(RIGHT(TEXT(AQ101,"0.#"),1)=".",TRUE,FALSE)</formula>
    </cfRule>
  </conditionalFormatting>
  <conditionalFormatting sqref="AU100">
    <cfRule type="expression" dxfId="1349" priority="717">
      <formula>IF(RIGHT(TEXT(AU100,"0.#"),1)=".",FALSE,TRUE)</formula>
    </cfRule>
    <cfRule type="expression" dxfId="1348" priority="718">
      <formula>IF(RIGHT(TEXT(AU100,"0.#"),1)=".",TRUE,FALSE)</formula>
    </cfRule>
  </conditionalFormatting>
  <conditionalFormatting sqref="AU101">
    <cfRule type="expression" dxfId="1347" priority="715">
      <formula>IF(RIGHT(TEXT(AU101,"0.#"),1)=".",FALSE,TRUE)</formula>
    </cfRule>
    <cfRule type="expression" dxfId="1346" priority="716">
      <formula>IF(RIGHT(TEXT(AU101,"0.#"),1)=".",TRUE,FALSE)</formula>
    </cfRule>
  </conditionalFormatting>
  <conditionalFormatting sqref="AM35">
    <cfRule type="expression" dxfId="1345" priority="709">
      <formula>IF(RIGHT(TEXT(AM35,"0.#"),1)=".",FALSE,TRUE)</formula>
    </cfRule>
    <cfRule type="expression" dxfId="1344" priority="710">
      <formula>IF(RIGHT(TEXT(AM35,"0.#"),1)=".",TRUE,FALSE)</formula>
    </cfRule>
  </conditionalFormatting>
  <conditionalFormatting sqref="AM36">
    <cfRule type="expression" dxfId="1343" priority="707">
      <formula>IF(RIGHT(TEXT(AM36,"0.#"),1)=".",FALSE,TRUE)</formula>
    </cfRule>
    <cfRule type="expression" dxfId="1342" priority="708">
      <formula>IF(RIGHT(TEXT(AM36,"0.#"),1)=".",TRUE,FALSE)</formula>
    </cfRule>
  </conditionalFormatting>
  <conditionalFormatting sqref="AQ36">
    <cfRule type="expression" dxfId="1341" priority="703">
      <formula>IF(RIGHT(TEXT(AQ36,"0.#"),1)=".",FALSE,TRUE)</formula>
    </cfRule>
    <cfRule type="expression" dxfId="1340" priority="704">
      <formula>IF(RIGHT(TEXT(AQ36,"0.#"),1)=".",TRUE,FALSE)</formula>
    </cfRule>
  </conditionalFormatting>
  <conditionalFormatting sqref="AQ35">
    <cfRule type="expression" dxfId="1339" priority="713">
      <formula>IF(RIGHT(TEXT(AQ35,"0.#"),1)=".",FALSE,TRUE)</formula>
    </cfRule>
    <cfRule type="expression" dxfId="1338" priority="714">
      <formula>IF(RIGHT(TEXT(AQ35,"0.#"),1)=".",TRUE,FALSE)</formula>
    </cfRule>
  </conditionalFormatting>
  <conditionalFormatting sqref="AM103">
    <cfRule type="expression" dxfId="1337" priority="697">
      <formula>IF(RIGHT(TEXT(AM103,"0.#"),1)=".",FALSE,TRUE)</formula>
    </cfRule>
    <cfRule type="expression" dxfId="1336" priority="698">
      <formula>IF(RIGHT(TEXT(AM103,"0.#"),1)=".",TRUE,FALSE)</formula>
    </cfRule>
  </conditionalFormatting>
  <conditionalFormatting sqref="AM104">
    <cfRule type="expression" dxfId="1335" priority="695">
      <formula>IF(RIGHT(TEXT(AM104,"0.#"),1)=".",FALSE,TRUE)</formula>
    </cfRule>
    <cfRule type="expression" dxfId="1334" priority="696">
      <formula>IF(RIGHT(TEXT(AM104,"0.#"),1)=".",TRUE,FALSE)</formula>
    </cfRule>
  </conditionalFormatting>
  <conditionalFormatting sqref="AQ104">
    <cfRule type="expression" dxfId="1333" priority="691">
      <formula>IF(RIGHT(TEXT(AQ104,"0.#"),1)=".",FALSE,TRUE)</formula>
    </cfRule>
    <cfRule type="expression" dxfId="1332" priority="692">
      <formula>IF(RIGHT(TEXT(AQ104,"0.#"),1)=".",TRUE,FALSE)</formula>
    </cfRule>
  </conditionalFormatting>
  <conditionalFormatting sqref="AQ103">
    <cfRule type="expression" dxfId="1331" priority="701">
      <formula>IF(RIGHT(TEXT(AQ103,"0.#"),1)=".",FALSE,TRUE)</formula>
    </cfRule>
    <cfRule type="expression" dxfId="1330" priority="702">
      <formula>IF(RIGHT(TEXT(AQ103,"0.#"),1)=".",TRUE,FALSE)</formula>
    </cfRule>
  </conditionalFormatting>
  <conditionalFormatting sqref="AM137">
    <cfRule type="expression" dxfId="1329" priority="685">
      <formula>IF(RIGHT(TEXT(AM137,"0.#"),1)=".",FALSE,TRUE)</formula>
    </cfRule>
    <cfRule type="expression" dxfId="1328" priority="686">
      <formula>IF(RIGHT(TEXT(AM137,"0.#"),1)=".",TRUE,FALSE)</formula>
    </cfRule>
  </conditionalFormatting>
  <conditionalFormatting sqref="AM138">
    <cfRule type="expression" dxfId="1327" priority="683">
      <formula>IF(RIGHT(TEXT(AM138,"0.#"),1)=".",FALSE,TRUE)</formula>
    </cfRule>
    <cfRule type="expression" dxfId="1326" priority="684">
      <formula>IF(RIGHT(TEXT(AM138,"0.#"),1)=".",TRUE,FALSE)</formula>
    </cfRule>
  </conditionalFormatting>
  <conditionalFormatting sqref="AQ138">
    <cfRule type="expression" dxfId="1325" priority="679">
      <formula>IF(RIGHT(TEXT(AQ138,"0.#"),1)=".",FALSE,TRUE)</formula>
    </cfRule>
    <cfRule type="expression" dxfId="1324" priority="680">
      <formula>IF(RIGHT(TEXT(AQ138,"0.#"),1)=".",TRUE,FALSE)</formula>
    </cfRule>
  </conditionalFormatting>
  <conditionalFormatting sqref="AQ137">
    <cfRule type="expression" dxfId="1323" priority="689">
      <formula>IF(RIGHT(TEXT(AQ137,"0.#"),1)=".",FALSE,TRUE)</formula>
    </cfRule>
    <cfRule type="expression" dxfId="1322" priority="690">
      <formula>IF(RIGHT(TEXT(AQ137,"0.#"),1)=".",TRUE,FALSE)</formula>
    </cfRule>
  </conditionalFormatting>
  <conditionalFormatting sqref="AM171">
    <cfRule type="expression" dxfId="1321" priority="673">
      <formula>IF(RIGHT(TEXT(AM171,"0.#"),1)=".",FALSE,TRUE)</formula>
    </cfRule>
    <cfRule type="expression" dxfId="1320" priority="674">
      <formula>IF(RIGHT(TEXT(AM171,"0.#"),1)=".",TRUE,FALSE)</formula>
    </cfRule>
  </conditionalFormatting>
  <conditionalFormatting sqref="AE172 AM172">
    <cfRule type="expression" dxfId="1319" priority="671">
      <formula>IF(RIGHT(TEXT(AE172,"0.#"),1)=".",FALSE,TRUE)</formula>
    </cfRule>
    <cfRule type="expression" dxfId="1318" priority="672">
      <formula>IF(RIGHT(TEXT(AE172,"0.#"),1)=".",TRUE,FALSE)</formula>
    </cfRule>
  </conditionalFormatting>
  <conditionalFormatting sqref="AI172">
    <cfRule type="expression" dxfId="1317" priority="669">
      <formula>IF(RIGHT(TEXT(AI172,"0.#"),1)=".",FALSE,TRUE)</formula>
    </cfRule>
    <cfRule type="expression" dxfId="1316" priority="670">
      <formula>IF(RIGHT(TEXT(AI172,"0.#"),1)=".",TRUE,FALSE)</formula>
    </cfRule>
  </conditionalFormatting>
  <conditionalFormatting sqref="AQ172">
    <cfRule type="expression" dxfId="1315" priority="667">
      <formula>IF(RIGHT(TEXT(AQ172,"0.#"),1)=".",FALSE,TRUE)</formula>
    </cfRule>
    <cfRule type="expression" dxfId="1314" priority="668">
      <formula>IF(RIGHT(TEXT(AQ172,"0.#"),1)=".",TRUE,FALSE)</formula>
    </cfRule>
  </conditionalFormatting>
  <conditionalFormatting sqref="AE171 AQ171">
    <cfRule type="expression" dxfId="1313" priority="677">
      <formula>IF(RIGHT(TEXT(AE171,"0.#"),1)=".",FALSE,TRUE)</formula>
    </cfRule>
    <cfRule type="expression" dxfId="1312" priority="678">
      <formula>IF(RIGHT(TEXT(AE171,"0.#"),1)=".",TRUE,FALSE)</formula>
    </cfRule>
  </conditionalFormatting>
  <conditionalFormatting sqref="AI171">
    <cfRule type="expression" dxfId="1311" priority="675">
      <formula>IF(RIGHT(TEXT(AI171,"0.#"),1)=".",FALSE,TRUE)</formula>
    </cfRule>
    <cfRule type="expression" dxfId="1310" priority="676">
      <formula>IF(RIGHT(TEXT(AI171,"0.#"),1)=".",TRUE,FALSE)</formula>
    </cfRule>
  </conditionalFormatting>
  <conditionalFormatting sqref="AE73">
    <cfRule type="expression" dxfId="1309" priority="665">
      <formula>IF(RIGHT(TEXT(AE73,"0.#"),1)=".",FALSE,TRUE)</formula>
    </cfRule>
    <cfRule type="expression" dxfId="1308" priority="666">
      <formula>IF(RIGHT(TEXT(AE73,"0.#"),1)=".",TRUE,FALSE)</formula>
    </cfRule>
  </conditionalFormatting>
  <conditionalFormatting sqref="AM75">
    <cfRule type="expression" dxfId="1307" priority="649">
      <formula>IF(RIGHT(TEXT(AM75,"0.#"),1)=".",FALSE,TRUE)</formula>
    </cfRule>
    <cfRule type="expression" dxfId="1306" priority="650">
      <formula>IF(RIGHT(TEXT(AM75,"0.#"),1)=".",TRUE,FALSE)</formula>
    </cfRule>
  </conditionalFormatting>
  <conditionalFormatting sqref="AE74">
    <cfRule type="expression" dxfId="1305" priority="663">
      <formula>IF(RIGHT(TEXT(AE74,"0.#"),1)=".",FALSE,TRUE)</formula>
    </cfRule>
    <cfRule type="expression" dxfId="1304" priority="664">
      <formula>IF(RIGHT(TEXT(AE74,"0.#"),1)=".",TRUE,FALSE)</formula>
    </cfRule>
  </conditionalFormatting>
  <conditionalFormatting sqref="AE75">
    <cfRule type="expression" dxfId="1303" priority="661">
      <formula>IF(RIGHT(TEXT(AE75,"0.#"),1)=".",FALSE,TRUE)</formula>
    </cfRule>
    <cfRule type="expression" dxfId="1302" priority="662">
      <formula>IF(RIGHT(TEXT(AE75,"0.#"),1)=".",TRUE,FALSE)</formula>
    </cfRule>
  </conditionalFormatting>
  <conditionalFormatting sqref="AI75">
    <cfRule type="expression" dxfId="1301" priority="659">
      <formula>IF(RIGHT(TEXT(AI75,"0.#"),1)=".",FALSE,TRUE)</formula>
    </cfRule>
    <cfRule type="expression" dxfId="1300" priority="660">
      <formula>IF(RIGHT(TEXT(AI75,"0.#"),1)=".",TRUE,FALSE)</formula>
    </cfRule>
  </conditionalFormatting>
  <conditionalFormatting sqref="AI74">
    <cfRule type="expression" dxfId="1299" priority="657">
      <formula>IF(RIGHT(TEXT(AI74,"0.#"),1)=".",FALSE,TRUE)</formula>
    </cfRule>
    <cfRule type="expression" dxfId="1298" priority="658">
      <formula>IF(RIGHT(TEXT(AI74,"0.#"),1)=".",TRUE,FALSE)</formula>
    </cfRule>
  </conditionalFormatting>
  <conditionalFormatting sqref="AI73">
    <cfRule type="expression" dxfId="1297" priority="655">
      <formula>IF(RIGHT(TEXT(AI73,"0.#"),1)=".",FALSE,TRUE)</formula>
    </cfRule>
    <cfRule type="expression" dxfId="1296" priority="656">
      <formula>IF(RIGHT(TEXT(AI73,"0.#"),1)=".",TRUE,FALSE)</formula>
    </cfRule>
  </conditionalFormatting>
  <conditionalFormatting sqref="AM73">
    <cfRule type="expression" dxfId="1295" priority="653">
      <formula>IF(RIGHT(TEXT(AM73,"0.#"),1)=".",FALSE,TRUE)</formula>
    </cfRule>
    <cfRule type="expression" dxfId="1294" priority="654">
      <formula>IF(RIGHT(TEXT(AM73,"0.#"),1)=".",TRUE,FALSE)</formula>
    </cfRule>
  </conditionalFormatting>
  <conditionalFormatting sqref="AM74">
    <cfRule type="expression" dxfId="1293" priority="651">
      <formula>IF(RIGHT(TEXT(AM74,"0.#"),1)=".",FALSE,TRUE)</formula>
    </cfRule>
    <cfRule type="expression" dxfId="1292" priority="652">
      <formula>IF(RIGHT(TEXT(AM74,"0.#"),1)=".",TRUE,FALSE)</formula>
    </cfRule>
  </conditionalFormatting>
  <conditionalFormatting sqref="AQ73:AQ75">
    <cfRule type="expression" dxfId="1291" priority="647">
      <formula>IF(RIGHT(TEXT(AQ73,"0.#"),1)=".",FALSE,TRUE)</formula>
    </cfRule>
    <cfRule type="expression" dxfId="1290" priority="648">
      <formula>IF(RIGHT(TEXT(AQ73,"0.#"),1)=".",TRUE,FALSE)</formula>
    </cfRule>
  </conditionalFormatting>
  <conditionalFormatting sqref="AU73:AU75">
    <cfRule type="expression" dxfId="1289" priority="645">
      <formula>IF(RIGHT(TEXT(AU73,"0.#"),1)=".",FALSE,TRUE)</formula>
    </cfRule>
    <cfRule type="expression" dxfId="1288" priority="646">
      <formula>IF(RIGHT(TEXT(AU73,"0.#"),1)=".",TRUE,FALSE)</formula>
    </cfRule>
  </conditionalFormatting>
  <conditionalFormatting sqref="AE107">
    <cfRule type="expression" dxfId="1287" priority="643">
      <formula>IF(RIGHT(TEXT(AE107,"0.#"),1)=".",FALSE,TRUE)</formula>
    </cfRule>
    <cfRule type="expression" dxfId="1286" priority="644">
      <formula>IF(RIGHT(TEXT(AE107,"0.#"),1)=".",TRUE,FALSE)</formula>
    </cfRule>
  </conditionalFormatting>
  <conditionalFormatting sqref="AM109">
    <cfRule type="expression" dxfId="1285" priority="627">
      <formula>IF(RIGHT(TEXT(AM109,"0.#"),1)=".",FALSE,TRUE)</formula>
    </cfRule>
    <cfRule type="expression" dxfId="1284" priority="628">
      <formula>IF(RIGHT(TEXT(AM109,"0.#"),1)=".",TRUE,FALSE)</formula>
    </cfRule>
  </conditionalFormatting>
  <conditionalFormatting sqref="AE108">
    <cfRule type="expression" dxfId="1283" priority="641">
      <formula>IF(RIGHT(TEXT(AE108,"0.#"),1)=".",FALSE,TRUE)</formula>
    </cfRule>
    <cfRule type="expression" dxfId="1282" priority="642">
      <formula>IF(RIGHT(TEXT(AE108,"0.#"),1)=".",TRUE,FALSE)</formula>
    </cfRule>
  </conditionalFormatting>
  <conditionalFormatting sqref="AE109">
    <cfRule type="expression" dxfId="1281" priority="639">
      <formula>IF(RIGHT(TEXT(AE109,"0.#"),1)=".",FALSE,TRUE)</formula>
    </cfRule>
    <cfRule type="expression" dxfId="1280" priority="640">
      <formula>IF(RIGHT(TEXT(AE109,"0.#"),1)=".",TRUE,FALSE)</formula>
    </cfRule>
  </conditionalFormatting>
  <conditionalFormatting sqref="AI109">
    <cfRule type="expression" dxfId="1279" priority="637">
      <formula>IF(RIGHT(TEXT(AI109,"0.#"),1)=".",FALSE,TRUE)</formula>
    </cfRule>
    <cfRule type="expression" dxfId="1278" priority="638">
      <formula>IF(RIGHT(TEXT(AI109,"0.#"),1)=".",TRUE,FALSE)</formula>
    </cfRule>
  </conditionalFormatting>
  <conditionalFormatting sqref="AI108">
    <cfRule type="expression" dxfId="1277" priority="635">
      <formula>IF(RIGHT(TEXT(AI108,"0.#"),1)=".",FALSE,TRUE)</formula>
    </cfRule>
    <cfRule type="expression" dxfId="1276" priority="636">
      <formula>IF(RIGHT(TEXT(AI108,"0.#"),1)=".",TRUE,FALSE)</formula>
    </cfRule>
  </conditionalFormatting>
  <conditionalFormatting sqref="AI107">
    <cfRule type="expression" dxfId="1275" priority="633">
      <formula>IF(RIGHT(TEXT(AI107,"0.#"),1)=".",FALSE,TRUE)</formula>
    </cfRule>
    <cfRule type="expression" dxfId="1274" priority="634">
      <formula>IF(RIGHT(TEXT(AI107,"0.#"),1)=".",TRUE,FALSE)</formula>
    </cfRule>
  </conditionalFormatting>
  <conditionalFormatting sqref="AM107">
    <cfRule type="expression" dxfId="1273" priority="631">
      <formula>IF(RIGHT(TEXT(AM107,"0.#"),1)=".",FALSE,TRUE)</formula>
    </cfRule>
    <cfRule type="expression" dxfId="1272" priority="632">
      <formula>IF(RIGHT(TEXT(AM107,"0.#"),1)=".",TRUE,FALSE)</formula>
    </cfRule>
  </conditionalFormatting>
  <conditionalFormatting sqref="AM108">
    <cfRule type="expression" dxfId="1271" priority="629">
      <formula>IF(RIGHT(TEXT(AM108,"0.#"),1)=".",FALSE,TRUE)</formula>
    </cfRule>
    <cfRule type="expression" dxfId="1270" priority="630">
      <formula>IF(RIGHT(TEXT(AM108,"0.#"),1)=".",TRUE,FALSE)</formula>
    </cfRule>
  </conditionalFormatting>
  <conditionalFormatting sqref="AQ107:AQ109">
    <cfRule type="expression" dxfId="1269" priority="625">
      <formula>IF(RIGHT(TEXT(AQ107,"0.#"),1)=".",FALSE,TRUE)</formula>
    </cfRule>
    <cfRule type="expression" dxfId="1268" priority="626">
      <formula>IF(RIGHT(TEXT(AQ107,"0.#"),1)=".",TRUE,FALSE)</formula>
    </cfRule>
  </conditionalFormatting>
  <conditionalFormatting sqref="AU107:AU109">
    <cfRule type="expression" dxfId="1267" priority="623">
      <formula>IF(RIGHT(TEXT(AU107,"0.#"),1)=".",FALSE,TRUE)</formula>
    </cfRule>
    <cfRule type="expression" dxfId="1266" priority="624">
      <formula>IF(RIGHT(TEXT(AU107,"0.#"),1)=".",TRUE,FALSE)</formula>
    </cfRule>
  </conditionalFormatting>
  <conditionalFormatting sqref="AE141">
    <cfRule type="expression" dxfId="1265" priority="621">
      <formula>IF(RIGHT(TEXT(AE141,"0.#"),1)=".",FALSE,TRUE)</formula>
    </cfRule>
    <cfRule type="expression" dxfId="1264" priority="622">
      <formula>IF(RIGHT(TEXT(AE141,"0.#"),1)=".",TRUE,FALSE)</formula>
    </cfRule>
  </conditionalFormatting>
  <conditionalFormatting sqref="AM143">
    <cfRule type="expression" dxfId="1263" priority="605">
      <formula>IF(RIGHT(TEXT(AM143,"0.#"),1)=".",FALSE,TRUE)</formula>
    </cfRule>
    <cfRule type="expression" dxfId="1262" priority="606">
      <formula>IF(RIGHT(TEXT(AM143,"0.#"),1)=".",TRUE,FALSE)</formula>
    </cfRule>
  </conditionalFormatting>
  <conditionalFormatting sqref="AE142">
    <cfRule type="expression" dxfId="1261" priority="619">
      <formula>IF(RIGHT(TEXT(AE142,"0.#"),1)=".",FALSE,TRUE)</formula>
    </cfRule>
    <cfRule type="expression" dxfId="1260" priority="620">
      <formula>IF(RIGHT(TEXT(AE142,"0.#"),1)=".",TRUE,FALSE)</formula>
    </cfRule>
  </conditionalFormatting>
  <conditionalFormatting sqref="AE143">
    <cfRule type="expression" dxfId="1259" priority="617">
      <formula>IF(RIGHT(TEXT(AE143,"0.#"),1)=".",FALSE,TRUE)</formula>
    </cfRule>
    <cfRule type="expression" dxfId="1258" priority="618">
      <formula>IF(RIGHT(TEXT(AE143,"0.#"),1)=".",TRUE,FALSE)</formula>
    </cfRule>
  </conditionalFormatting>
  <conditionalFormatting sqref="AI143">
    <cfRule type="expression" dxfId="1257" priority="615">
      <formula>IF(RIGHT(TEXT(AI143,"0.#"),1)=".",FALSE,TRUE)</formula>
    </cfRule>
    <cfRule type="expression" dxfId="1256" priority="616">
      <formula>IF(RIGHT(TEXT(AI143,"0.#"),1)=".",TRUE,FALSE)</formula>
    </cfRule>
  </conditionalFormatting>
  <conditionalFormatting sqref="AI142">
    <cfRule type="expression" dxfId="1255" priority="613">
      <formula>IF(RIGHT(TEXT(AI142,"0.#"),1)=".",FALSE,TRUE)</formula>
    </cfRule>
    <cfRule type="expression" dxfId="1254" priority="614">
      <formula>IF(RIGHT(TEXT(AI142,"0.#"),1)=".",TRUE,FALSE)</formula>
    </cfRule>
  </conditionalFormatting>
  <conditionalFormatting sqref="AI141">
    <cfRule type="expression" dxfId="1253" priority="611">
      <formula>IF(RIGHT(TEXT(AI141,"0.#"),1)=".",FALSE,TRUE)</formula>
    </cfRule>
    <cfRule type="expression" dxfId="1252" priority="612">
      <formula>IF(RIGHT(TEXT(AI141,"0.#"),1)=".",TRUE,FALSE)</formula>
    </cfRule>
  </conditionalFormatting>
  <conditionalFormatting sqref="AM141">
    <cfRule type="expression" dxfId="1251" priority="609">
      <formula>IF(RIGHT(TEXT(AM141,"0.#"),1)=".",FALSE,TRUE)</formula>
    </cfRule>
    <cfRule type="expression" dxfId="1250" priority="610">
      <formula>IF(RIGHT(TEXT(AM141,"0.#"),1)=".",TRUE,FALSE)</formula>
    </cfRule>
  </conditionalFormatting>
  <conditionalFormatting sqref="AM142">
    <cfRule type="expression" dxfId="1249" priority="607">
      <formula>IF(RIGHT(TEXT(AM142,"0.#"),1)=".",FALSE,TRUE)</formula>
    </cfRule>
    <cfRule type="expression" dxfId="1248" priority="608">
      <formula>IF(RIGHT(TEXT(AM142,"0.#"),1)=".",TRUE,FALSE)</formula>
    </cfRule>
  </conditionalFormatting>
  <conditionalFormatting sqref="AQ141:AQ143">
    <cfRule type="expression" dxfId="1247" priority="603">
      <formula>IF(RIGHT(TEXT(AQ141,"0.#"),1)=".",FALSE,TRUE)</formula>
    </cfRule>
    <cfRule type="expression" dxfId="1246" priority="604">
      <formula>IF(RIGHT(TEXT(AQ141,"0.#"),1)=".",TRUE,FALSE)</formula>
    </cfRule>
  </conditionalFormatting>
  <conditionalFormatting sqref="AU141:AU143">
    <cfRule type="expression" dxfId="1245" priority="601">
      <formula>IF(RIGHT(TEXT(AU141,"0.#"),1)=".",FALSE,TRUE)</formula>
    </cfRule>
    <cfRule type="expression" dxfId="1244" priority="602">
      <formula>IF(RIGHT(TEXT(AU141,"0.#"),1)=".",TRUE,FALSE)</formula>
    </cfRule>
  </conditionalFormatting>
  <conditionalFormatting sqref="AE175">
    <cfRule type="expression" dxfId="1243" priority="599">
      <formula>IF(RIGHT(TEXT(AE175,"0.#"),1)=".",FALSE,TRUE)</formula>
    </cfRule>
    <cfRule type="expression" dxfId="1242" priority="600">
      <formula>IF(RIGHT(TEXT(AE175,"0.#"),1)=".",TRUE,FALSE)</formula>
    </cfRule>
  </conditionalFormatting>
  <conditionalFormatting sqref="AM177">
    <cfRule type="expression" dxfId="1241" priority="583">
      <formula>IF(RIGHT(TEXT(AM177,"0.#"),1)=".",FALSE,TRUE)</formula>
    </cfRule>
    <cfRule type="expression" dxfId="1240" priority="584">
      <formula>IF(RIGHT(TEXT(AM177,"0.#"),1)=".",TRUE,FALSE)</formula>
    </cfRule>
  </conditionalFormatting>
  <conditionalFormatting sqref="AE176">
    <cfRule type="expression" dxfId="1239" priority="597">
      <formula>IF(RIGHT(TEXT(AE176,"0.#"),1)=".",FALSE,TRUE)</formula>
    </cfRule>
    <cfRule type="expression" dxfId="1238" priority="598">
      <formula>IF(RIGHT(TEXT(AE176,"0.#"),1)=".",TRUE,FALSE)</formula>
    </cfRule>
  </conditionalFormatting>
  <conditionalFormatting sqref="AE177">
    <cfRule type="expression" dxfId="1237" priority="595">
      <formula>IF(RIGHT(TEXT(AE177,"0.#"),1)=".",FALSE,TRUE)</formula>
    </cfRule>
    <cfRule type="expression" dxfId="1236" priority="596">
      <formula>IF(RIGHT(TEXT(AE177,"0.#"),1)=".",TRUE,FALSE)</formula>
    </cfRule>
  </conditionalFormatting>
  <conditionalFormatting sqref="AI177">
    <cfRule type="expression" dxfId="1235" priority="593">
      <formula>IF(RIGHT(TEXT(AI177,"0.#"),1)=".",FALSE,TRUE)</formula>
    </cfRule>
    <cfRule type="expression" dxfId="1234" priority="594">
      <formula>IF(RIGHT(TEXT(AI177,"0.#"),1)=".",TRUE,FALSE)</formula>
    </cfRule>
  </conditionalFormatting>
  <conditionalFormatting sqref="AI176">
    <cfRule type="expression" dxfId="1233" priority="591">
      <formula>IF(RIGHT(TEXT(AI176,"0.#"),1)=".",FALSE,TRUE)</formula>
    </cfRule>
    <cfRule type="expression" dxfId="1232" priority="592">
      <formula>IF(RIGHT(TEXT(AI176,"0.#"),1)=".",TRUE,FALSE)</formula>
    </cfRule>
  </conditionalFormatting>
  <conditionalFormatting sqref="AI175">
    <cfRule type="expression" dxfId="1231" priority="589">
      <formula>IF(RIGHT(TEXT(AI175,"0.#"),1)=".",FALSE,TRUE)</formula>
    </cfRule>
    <cfRule type="expression" dxfId="1230" priority="590">
      <formula>IF(RIGHT(TEXT(AI175,"0.#"),1)=".",TRUE,FALSE)</formula>
    </cfRule>
  </conditionalFormatting>
  <conditionalFormatting sqref="AM175">
    <cfRule type="expression" dxfId="1229" priority="587">
      <formula>IF(RIGHT(TEXT(AM175,"0.#"),1)=".",FALSE,TRUE)</formula>
    </cfRule>
    <cfRule type="expression" dxfId="1228" priority="588">
      <formula>IF(RIGHT(TEXT(AM175,"0.#"),1)=".",TRUE,FALSE)</formula>
    </cfRule>
  </conditionalFormatting>
  <conditionalFormatting sqref="AM176">
    <cfRule type="expression" dxfId="1227" priority="585">
      <formula>IF(RIGHT(TEXT(AM176,"0.#"),1)=".",FALSE,TRUE)</formula>
    </cfRule>
    <cfRule type="expression" dxfId="1226" priority="586">
      <formula>IF(RIGHT(TEXT(AM176,"0.#"),1)=".",TRUE,FALSE)</formula>
    </cfRule>
  </conditionalFormatting>
  <conditionalFormatting sqref="AQ175:AQ177">
    <cfRule type="expression" dxfId="1225" priority="581">
      <formula>IF(RIGHT(TEXT(AQ175,"0.#"),1)=".",FALSE,TRUE)</formula>
    </cfRule>
    <cfRule type="expression" dxfId="1224" priority="582">
      <formula>IF(RIGHT(TEXT(AQ175,"0.#"),1)=".",TRUE,FALSE)</formula>
    </cfRule>
  </conditionalFormatting>
  <conditionalFormatting sqref="AU175:AU177">
    <cfRule type="expression" dxfId="1223" priority="579">
      <formula>IF(RIGHT(TEXT(AU175,"0.#"),1)=".",FALSE,TRUE)</formula>
    </cfRule>
    <cfRule type="expression" dxfId="1222" priority="580">
      <formula>IF(RIGHT(TEXT(AU175,"0.#"),1)=".",TRUE,FALSE)</formula>
    </cfRule>
  </conditionalFormatting>
  <conditionalFormatting sqref="AE61">
    <cfRule type="expression" dxfId="1221" priority="533">
      <formula>IF(RIGHT(TEXT(AE61,"0.#"),1)=".",FALSE,TRUE)</formula>
    </cfRule>
    <cfRule type="expression" dxfId="1220" priority="534">
      <formula>IF(RIGHT(TEXT(AE61,"0.#"),1)=".",TRUE,FALSE)</formula>
    </cfRule>
  </conditionalFormatting>
  <conditionalFormatting sqref="AE62">
    <cfRule type="expression" dxfId="1219" priority="531">
      <formula>IF(RIGHT(TEXT(AE62,"0.#"),1)=".",FALSE,TRUE)</formula>
    </cfRule>
    <cfRule type="expression" dxfId="1218" priority="532">
      <formula>IF(RIGHT(TEXT(AE62,"0.#"),1)=".",TRUE,FALSE)</formula>
    </cfRule>
  </conditionalFormatting>
  <conditionalFormatting sqref="AM61">
    <cfRule type="expression" dxfId="1217" priority="521">
      <formula>IF(RIGHT(TEXT(AM61,"0.#"),1)=".",FALSE,TRUE)</formula>
    </cfRule>
    <cfRule type="expression" dxfId="1216" priority="522">
      <formula>IF(RIGHT(TEXT(AM61,"0.#"),1)=".",TRUE,FALSE)</formula>
    </cfRule>
  </conditionalFormatting>
  <conditionalFormatting sqref="AE63">
    <cfRule type="expression" dxfId="1215" priority="529">
      <formula>IF(RIGHT(TEXT(AE63,"0.#"),1)=".",FALSE,TRUE)</formula>
    </cfRule>
    <cfRule type="expression" dxfId="1214" priority="530">
      <formula>IF(RIGHT(TEXT(AE63,"0.#"),1)=".",TRUE,FALSE)</formula>
    </cfRule>
  </conditionalFormatting>
  <conditionalFormatting sqref="AI63">
    <cfRule type="expression" dxfId="1213" priority="527">
      <formula>IF(RIGHT(TEXT(AI63,"0.#"),1)=".",FALSE,TRUE)</formula>
    </cfRule>
    <cfRule type="expression" dxfId="1212" priority="528">
      <formula>IF(RIGHT(TEXT(AI63,"0.#"),1)=".",TRUE,FALSE)</formula>
    </cfRule>
  </conditionalFormatting>
  <conditionalFormatting sqref="AI62">
    <cfRule type="expression" dxfId="1211" priority="525">
      <formula>IF(RIGHT(TEXT(AI62,"0.#"),1)=".",FALSE,TRUE)</formula>
    </cfRule>
    <cfRule type="expression" dxfId="1210" priority="526">
      <formula>IF(RIGHT(TEXT(AI62,"0.#"),1)=".",TRUE,FALSE)</formula>
    </cfRule>
  </conditionalFormatting>
  <conditionalFormatting sqref="AI61">
    <cfRule type="expression" dxfId="1209" priority="523">
      <formula>IF(RIGHT(TEXT(AI61,"0.#"),1)=".",FALSE,TRUE)</formula>
    </cfRule>
    <cfRule type="expression" dxfId="1208" priority="524">
      <formula>IF(RIGHT(TEXT(AI61,"0.#"),1)=".",TRUE,FALSE)</formula>
    </cfRule>
  </conditionalFormatting>
  <conditionalFormatting sqref="AM62">
    <cfRule type="expression" dxfId="1207" priority="519">
      <formula>IF(RIGHT(TEXT(AM62,"0.#"),1)=".",FALSE,TRUE)</formula>
    </cfRule>
    <cfRule type="expression" dxfId="1206" priority="520">
      <formula>IF(RIGHT(TEXT(AM62,"0.#"),1)=".",TRUE,FALSE)</formula>
    </cfRule>
  </conditionalFormatting>
  <conditionalFormatting sqref="AM63">
    <cfRule type="expression" dxfId="1205" priority="517">
      <formula>IF(RIGHT(TEXT(AM63,"0.#"),1)=".",FALSE,TRUE)</formula>
    </cfRule>
    <cfRule type="expression" dxfId="1204" priority="518">
      <formula>IF(RIGHT(TEXT(AM63,"0.#"),1)=".",TRUE,FALSE)</formula>
    </cfRule>
  </conditionalFormatting>
  <conditionalFormatting sqref="AQ61:AQ63">
    <cfRule type="expression" dxfId="1203" priority="515">
      <formula>IF(RIGHT(TEXT(AQ61,"0.#"),1)=".",FALSE,TRUE)</formula>
    </cfRule>
    <cfRule type="expression" dxfId="1202" priority="516">
      <formula>IF(RIGHT(TEXT(AQ61,"0.#"),1)=".",TRUE,FALSE)</formula>
    </cfRule>
  </conditionalFormatting>
  <conditionalFormatting sqref="AU61:AU63">
    <cfRule type="expression" dxfId="1201" priority="513">
      <formula>IF(RIGHT(TEXT(AU61,"0.#"),1)=".",FALSE,TRUE)</formula>
    </cfRule>
    <cfRule type="expression" dxfId="1200" priority="514">
      <formula>IF(RIGHT(TEXT(AU61,"0.#"),1)=".",TRUE,FALSE)</formula>
    </cfRule>
  </conditionalFormatting>
  <conditionalFormatting sqref="AE95">
    <cfRule type="expression" dxfId="1199" priority="511">
      <formula>IF(RIGHT(TEXT(AE95,"0.#"),1)=".",FALSE,TRUE)</formula>
    </cfRule>
    <cfRule type="expression" dxfId="1198" priority="512">
      <formula>IF(RIGHT(TEXT(AE95,"0.#"),1)=".",TRUE,FALSE)</formula>
    </cfRule>
  </conditionalFormatting>
  <conditionalFormatting sqref="AE96">
    <cfRule type="expression" dxfId="1197" priority="509">
      <formula>IF(RIGHT(TEXT(AE96,"0.#"),1)=".",FALSE,TRUE)</formula>
    </cfRule>
    <cfRule type="expression" dxfId="1196" priority="510">
      <formula>IF(RIGHT(TEXT(AE96,"0.#"),1)=".",TRUE,FALSE)</formula>
    </cfRule>
  </conditionalFormatting>
  <conditionalFormatting sqref="AM95">
    <cfRule type="expression" dxfId="1195" priority="499">
      <formula>IF(RIGHT(TEXT(AM95,"0.#"),1)=".",FALSE,TRUE)</formula>
    </cfRule>
    <cfRule type="expression" dxfId="1194" priority="500">
      <formula>IF(RIGHT(TEXT(AM95,"0.#"),1)=".",TRUE,FALSE)</formula>
    </cfRule>
  </conditionalFormatting>
  <conditionalFormatting sqref="AE97">
    <cfRule type="expression" dxfId="1193" priority="507">
      <formula>IF(RIGHT(TEXT(AE97,"0.#"),1)=".",FALSE,TRUE)</formula>
    </cfRule>
    <cfRule type="expression" dxfId="1192" priority="508">
      <formula>IF(RIGHT(TEXT(AE97,"0.#"),1)=".",TRUE,FALSE)</formula>
    </cfRule>
  </conditionalFormatting>
  <conditionalFormatting sqref="AI97">
    <cfRule type="expression" dxfId="1191" priority="505">
      <formula>IF(RIGHT(TEXT(AI97,"0.#"),1)=".",FALSE,TRUE)</formula>
    </cfRule>
    <cfRule type="expression" dxfId="1190" priority="506">
      <formula>IF(RIGHT(TEXT(AI97,"0.#"),1)=".",TRUE,FALSE)</formula>
    </cfRule>
  </conditionalFormatting>
  <conditionalFormatting sqref="AI96">
    <cfRule type="expression" dxfId="1189" priority="503">
      <formula>IF(RIGHT(TEXT(AI96,"0.#"),1)=".",FALSE,TRUE)</formula>
    </cfRule>
    <cfRule type="expression" dxfId="1188" priority="504">
      <formula>IF(RIGHT(TEXT(AI96,"0.#"),1)=".",TRUE,FALSE)</formula>
    </cfRule>
  </conditionalFormatting>
  <conditionalFormatting sqref="AI95">
    <cfRule type="expression" dxfId="1187" priority="501">
      <formula>IF(RIGHT(TEXT(AI95,"0.#"),1)=".",FALSE,TRUE)</formula>
    </cfRule>
    <cfRule type="expression" dxfId="1186" priority="502">
      <formula>IF(RIGHT(TEXT(AI95,"0.#"),1)=".",TRUE,FALSE)</formula>
    </cfRule>
  </conditionalFormatting>
  <conditionalFormatting sqref="AM96">
    <cfRule type="expression" dxfId="1185" priority="497">
      <formula>IF(RIGHT(TEXT(AM96,"0.#"),1)=".",FALSE,TRUE)</formula>
    </cfRule>
    <cfRule type="expression" dxfId="1184" priority="498">
      <formula>IF(RIGHT(TEXT(AM96,"0.#"),1)=".",TRUE,FALSE)</formula>
    </cfRule>
  </conditionalFormatting>
  <conditionalFormatting sqref="AM97">
    <cfRule type="expression" dxfId="1183" priority="495">
      <formula>IF(RIGHT(TEXT(AM97,"0.#"),1)=".",FALSE,TRUE)</formula>
    </cfRule>
    <cfRule type="expression" dxfId="1182" priority="496">
      <formula>IF(RIGHT(TEXT(AM97,"0.#"),1)=".",TRUE,FALSE)</formula>
    </cfRule>
  </conditionalFormatting>
  <conditionalFormatting sqref="AQ95:AQ97">
    <cfRule type="expression" dxfId="1181" priority="493">
      <formula>IF(RIGHT(TEXT(AQ95,"0.#"),1)=".",FALSE,TRUE)</formula>
    </cfRule>
    <cfRule type="expression" dxfId="1180" priority="494">
      <formula>IF(RIGHT(TEXT(AQ95,"0.#"),1)=".",TRUE,FALSE)</formula>
    </cfRule>
  </conditionalFormatting>
  <conditionalFormatting sqref="AU95:AU97">
    <cfRule type="expression" dxfId="1179" priority="491">
      <formula>IF(RIGHT(TEXT(AU95,"0.#"),1)=".",FALSE,TRUE)</formula>
    </cfRule>
    <cfRule type="expression" dxfId="1178" priority="492">
      <formula>IF(RIGHT(TEXT(AU95,"0.#"),1)=".",TRUE,FALSE)</formula>
    </cfRule>
  </conditionalFormatting>
  <conditionalFormatting sqref="AE129">
    <cfRule type="expression" dxfId="1177" priority="489">
      <formula>IF(RIGHT(TEXT(AE129,"0.#"),1)=".",FALSE,TRUE)</formula>
    </cfRule>
    <cfRule type="expression" dxfId="1176" priority="490">
      <formula>IF(RIGHT(TEXT(AE129,"0.#"),1)=".",TRUE,FALSE)</formula>
    </cfRule>
  </conditionalFormatting>
  <conditionalFormatting sqref="AE130">
    <cfRule type="expression" dxfId="1175" priority="487">
      <formula>IF(RIGHT(TEXT(AE130,"0.#"),1)=".",FALSE,TRUE)</formula>
    </cfRule>
    <cfRule type="expression" dxfId="1174" priority="488">
      <formula>IF(RIGHT(TEXT(AE130,"0.#"),1)=".",TRUE,FALSE)</formula>
    </cfRule>
  </conditionalFormatting>
  <conditionalFormatting sqref="AM129">
    <cfRule type="expression" dxfId="1173" priority="477">
      <formula>IF(RIGHT(TEXT(AM129,"0.#"),1)=".",FALSE,TRUE)</formula>
    </cfRule>
    <cfRule type="expression" dxfId="1172" priority="478">
      <formula>IF(RIGHT(TEXT(AM129,"0.#"),1)=".",TRUE,FALSE)</formula>
    </cfRule>
  </conditionalFormatting>
  <conditionalFormatting sqref="AE131">
    <cfRule type="expression" dxfId="1171" priority="485">
      <formula>IF(RIGHT(TEXT(AE131,"0.#"),1)=".",FALSE,TRUE)</formula>
    </cfRule>
    <cfRule type="expression" dxfId="1170" priority="486">
      <formula>IF(RIGHT(TEXT(AE131,"0.#"),1)=".",TRUE,FALSE)</formula>
    </cfRule>
  </conditionalFormatting>
  <conditionalFormatting sqref="AI131">
    <cfRule type="expression" dxfId="1169" priority="483">
      <formula>IF(RIGHT(TEXT(AI131,"0.#"),1)=".",FALSE,TRUE)</formula>
    </cfRule>
    <cfRule type="expression" dxfId="1168" priority="484">
      <formula>IF(RIGHT(TEXT(AI131,"0.#"),1)=".",TRUE,FALSE)</formula>
    </cfRule>
  </conditionalFormatting>
  <conditionalFormatting sqref="AI130">
    <cfRule type="expression" dxfId="1167" priority="481">
      <formula>IF(RIGHT(TEXT(AI130,"0.#"),1)=".",FALSE,TRUE)</formula>
    </cfRule>
    <cfRule type="expression" dxfId="1166" priority="482">
      <formula>IF(RIGHT(TEXT(AI130,"0.#"),1)=".",TRUE,FALSE)</formula>
    </cfRule>
  </conditionalFormatting>
  <conditionalFormatting sqref="AI129">
    <cfRule type="expression" dxfId="1165" priority="479">
      <formula>IF(RIGHT(TEXT(AI129,"0.#"),1)=".",FALSE,TRUE)</formula>
    </cfRule>
    <cfRule type="expression" dxfId="1164" priority="480">
      <formula>IF(RIGHT(TEXT(AI129,"0.#"),1)=".",TRUE,FALSE)</formula>
    </cfRule>
  </conditionalFormatting>
  <conditionalFormatting sqref="AM130">
    <cfRule type="expression" dxfId="1163" priority="475">
      <formula>IF(RIGHT(TEXT(AM130,"0.#"),1)=".",FALSE,TRUE)</formula>
    </cfRule>
    <cfRule type="expression" dxfId="1162" priority="476">
      <formula>IF(RIGHT(TEXT(AM130,"0.#"),1)=".",TRUE,FALSE)</formula>
    </cfRule>
  </conditionalFormatting>
  <conditionalFormatting sqref="AM131">
    <cfRule type="expression" dxfId="1161" priority="473">
      <formula>IF(RIGHT(TEXT(AM131,"0.#"),1)=".",FALSE,TRUE)</formula>
    </cfRule>
    <cfRule type="expression" dxfId="1160" priority="474">
      <formula>IF(RIGHT(TEXT(AM131,"0.#"),1)=".",TRUE,FALSE)</formula>
    </cfRule>
  </conditionalFormatting>
  <conditionalFormatting sqref="AQ129:AQ131">
    <cfRule type="expression" dxfId="1159" priority="471">
      <formula>IF(RIGHT(TEXT(AQ129,"0.#"),1)=".",FALSE,TRUE)</formula>
    </cfRule>
    <cfRule type="expression" dxfId="1158" priority="472">
      <formula>IF(RIGHT(TEXT(AQ129,"0.#"),1)=".",TRUE,FALSE)</formula>
    </cfRule>
  </conditionalFormatting>
  <conditionalFormatting sqref="AU129:AU131">
    <cfRule type="expression" dxfId="1157" priority="469">
      <formula>IF(RIGHT(TEXT(AU129,"0.#"),1)=".",FALSE,TRUE)</formula>
    </cfRule>
    <cfRule type="expression" dxfId="1156" priority="470">
      <formula>IF(RIGHT(TEXT(AU129,"0.#"),1)=".",TRUE,FALSE)</formula>
    </cfRule>
  </conditionalFormatting>
  <conditionalFormatting sqref="AE163">
    <cfRule type="expression" dxfId="1155" priority="467">
      <formula>IF(RIGHT(TEXT(AE163,"0.#"),1)=".",FALSE,TRUE)</formula>
    </cfRule>
    <cfRule type="expression" dxfId="1154" priority="468">
      <formula>IF(RIGHT(TEXT(AE163,"0.#"),1)=".",TRUE,FALSE)</formula>
    </cfRule>
  </conditionalFormatting>
  <conditionalFormatting sqref="AE164">
    <cfRule type="expression" dxfId="1153" priority="465">
      <formula>IF(RIGHT(TEXT(AE164,"0.#"),1)=".",FALSE,TRUE)</formula>
    </cfRule>
    <cfRule type="expression" dxfId="1152" priority="466">
      <formula>IF(RIGHT(TEXT(AE164,"0.#"),1)=".",TRUE,FALSE)</formula>
    </cfRule>
  </conditionalFormatting>
  <conditionalFormatting sqref="AM163">
    <cfRule type="expression" dxfId="1151" priority="455">
      <formula>IF(RIGHT(TEXT(AM163,"0.#"),1)=".",FALSE,TRUE)</formula>
    </cfRule>
    <cfRule type="expression" dxfId="1150" priority="456">
      <formula>IF(RIGHT(TEXT(AM163,"0.#"),1)=".",TRUE,FALSE)</formula>
    </cfRule>
  </conditionalFormatting>
  <conditionalFormatting sqref="AE165">
    <cfRule type="expression" dxfId="1149" priority="463">
      <formula>IF(RIGHT(TEXT(AE165,"0.#"),1)=".",FALSE,TRUE)</formula>
    </cfRule>
    <cfRule type="expression" dxfId="1148" priority="464">
      <formula>IF(RIGHT(TEXT(AE165,"0.#"),1)=".",TRUE,FALSE)</formula>
    </cfRule>
  </conditionalFormatting>
  <conditionalFormatting sqref="AI165">
    <cfRule type="expression" dxfId="1147" priority="461">
      <formula>IF(RIGHT(TEXT(AI165,"0.#"),1)=".",FALSE,TRUE)</formula>
    </cfRule>
    <cfRule type="expression" dxfId="1146" priority="462">
      <formula>IF(RIGHT(TEXT(AI165,"0.#"),1)=".",TRUE,FALSE)</formula>
    </cfRule>
  </conditionalFormatting>
  <conditionalFormatting sqref="AI164">
    <cfRule type="expression" dxfId="1145" priority="459">
      <formula>IF(RIGHT(TEXT(AI164,"0.#"),1)=".",FALSE,TRUE)</formula>
    </cfRule>
    <cfRule type="expression" dxfId="1144" priority="460">
      <formula>IF(RIGHT(TEXT(AI164,"0.#"),1)=".",TRUE,FALSE)</formula>
    </cfRule>
  </conditionalFormatting>
  <conditionalFormatting sqref="AI163">
    <cfRule type="expression" dxfId="1143" priority="457">
      <formula>IF(RIGHT(TEXT(AI163,"0.#"),1)=".",FALSE,TRUE)</formula>
    </cfRule>
    <cfRule type="expression" dxfId="1142" priority="458">
      <formula>IF(RIGHT(TEXT(AI163,"0.#"),1)=".",TRUE,FALSE)</formula>
    </cfRule>
  </conditionalFormatting>
  <conditionalFormatting sqref="AM164">
    <cfRule type="expression" dxfId="1141" priority="453">
      <formula>IF(RIGHT(TEXT(AM164,"0.#"),1)=".",FALSE,TRUE)</formula>
    </cfRule>
    <cfRule type="expression" dxfId="1140" priority="454">
      <formula>IF(RIGHT(TEXT(AM164,"0.#"),1)=".",TRUE,FALSE)</formula>
    </cfRule>
  </conditionalFormatting>
  <conditionalFormatting sqref="AM165">
    <cfRule type="expression" dxfId="1139" priority="451">
      <formula>IF(RIGHT(TEXT(AM165,"0.#"),1)=".",FALSE,TRUE)</formula>
    </cfRule>
    <cfRule type="expression" dxfId="1138" priority="452">
      <formula>IF(RIGHT(TEXT(AM165,"0.#"),1)=".",TRUE,FALSE)</formula>
    </cfRule>
  </conditionalFormatting>
  <conditionalFormatting sqref="AQ163:AQ165">
    <cfRule type="expression" dxfId="1137" priority="449">
      <formula>IF(RIGHT(TEXT(AQ163,"0.#"),1)=".",FALSE,TRUE)</formula>
    </cfRule>
    <cfRule type="expression" dxfId="1136" priority="450">
      <formula>IF(RIGHT(TEXT(AQ163,"0.#"),1)=".",TRUE,FALSE)</formula>
    </cfRule>
  </conditionalFormatting>
  <conditionalFormatting sqref="AU163:AU165">
    <cfRule type="expression" dxfId="1135" priority="447">
      <formula>IF(RIGHT(TEXT(AU163,"0.#"),1)=".",FALSE,TRUE)</formula>
    </cfRule>
    <cfRule type="expression" dxfId="1134" priority="448">
      <formula>IF(RIGHT(TEXT(AU163,"0.#"),1)=".",TRUE,FALSE)</formula>
    </cfRule>
  </conditionalFormatting>
  <conditionalFormatting sqref="AE197">
    <cfRule type="expression" dxfId="1133" priority="445">
      <formula>IF(RIGHT(TEXT(AE197,"0.#"),1)=".",FALSE,TRUE)</formula>
    </cfRule>
    <cfRule type="expression" dxfId="1132" priority="446">
      <formula>IF(RIGHT(TEXT(AE197,"0.#"),1)=".",TRUE,FALSE)</formula>
    </cfRule>
  </conditionalFormatting>
  <conditionalFormatting sqref="AE198">
    <cfRule type="expression" dxfId="1131" priority="443">
      <formula>IF(RIGHT(TEXT(AE198,"0.#"),1)=".",FALSE,TRUE)</formula>
    </cfRule>
    <cfRule type="expression" dxfId="1130" priority="444">
      <formula>IF(RIGHT(TEXT(AE198,"0.#"),1)=".",TRUE,FALSE)</formula>
    </cfRule>
  </conditionalFormatting>
  <conditionalFormatting sqref="AM197">
    <cfRule type="expression" dxfId="1129" priority="433">
      <formula>IF(RIGHT(TEXT(AM197,"0.#"),1)=".",FALSE,TRUE)</formula>
    </cfRule>
    <cfRule type="expression" dxfId="1128" priority="434">
      <formula>IF(RIGHT(TEXT(AM197,"0.#"),1)=".",TRUE,FALSE)</formula>
    </cfRule>
  </conditionalFormatting>
  <conditionalFormatting sqref="AE199">
    <cfRule type="expression" dxfId="1127" priority="441">
      <formula>IF(RIGHT(TEXT(AE199,"0.#"),1)=".",FALSE,TRUE)</formula>
    </cfRule>
    <cfRule type="expression" dxfId="1126" priority="442">
      <formula>IF(RIGHT(TEXT(AE199,"0.#"),1)=".",TRUE,FALSE)</formula>
    </cfRule>
  </conditionalFormatting>
  <conditionalFormatting sqref="AI199">
    <cfRule type="expression" dxfId="1125" priority="439">
      <formula>IF(RIGHT(TEXT(AI199,"0.#"),1)=".",FALSE,TRUE)</formula>
    </cfRule>
    <cfRule type="expression" dxfId="1124" priority="440">
      <formula>IF(RIGHT(TEXT(AI199,"0.#"),1)=".",TRUE,FALSE)</formula>
    </cfRule>
  </conditionalFormatting>
  <conditionalFormatting sqref="AI198">
    <cfRule type="expression" dxfId="1123" priority="437">
      <formula>IF(RIGHT(TEXT(AI198,"0.#"),1)=".",FALSE,TRUE)</formula>
    </cfRule>
    <cfRule type="expression" dxfId="1122" priority="438">
      <formula>IF(RIGHT(TEXT(AI198,"0.#"),1)=".",TRUE,FALSE)</formula>
    </cfRule>
  </conditionalFormatting>
  <conditionalFormatting sqref="AI197">
    <cfRule type="expression" dxfId="1121" priority="435">
      <formula>IF(RIGHT(TEXT(AI197,"0.#"),1)=".",FALSE,TRUE)</formula>
    </cfRule>
    <cfRule type="expression" dxfId="1120" priority="436">
      <formula>IF(RIGHT(TEXT(AI197,"0.#"),1)=".",TRUE,FALSE)</formula>
    </cfRule>
  </conditionalFormatting>
  <conditionalFormatting sqref="AM198">
    <cfRule type="expression" dxfId="1119" priority="431">
      <formula>IF(RIGHT(TEXT(AM198,"0.#"),1)=".",FALSE,TRUE)</formula>
    </cfRule>
    <cfRule type="expression" dxfId="1118" priority="432">
      <formula>IF(RIGHT(TEXT(AM198,"0.#"),1)=".",TRUE,FALSE)</formula>
    </cfRule>
  </conditionalFormatting>
  <conditionalFormatting sqref="AM199">
    <cfRule type="expression" dxfId="1117" priority="429">
      <formula>IF(RIGHT(TEXT(AM199,"0.#"),1)=".",FALSE,TRUE)</formula>
    </cfRule>
    <cfRule type="expression" dxfId="1116" priority="430">
      <formula>IF(RIGHT(TEXT(AM199,"0.#"),1)=".",TRUE,FALSE)</formula>
    </cfRule>
  </conditionalFormatting>
  <conditionalFormatting sqref="AQ197:AQ199">
    <cfRule type="expression" dxfId="1115" priority="427">
      <formula>IF(RIGHT(TEXT(AQ197,"0.#"),1)=".",FALSE,TRUE)</formula>
    </cfRule>
    <cfRule type="expression" dxfId="1114" priority="428">
      <formula>IF(RIGHT(TEXT(AQ197,"0.#"),1)=".",TRUE,FALSE)</formula>
    </cfRule>
  </conditionalFormatting>
  <conditionalFormatting sqref="AU197:AU199">
    <cfRule type="expression" dxfId="1113" priority="425">
      <formula>IF(RIGHT(TEXT(AU197,"0.#"),1)=".",FALSE,TRUE)</formula>
    </cfRule>
    <cfRule type="expression" dxfId="1112" priority="426">
      <formula>IF(RIGHT(TEXT(AU197,"0.#"),1)=".",TRUE,FALSE)</formula>
    </cfRule>
  </conditionalFormatting>
  <conditionalFormatting sqref="AQ134">
    <cfRule type="expression" dxfId="1111" priority="423">
      <formula>IF(RIGHT(TEXT(AQ134,"0.#"),1)=".",FALSE,TRUE)</formula>
    </cfRule>
    <cfRule type="expression" dxfId="1110" priority="424">
      <formula>IF(RIGHT(TEXT(AQ134,"0.#"),1)=".",TRUE,FALSE)</formula>
    </cfRule>
  </conditionalFormatting>
  <conditionalFormatting sqref="AM134">
    <cfRule type="expression" dxfId="1109" priority="419">
      <formula>IF(RIGHT(TEXT(AM134,"0.#"),1)=".",FALSE,TRUE)</formula>
    </cfRule>
    <cfRule type="expression" dxfId="1108" priority="420">
      <formula>IF(RIGHT(TEXT(AM134,"0.#"),1)=".",TRUE,FALSE)</formula>
    </cfRule>
  </conditionalFormatting>
  <conditionalFormatting sqref="AM135">
    <cfRule type="expression" dxfId="1107" priority="413">
      <formula>IF(RIGHT(TEXT(AM135,"0.#"),1)=".",FALSE,TRUE)</formula>
    </cfRule>
    <cfRule type="expression" dxfId="1106" priority="414">
      <formula>IF(RIGHT(TEXT(AM135,"0.#"),1)=".",TRUE,FALSE)</formula>
    </cfRule>
  </conditionalFormatting>
  <conditionalFormatting sqref="AQ135">
    <cfRule type="expression" dxfId="1105" priority="411">
      <formula>IF(RIGHT(TEXT(AQ135,"0.#"),1)=".",FALSE,TRUE)</formula>
    </cfRule>
    <cfRule type="expression" dxfId="1104" priority="412">
      <formula>IF(RIGHT(TEXT(AQ135,"0.#"),1)=".",TRUE,FALSE)</formula>
    </cfRule>
  </conditionalFormatting>
  <conditionalFormatting sqref="AU134">
    <cfRule type="expression" dxfId="1103" priority="409">
      <formula>IF(RIGHT(TEXT(AU134,"0.#"),1)=".",FALSE,TRUE)</formula>
    </cfRule>
    <cfRule type="expression" dxfId="1102" priority="410">
      <formula>IF(RIGHT(TEXT(AU134,"0.#"),1)=".",TRUE,FALSE)</formula>
    </cfRule>
  </conditionalFormatting>
  <conditionalFormatting sqref="AU135">
    <cfRule type="expression" dxfId="1101" priority="407">
      <formula>IF(RIGHT(TEXT(AU135,"0.#"),1)=".",FALSE,TRUE)</formula>
    </cfRule>
    <cfRule type="expression" dxfId="1100" priority="408">
      <formula>IF(RIGHT(TEXT(AU135,"0.#"),1)=".",TRUE,FALSE)</formula>
    </cfRule>
  </conditionalFormatting>
  <conditionalFormatting sqref="AQ168">
    <cfRule type="expression" dxfId="1099" priority="405">
      <formula>IF(RIGHT(TEXT(AQ168,"0.#"),1)=".",FALSE,TRUE)</formula>
    </cfRule>
    <cfRule type="expression" dxfId="1098" priority="406">
      <formula>IF(RIGHT(TEXT(AQ168,"0.#"),1)=".",TRUE,FALSE)</formula>
    </cfRule>
  </conditionalFormatting>
  <conditionalFormatting sqref="AM168">
    <cfRule type="expression" dxfId="1097" priority="401">
      <formula>IF(RIGHT(TEXT(AM168,"0.#"),1)=".",FALSE,TRUE)</formula>
    </cfRule>
    <cfRule type="expression" dxfId="1096" priority="402">
      <formula>IF(RIGHT(TEXT(AM168,"0.#"),1)=".",TRUE,FALSE)</formula>
    </cfRule>
  </conditionalFormatting>
  <conditionalFormatting sqref="AM169">
    <cfRule type="expression" dxfId="1095" priority="395">
      <formula>IF(RIGHT(TEXT(AM169,"0.#"),1)=".",FALSE,TRUE)</formula>
    </cfRule>
    <cfRule type="expression" dxfId="1094" priority="396">
      <formula>IF(RIGHT(TEXT(AM169,"0.#"),1)=".",TRUE,FALSE)</formula>
    </cfRule>
  </conditionalFormatting>
  <conditionalFormatting sqref="AQ169">
    <cfRule type="expression" dxfId="1093" priority="393">
      <formula>IF(RIGHT(TEXT(AQ169,"0.#"),1)=".",FALSE,TRUE)</formula>
    </cfRule>
    <cfRule type="expression" dxfId="1092" priority="394">
      <formula>IF(RIGHT(TEXT(AQ169,"0.#"),1)=".",TRUE,FALSE)</formula>
    </cfRule>
  </conditionalFormatting>
  <conditionalFormatting sqref="AU168">
    <cfRule type="expression" dxfId="1091" priority="391">
      <formula>IF(RIGHT(TEXT(AU168,"0.#"),1)=".",FALSE,TRUE)</formula>
    </cfRule>
    <cfRule type="expression" dxfId="1090" priority="392">
      <formula>IF(RIGHT(TEXT(AU168,"0.#"),1)=".",TRUE,FALSE)</formula>
    </cfRule>
  </conditionalFormatting>
  <conditionalFormatting sqref="AU169">
    <cfRule type="expression" dxfId="1089" priority="389">
      <formula>IF(RIGHT(TEXT(AU169,"0.#"),1)=".",FALSE,TRUE)</formula>
    </cfRule>
    <cfRule type="expression" dxfId="1088" priority="390">
      <formula>IF(RIGHT(TEXT(AU169,"0.#"),1)=".",TRUE,FALSE)</formula>
    </cfRule>
  </conditionalFormatting>
  <conditionalFormatting sqref="AE90">
    <cfRule type="expression" dxfId="1087" priority="387">
      <formula>IF(RIGHT(TEXT(AE90,"0.#"),1)=".",FALSE,TRUE)</formula>
    </cfRule>
    <cfRule type="expression" dxfId="1086" priority="388">
      <formula>IF(RIGHT(TEXT(AE90,"0.#"),1)=".",TRUE,FALSE)</formula>
    </cfRule>
  </conditionalFormatting>
  <conditionalFormatting sqref="AE91">
    <cfRule type="expression" dxfId="1085" priority="385">
      <formula>IF(RIGHT(TEXT(AE91,"0.#"),1)=".",FALSE,TRUE)</formula>
    </cfRule>
    <cfRule type="expression" dxfId="1084" priority="386">
      <formula>IF(RIGHT(TEXT(AE91,"0.#"),1)=".",TRUE,FALSE)</formula>
    </cfRule>
  </conditionalFormatting>
  <conditionalFormatting sqref="AM90">
    <cfRule type="expression" dxfId="1083" priority="375">
      <formula>IF(RIGHT(TEXT(AM90,"0.#"),1)=".",FALSE,TRUE)</formula>
    </cfRule>
    <cfRule type="expression" dxfId="1082" priority="376">
      <formula>IF(RIGHT(TEXT(AM90,"0.#"),1)=".",TRUE,FALSE)</formula>
    </cfRule>
  </conditionalFormatting>
  <conditionalFormatting sqref="AE92">
    <cfRule type="expression" dxfId="1081" priority="383">
      <formula>IF(RIGHT(TEXT(AE92,"0.#"),1)=".",FALSE,TRUE)</formula>
    </cfRule>
    <cfRule type="expression" dxfId="1080" priority="384">
      <formula>IF(RIGHT(TEXT(AE92,"0.#"),1)=".",TRUE,FALSE)</formula>
    </cfRule>
  </conditionalFormatting>
  <conditionalFormatting sqref="AI92">
    <cfRule type="expression" dxfId="1079" priority="381">
      <formula>IF(RIGHT(TEXT(AI92,"0.#"),1)=".",FALSE,TRUE)</formula>
    </cfRule>
    <cfRule type="expression" dxfId="1078" priority="382">
      <formula>IF(RIGHT(TEXT(AI92,"0.#"),1)=".",TRUE,FALSE)</formula>
    </cfRule>
  </conditionalFormatting>
  <conditionalFormatting sqref="AI91">
    <cfRule type="expression" dxfId="1077" priority="379">
      <formula>IF(RIGHT(TEXT(AI91,"0.#"),1)=".",FALSE,TRUE)</formula>
    </cfRule>
    <cfRule type="expression" dxfId="1076" priority="380">
      <formula>IF(RIGHT(TEXT(AI91,"0.#"),1)=".",TRUE,FALSE)</formula>
    </cfRule>
  </conditionalFormatting>
  <conditionalFormatting sqref="AI90">
    <cfRule type="expression" dxfId="1075" priority="377">
      <formula>IF(RIGHT(TEXT(AI90,"0.#"),1)=".",FALSE,TRUE)</formula>
    </cfRule>
    <cfRule type="expression" dxfId="1074" priority="378">
      <formula>IF(RIGHT(TEXT(AI90,"0.#"),1)=".",TRUE,FALSE)</formula>
    </cfRule>
  </conditionalFormatting>
  <conditionalFormatting sqref="AM91">
    <cfRule type="expression" dxfId="1073" priority="373">
      <formula>IF(RIGHT(TEXT(AM91,"0.#"),1)=".",FALSE,TRUE)</formula>
    </cfRule>
    <cfRule type="expression" dxfId="1072" priority="374">
      <formula>IF(RIGHT(TEXT(AM91,"0.#"),1)=".",TRUE,FALSE)</formula>
    </cfRule>
  </conditionalFormatting>
  <conditionalFormatting sqref="AM92">
    <cfRule type="expression" dxfId="1071" priority="371">
      <formula>IF(RIGHT(TEXT(AM92,"0.#"),1)=".",FALSE,TRUE)</formula>
    </cfRule>
    <cfRule type="expression" dxfId="1070" priority="372">
      <formula>IF(RIGHT(TEXT(AM92,"0.#"),1)=".",TRUE,FALSE)</formula>
    </cfRule>
  </conditionalFormatting>
  <conditionalFormatting sqref="AQ90:AQ92">
    <cfRule type="expression" dxfId="1069" priority="369">
      <formula>IF(RIGHT(TEXT(AQ90,"0.#"),1)=".",FALSE,TRUE)</formula>
    </cfRule>
    <cfRule type="expression" dxfId="1068" priority="370">
      <formula>IF(RIGHT(TEXT(AQ90,"0.#"),1)=".",TRUE,FALSE)</formula>
    </cfRule>
  </conditionalFormatting>
  <conditionalFormatting sqref="AU90:AU92">
    <cfRule type="expression" dxfId="1067" priority="367">
      <formula>IF(RIGHT(TEXT(AU90,"0.#"),1)=".",FALSE,TRUE)</formula>
    </cfRule>
    <cfRule type="expression" dxfId="1066" priority="368">
      <formula>IF(RIGHT(TEXT(AU90,"0.#"),1)=".",TRUE,FALSE)</formula>
    </cfRule>
  </conditionalFormatting>
  <conditionalFormatting sqref="AE85">
    <cfRule type="expression" dxfId="1065" priority="365">
      <formula>IF(RIGHT(TEXT(AE85,"0.#"),1)=".",FALSE,TRUE)</formula>
    </cfRule>
    <cfRule type="expression" dxfId="1064" priority="366">
      <formula>IF(RIGHT(TEXT(AE85,"0.#"),1)=".",TRUE,FALSE)</formula>
    </cfRule>
  </conditionalFormatting>
  <conditionalFormatting sqref="AE86">
    <cfRule type="expression" dxfId="1063" priority="363">
      <formula>IF(RIGHT(TEXT(AE86,"0.#"),1)=".",FALSE,TRUE)</formula>
    </cfRule>
    <cfRule type="expression" dxfId="1062" priority="364">
      <formula>IF(RIGHT(TEXT(AE86,"0.#"),1)=".",TRUE,FALSE)</formula>
    </cfRule>
  </conditionalFormatting>
  <conditionalFormatting sqref="AM85">
    <cfRule type="expression" dxfId="1061" priority="353">
      <formula>IF(RIGHT(TEXT(AM85,"0.#"),1)=".",FALSE,TRUE)</formula>
    </cfRule>
    <cfRule type="expression" dxfId="1060" priority="354">
      <formula>IF(RIGHT(TEXT(AM85,"0.#"),1)=".",TRUE,FALSE)</formula>
    </cfRule>
  </conditionalFormatting>
  <conditionalFormatting sqref="AE87">
    <cfRule type="expression" dxfId="1059" priority="361">
      <formula>IF(RIGHT(TEXT(AE87,"0.#"),1)=".",FALSE,TRUE)</formula>
    </cfRule>
    <cfRule type="expression" dxfId="1058" priority="362">
      <formula>IF(RIGHT(TEXT(AE87,"0.#"),1)=".",TRUE,FALSE)</formula>
    </cfRule>
  </conditionalFormatting>
  <conditionalFormatting sqref="AI87">
    <cfRule type="expression" dxfId="1057" priority="359">
      <formula>IF(RIGHT(TEXT(AI87,"0.#"),1)=".",FALSE,TRUE)</formula>
    </cfRule>
    <cfRule type="expression" dxfId="1056" priority="360">
      <formula>IF(RIGHT(TEXT(AI87,"0.#"),1)=".",TRUE,FALSE)</formula>
    </cfRule>
  </conditionalFormatting>
  <conditionalFormatting sqref="AI86">
    <cfRule type="expression" dxfId="1055" priority="357">
      <formula>IF(RIGHT(TEXT(AI86,"0.#"),1)=".",FALSE,TRUE)</formula>
    </cfRule>
    <cfRule type="expression" dxfId="1054" priority="358">
      <formula>IF(RIGHT(TEXT(AI86,"0.#"),1)=".",TRUE,FALSE)</formula>
    </cfRule>
  </conditionalFormatting>
  <conditionalFormatting sqref="AI85">
    <cfRule type="expression" dxfId="1053" priority="355">
      <formula>IF(RIGHT(TEXT(AI85,"0.#"),1)=".",FALSE,TRUE)</formula>
    </cfRule>
    <cfRule type="expression" dxfId="1052" priority="356">
      <formula>IF(RIGHT(TEXT(AI85,"0.#"),1)=".",TRUE,FALSE)</formula>
    </cfRule>
  </conditionalFormatting>
  <conditionalFormatting sqref="AM86">
    <cfRule type="expression" dxfId="1051" priority="351">
      <formula>IF(RIGHT(TEXT(AM86,"0.#"),1)=".",FALSE,TRUE)</formula>
    </cfRule>
    <cfRule type="expression" dxfId="1050" priority="352">
      <formula>IF(RIGHT(TEXT(AM86,"0.#"),1)=".",TRUE,FALSE)</formula>
    </cfRule>
  </conditionalFormatting>
  <conditionalFormatting sqref="AM87">
    <cfRule type="expression" dxfId="1049" priority="349">
      <formula>IF(RIGHT(TEXT(AM87,"0.#"),1)=".",FALSE,TRUE)</formula>
    </cfRule>
    <cfRule type="expression" dxfId="1048" priority="350">
      <formula>IF(RIGHT(TEXT(AM87,"0.#"),1)=".",TRUE,FALSE)</formula>
    </cfRule>
  </conditionalFormatting>
  <conditionalFormatting sqref="AQ85:AQ87">
    <cfRule type="expression" dxfId="1047" priority="347">
      <formula>IF(RIGHT(TEXT(AQ85,"0.#"),1)=".",FALSE,TRUE)</formula>
    </cfRule>
    <cfRule type="expression" dxfId="1046" priority="348">
      <formula>IF(RIGHT(TEXT(AQ85,"0.#"),1)=".",TRUE,FALSE)</formula>
    </cfRule>
  </conditionalFormatting>
  <conditionalFormatting sqref="AU85:AU87">
    <cfRule type="expression" dxfId="1045" priority="345">
      <formula>IF(RIGHT(TEXT(AU85,"0.#"),1)=".",FALSE,TRUE)</formula>
    </cfRule>
    <cfRule type="expression" dxfId="1044" priority="346">
      <formula>IF(RIGHT(TEXT(AU85,"0.#"),1)=".",TRUE,FALSE)</formula>
    </cfRule>
  </conditionalFormatting>
  <conditionalFormatting sqref="AE124">
    <cfRule type="expression" dxfId="1043" priority="343">
      <formula>IF(RIGHT(TEXT(AE124,"0.#"),1)=".",FALSE,TRUE)</formula>
    </cfRule>
    <cfRule type="expression" dxfId="1042" priority="344">
      <formula>IF(RIGHT(TEXT(AE124,"0.#"),1)=".",TRUE,FALSE)</formula>
    </cfRule>
  </conditionalFormatting>
  <conditionalFormatting sqref="AE125">
    <cfRule type="expression" dxfId="1041" priority="341">
      <formula>IF(RIGHT(TEXT(AE125,"0.#"),1)=".",FALSE,TRUE)</formula>
    </cfRule>
    <cfRule type="expression" dxfId="1040" priority="342">
      <formula>IF(RIGHT(TEXT(AE125,"0.#"),1)=".",TRUE,FALSE)</formula>
    </cfRule>
  </conditionalFormatting>
  <conditionalFormatting sqref="AM124">
    <cfRule type="expression" dxfId="1039" priority="331">
      <formula>IF(RIGHT(TEXT(AM124,"0.#"),1)=".",FALSE,TRUE)</formula>
    </cfRule>
    <cfRule type="expression" dxfId="1038" priority="332">
      <formula>IF(RIGHT(TEXT(AM124,"0.#"),1)=".",TRUE,FALSE)</formula>
    </cfRule>
  </conditionalFormatting>
  <conditionalFormatting sqref="AE126">
    <cfRule type="expression" dxfId="1037" priority="339">
      <formula>IF(RIGHT(TEXT(AE126,"0.#"),1)=".",FALSE,TRUE)</formula>
    </cfRule>
    <cfRule type="expression" dxfId="1036" priority="340">
      <formula>IF(RIGHT(TEXT(AE126,"0.#"),1)=".",TRUE,FALSE)</formula>
    </cfRule>
  </conditionalFormatting>
  <conditionalFormatting sqref="AI126">
    <cfRule type="expression" dxfId="1035" priority="337">
      <formula>IF(RIGHT(TEXT(AI126,"0.#"),1)=".",FALSE,TRUE)</formula>
    </cfRule>
    <cfRule type="expression" dxfId="1034" priority="338">
      <formula>IF(RIGHT(TEXT(AI126,"0.#"),1)=".",TRUE,FALSE)</formula>
    </cfRule>
  </conditionalFormatting>
  <conditionalFormatting sqref="AI125">
    <cfRule type="expression" dxfId="1033" priority="335">
      <formula>IF(RIGHT(TEXT(AI125,"0.#"),1)=".",FALSE,TRUE)</formula>
    </cfRule>
    <cfRule type="expression" dxfId="1032" priority="336">
      <formula>IF(RIGHT(TEXT(AI125,"0.#"),1)=".",TRUE,FALSE)</formula>
    </cfRule>
  </conditionalFormatting>
  <conditionalFormatting sqref="AI124">
    <cfRule type="expression" dxfId="1031" priority="333">
      <formula>IF(RIGHT(TEXT(AI124,"0.#"),1)=".",FALSE,TRUE)</formula>
    </cfRule>
    <cfRule type="expression" dxfId="1030" priority="334">
      <formula>IF(RIGHT(TEXT(AI124,"0.#"),1)=".",TRUE,FALSE)</formula>
    </cfRule>
  </conditionalFormatting>
  <conditionalFormatting sqref="AM125">
    <cfRule type="expression" dxfId="1029" priority="329">
      <formula>IF(RIGHT(TEXT(AM125,"0.#"),1)=".",FALSE,TRUE)</formula>
    </cfRule>
    <cfRule type="expression" dxfId="1028" priority="330">
      <formula>IF(RIGHT(TEXT(AM125,"0.#"),1)=".",TRUE,FALSE)</formula>
    </cfRule>
  </conditionalFormatting>
  <conditionalFormatting sqref="AM126">
    <cfRule type="expression" dxfId="1027" priority="327">
      <formula>IF(RIGHT(TEXT(AM126,"0.#"),1)=".",FALSE,TRUE)</formula>
    </cfRule>
    <cfRule type="expression" dxfId="1026" priority="328">
      <formula>IF(RIGHT(TEXT(AM126,"0.#"),1)=".",TRUE,FALSE)</formula>
    </cfRule>
  </conditionalFormatting>
  <conditionalFormatting sqref="AQ124:AQ126">
    <cfRule type="expression" dxfId="1025" priority="325">
      <formula>IF(RIGHT(TEXT(AQ124,"0.#"),1)=".",FALSE,TRUE)</formula>
    </cfRule>
    <cfRule type="expression" dxfId="1024" priority="326">
      <formula>IF(RIGHT(TEXT(AQ124,"0.#"),1)=".",TRUE,FALSE)</formula>
    </cfRule>
  </conditionalFormatting>
  <conditionalFormatting sqref="AU124:AU126">
    <cfRule type="expression" dxfId="1023" priority="323">
      <formula>IF(RIGHT(TEXT(AU124,"0.#"),1)=".",FALSE,TRUE)</formula>
    </cfRule>
    <cfRule type="expression" dxfId="1022" priority="324">
      <formula>IF(RIGHT(TEXT(AU124,"0.#"),1)=".",TRUE,FALSE)</formula>
    </cfRule>
  </conditionalFormatting>
  <conditionalFormatting sqref="AE119">
    <cfRule type="expression" dxfId="1021" priority="321">
      <formula>IF(RIGHT(TEXT(AE119,"0.#"),1)=".",FALSE,TRUE)</formula>
    </cfRule>
    <cfRule type="expression" dxfId="1020" priority="322">
      <formula>IF(RIGHT(TEXT(AE119,"0.#"),1)=".",TRUE,FALSE)</formula>
    </cfRule>
  </conditionalFormatting>
  <conditionalFormatting sqref="AE120">
    <cfRule type="expression" dxfId="1019" priority="319">
      <formula>IF(RIGHT(TEXT(AE120,"0.#"),1)=".",FALSE,TRUE)</formula>
    </cfRule>
    <cfRule type="expression" dxfId="1018" priority="320">
      <formula>IF(RIGHT(TEXT(AE120,"0.#"),1)=".",TRUE,FALSE)</formula>
    </cfRule>
  </conditionalFormatting>
  <conditionalFormatting sqref="AM119">
    <cfRule type="expression" dxfId="1017" priority="309">
      <formula>IF(RIGHT(TEXT(AM119,"0.#"),1)=".",FALSE,TRUE)</formula>
    </cfRule>
    <cfRule type="expression" dxfId="1016" priority="310">
      <formula>IF(RIGHT(TEXT(AM119,"0.#"),1)=".",TRUE,FALSE)</formula>
    </cfRule>
  </conditionalFormatting>
  <conditionalFormatting sqref="AE121">
    <cfRule type="expression" dxfId="1015" priority="317">
      <formula>IF(RIGHT(TEXT(AE121,"0.#"),1)=".",FALSE,TRUE)</formula>
    </cfRule>
    <cfRule type="expression" dxfId="1014" priority="318">
      <formula>IF(RIGHT(TEXT(AE121,"0.#"),1)=".",TRUE,FALSE)</formula>
    </cfRule>
  </conditionalFormatting>
  <conditionalFormatting sqref="AI121">
    <cfRule type="expression" dxfId="1013" priority="315">
      <formula>IF(RIGHT(TEXT(AI121,"0.#"),1)=".",FALSE,TRUE)</formula>
    </cfRule>
    <cfRule type="expression" dxfId="1012" priority="316">
      <formula>IF(RIGHT(TEXT(AI121,"0.#"),1)=".",TRUE,FALSE)</formula>
    </cfRule>
  </conditionalFormatting>
  <conditionalFormatting sqref="AI120">
    <cfRule type="expression" dxfId="1011" priority="313">
      <formula>IF(RIGHT(TEXT(AI120,"0.#"),1)=".",FALSE,TRUE)</formula>
    </cfRule>
    <cfRule type="expression" dxfId="1010" priority="314">
      <formula>IF(RIGHT(TEXT(AI120,"0.#"),1)=".",TRUE,FALSE)</formula>
    </cfRule>
  </conditionalFormatting>
  <conditionalFormatting sqref="AI119">
    <cfRule type="expression" dxfId="1009" priority="311">
      <formula>IF(RIGHT(TEXT(AI119,"0.#"),1)=".",FALSE,TRUE)</formula>
    </cfRule>
    <cfRule type="expression" dxfId="1008" priority="312">
      <formula>IF(RIGHT(TEXT(AI119,"0.#"),1)=".",TRUE,FALSE)</formula>
    </cfRule>
  </conditionalFormatting>
  <conditionalFormatting sqref="AM120">
    <cfRule type="expression" dxfId="1007" priority="307">
      <formula>IF(RIGHT(TEXT(AM120,"0.#"),1)=".",FALSE,TRUE)</formula>
    </cfRule>
    <cfRule type="expression" dxfId="1006" priority="308">
      <formula>IF(RIGHT(TEXT(AM120,"0.#"),1)=".",TRUE,FALSE)</formula>
    </cfRule>
  </conditionalFormatting>
  <conditionalFormatting sqref="AM121">
    <cfRule type="expression" dxfId="1005" priority="305">
      <formula>IF(RIGHT(TEXT(AM121,"0.#"),1)=".",FALSE,TRUE)</formula>
    </cfRule>
    <cfRule type="expression" dxfId="1004" priority="306">
      <formula>IF(RIGHT(TEXT(AM121,"0.#"),1)=".",TRUE,FALSE)</formula>
    </cfRule>
  </conditionalFormatting>
  <conditionalFormatting sqref="AQ119:AQ121">
    <cfRule type="expression" dxfId="1003" priority="303">
      <formula>IF(RIGHT(TEXT(AQ119,"0.#"),1)=".",FALSE,TRUE)</formula>
    </cfRule>
    <cfRule type="expression" dxfId="1002" priority="304">
      <formula>IF(RIGHT(TEXT(AQ119,"0.#"),1)=".",TRUE,FALSE)</formula>
    </cfRule>
  </conditionalFormatting>
  <conditionalFormatting sqref="AU119:AU121">
    <cfRule type="expression" dxfId="1001" priority="301">
      <formula>IF(RIGHT(TEXT(AU119,"0.#"),1)=".",FALSE,TRUE)</formula>
    </cfRule>
    <cfRule type="expression" dxfId="1000" priority="302">
      <formula>IF(RIGHT(TEXT(AU119,"0.#"),1)=".",TRUE,FALSE)</formula>
    </cfRule>
  </conditionalFormatting>
  <conditionalFormatting sqref="AE158">
    <cfRule type="expression" dxfId="999" priority="299">
      <formula>IF(RIGHT(TEXT(AE158,"0.#"),1)=".",FALSE,TRUE)</formula>
    </cfRule>
    <cfRule type="expression" dxfId="998" priority="300">
      <formula>IF(RIGHT(TEXT(AE158,"0.#"),1)=".",TRUE,FALSE)</formula>
    </cfRule>
  </conditionalFormatting>
  <conditionalFormatting sqref="AE159">
    <cfRule type="expression" dxfId="997" priority="297">
      <formula>IF(RIGHT(TEXT(AE159,"0.#"),1)=".",FALSE,TRUE)</formula>
    </cfRule>
    <cfRule type="expression" dxfId="996" priority="298">
      <formula>IF(RIGHT(TEXT(AE159,"0.#"),1)=".",TRUE,FALSE)</formula>
    </cfRule>
  </conditionalFormatting>
  <conditionalFormatting sqref="AM158">
    <cfRule type="expression" dxfId="995" priority="287">
      <formula>IF(RIGHT(TEXT(AM158,"0.#"),1)=".",FALSE,TRUE)</formula>
    </cfRule>
    <cfRule type="expression" dxfId="994" priority="288">
      <formula>IF(RIGHT(TEXT(AM158,"0.#"),1)=".",TRUE,FALSE)</formula>
    </cfRule>
  </conditionalFormatting>
  <conditionalFormatting sqref="AE160">
    <cfRule type="expression" dxfId="993" priority="295">
      <formula>IF(RIGHT(TEXT(AE160,"0.#"),1)=".",FALSE,TRUE)</formula>
    </cfRule>
    <cfRule type="expression" dxfId="992" priority="296">
      <formula>IF(RIGHT(TEXT(AE160,"0.#"),1)=".",TRUE,FALSE)</formula>
    </cfRule>
  </conditionalFormatting>
  <conditionalFormatting sqref="AI160">
    <cfRule type="expression" dxfId="991" priority="293">
      <formula>IF(RIGHT(TEXT(AI160,"0.#"),1)=".",FALSE,TRUE)</formula>
    </cfRule>
    <cfRule type="expression" dxfId="990" priority="294">
      <formula>IF(RIGHT(TEXT(AI160,"0.#"),1)=".",TRUE,FALSE)</formula>
    </cfRule>
  </conditionalFormatting>
  <conditionalFormatting sqref="AI159">
    <cfRule type="expression" dxfId="989" priority="291">
      <formula>IF(RIGHT(TEXT(AI159,"0.#"),1)=".",FALSE,TRUE)</formula>
    </cfRule>
    <cfRule type="expression" dxfId="988" priority="292">
      <formula>IF(RIGHT(TEXT(AI159,"0.#"),1)=".",TRUE,FALSE)</formula>
    </cfRule>
  </conditionalFormatting>
  <conditionalFormatting sqref="AI158">
    <cfRule type="expression" dxfId="987" priority="289">
      <formula>IF(RIGHT(TEXT(AI158,"0.#"),1)=".",FALSE,TRUE)</formula>
    </cfRule>
    <cfRule type="expression" dxfId="986" priority="290">
      <formula>IF(RIGHT(TEXT(AI158,"0.#"),1)=".",TRUE,FALSE)</formula>
    </cfRule>
  </conditionalFormatting>
  <conditionalFormatting sqref="AM159">
    <cfRule type="expression" dxfId="985" priority="285">
      <formula>IF(RIGHT(TEXT(AM159,"0.#"),1)=".",FALSE,TRUE)</formula>
    </cfRule>
    <cfRule type="expression" dxfId="984" priority="286">
      <formula>IF(RIGHT(TEXT(AM159,"0.#"),1)=".",TRUE,FALSE)</formula>
    </cfRule>
  </conditionalFormatting>
  <conditionalFormatting sqref="AM160">
    <cfRule type="expression" dxfId="983" priority="283">
      <formula>IF(RIGHT(TEXT(AM160,"0.#"),1)=".",FALSE,TRUE)</formula>
    </cfRule>
    <cfRule type="expression" dxfId="982" priority="284">
      <formula>IF(RIGHT(TEXT(AM160,"0.#"),1)=".",TRUE,FALSE)</formula>
    </cfRule>
  </conditionalFormatting>
  <conditionalFormatting sqref="AQ158:AQ160">
    <cfRule type="expression" dxfId="981" priority="281">
      <formula>IF(RIGHT(TEXT(AQ158,"0.#"),1)=".",FALSE,TRUE)</formula>
    </cfRule>
    <cfRule type="expression" dxfId="980" priority="282">
      <formula>IF(RIGHT(TEXT(AQ158,"0.#"),1)=".",TRUE,FALSE)</formula>
    </cfRule>
  </conditionalFormatting>
  <conditionalFormatting sqref="AU158:AU160">
    <cfRule type="expression" dxfId="979" priority="279">
      <formula>IF(RIGHT(TEXT(AU158,"0.#"),1)=".",FALSE,TRUE)</formula>
    </cfRule>
    <cfRule type="expression" dxfId="978" priority="280">
      <formula>IF(RIGHT(TEXT(AU158,"0.#"),1)=".",TRUE,FALSE)</formula>
    </cfRule>
  </conditionalFormatting>
  <conditionalFormatting sqref="AE153">
    <cfRule type="expression" dxfId="977" priority="277">
      <formula>IF(RIGHT(TEXT(AE153,"0.#"),1)=".",FALSE,TRUE)</formula>
    </cfRule>
    <cfRule type="expression" dxfId="976" priority="278">
      <formula>IF(RIGHT(TEXT(AE153,"0.#"),1)=".",TRUE,FALSE)</formula>
    </cfRule>
  </conditionalFormatting>
  <conditionalFormatting sqref="AE154">
    <cfRule type="expression" dxfId="975" priority="275">
      <formula>IF(RIGHT(TEXT(AE154,"0.#"),1)=".",FALSE,TRUE)</formula>
    </cfRule>
    <cfRule type="expression" dxfId="974" priority="276">
      <formula>IF(RIGHT(TEXT(AE154,"0.#"),1)=".",TRUE,FALSE)</formula>
    </cfRule>
  </conditionalFormatting>
  <conditionalFormatting sqref="AM153">
    <cfRule type="expression" dxfId="973" priority="265">
      <formula>IF(RIGHT(TEXT(AM153,"0.#"),1)=".",FALSE,TRUE)</formula>
    </cfRule>
    <cfRule type="expression" dxfId="972" priority="266">
      <formula>IF(RIGHT(TEXT(AM153,"0.#"),1)=".",TRUE,FALSE)</formula>
    </cfRule>
  </conditionalFormatting>
  <conditionalFormatting sqref="AE155">
    <cfRule type="expression" dxfId="971" priority="273">
      <formula>IF(RIGHT(TEXT(AE155,"0.#"),1)=".",FALSE,TRUE)</formula>
    </cfRule>
    <cfRule type="expression" dxfId="970" priority="274">
      <formula>IF(RIGHT(TEXT(AE155,"0.#"),1)=".",TRUE,FALSE)</formula>
    </cfRule>
  </conditionalFormatting>
  <conditionalFormatting sqref="AI155">
    <cfRule type="expression" dxfId="969" priority="271">
      <formula>IF(RIGHT(TEXT(AI155,"0.#"),1)=".",FALSE,TRUE)</formula>
    </cfRule>
    <cfRule type="expression" dxfId="968" priority="272">
      <formula>IF(RIGHT(TEXT(AI155,"0.#"),1)=".",TRUE,FALSE)</formula>
    </cfRule>
  </conditionalFormatting>
  <conditionalFormatting sqref="AI154">
    <cfRule type="expression" dxfId="967" priority="269">
      <formula>IF(RIGHT(TEXT(AI154,"0.#"),1)=".",FALSE,TRUE)</formula>
    </cfRule>
    <cfRule type="expression" dxfId="966" priority="270">
      <formula>IF(RIGHT(TEXT(AI154,"0.#"),1)=".",TRUE,FALSE)</formula>
    </cfRule>
  </conditionalFormatting>
  <conditionalFormatting sqref="AI153">
    <cfRule type="expression" dxfId="965" priority="267">
      <formula>IF(RIGHT(TEXT(AI153,"0.#"),1)=".",FALSE,TRUE)</formula>
    </cfRule>
    <cfRule type="expression" dxfId="964" priority="268">
      <formula>IF(RIGHT(TEXT(AI153,"0.#"),1)=".",TRUE,FALSE)</formula>
    </cfRule>
  </conditionalFormatting>
  <conditionalFormatting sqref="AM154">
    <cfRule type="expression" dxfId="963" priority="263">
      <formula>IF(RIGHT(TEXT(AM154,"0.#"),1)=".",FALSE,TRUE)</formula>
    </cfRule>
    <cfRule type="expression" dxfId="962" priority="264">
      <formula>IF(RIGHT(TEXT(AM154,"0.#"),1)=".",TRUE,FALSE)</formula>
    </cfRule>
  </conditionalFormatting>
  <conditionalFormatting sqref="AM155">
    <cfRule type="expression" dxfId="961" priority="261">
      <formula>IF(RIGHT(TEXT(AM155,"0.#"),1)=".",FALSE,TRUE)</formula>
    </cfRule>
    <cfRule type="expression" dxfId="960" priority="262">
      <formula>IF(RIGHT(TEXT(AM155,"0.#"),1)=".",TRUE,FALSE)</formula>
    </cfRule>
  </conditionalFormatting>
  <conditionalFormatting sqref="AQ153:AQ155">
    <cfRule type="expression" dxfId="959" priority="259">
      <formula>IF(RIGHT(TEXT(AQ153,"0.#"),1)=".",FALSE,TRUE)</formula>
    </cfRule>
    <cfRule type="expression" dxfId="958" priority="260">
      <formula>IF(RIGHT(TEXT(AQ153,"0.#"),1)=".",TRUE,FALSE)</formula>
    </cfRule>
  </conditionalFormatting>
  <conditionalFormatting sqref="AU153:AU155">
    <cfRule type="expression" dxfId="957" priority="257">
      <formula>IF(RIGHT(TEXT(AU153,"0.#"),1)=".",FALSE,TRUE)</formula>
    </cfRule>
    <cfRule type="expression" dxfId="956" priority="258">
      <formula>IF(RIGHT(TEXT(AU153,"0.#"),1)=".",TRUE,FALSE)</formula>
    </cfRule>
  </conditionalFormatting>
  <conditionalFormatting sqref="AE192">
    <cfRule type="expression" dxfId="955" priority="255">
      <formula>IF(RIGHT(TEXT(AE192,"0.#"),1)=".",FALSE,TRUE)</formula>
    </cfRule>
    <cfRule type="expression" dxfId="954" priority="256">
      <formula>IF(RIGHT(TEXT(AE192,"0.#"),1)=".",TRUE,FALSE)</formula>
    </cfRule>
  </conditionalFormatting>
  <conditionalFormatting sqref="AE193">
    <cfRule type="expression" dxfId="953" priority="253">
      <formula>IF(RIGHT(TEXT(AE193,"0.#"),1)=".",FALSE,TRUE)</formula>
    </cfRule>
    <cfRule type="expression" dxfId="952" priority="254">
      <formula>IF(RIGHT(TEXT(AE193,"0.#"),1)=".",TRUE,FALSE)</formula>
    </cfRule>
  </conditionalFormatting>
  <conditionalFormatting sqref="AM192">
    <cfRule type="expression" dxfId="951" priority="243">
      <formula>IF(RIGHT(TEXT(AM192,"0.#"),1)=".",FALSE,TRUE)</formula>
    </cfRule>
    <cfRule type="expression" dxfId="950" priority="244">
      <formula>IF(RIGHT(TEXT(AM192,"0.#"),1)=".",TRUE,FALSE)</formula>
    </cfRule>
  </conditionalFormatting>
  <conditionalFormatting sqref="AE194">
    <cfRule type="expression" dxfId="949" priority="251">
      <formula>IF(RIGHT(TEXT(AE194,"0.#"),1)=".",FALSE,TRUE)</formula>
    </cfRule>
    <cfRule type="expression" dxfId="948" priority="252">
      <formula>IF(RIGHT(TEXT(AE194,"0.#"),1)=".",TRUE,FALSE)</formula>
    </cfRule>
  </conditionalFormatting>
  <conditionalFormatting sqref="AI194">
    <cfRule type="expression" dxfId="947" priority="249">
      <formula>IF(RIGHT(TEXT(AI194,"0.#"),1)=".",FALSE,TRUE)</formula>
    </cfRule>
    <cfRule type="expression" dxfId="946" priority="250">
      <formula>IF(RIGHT(TEXT(AI194,"0.#"),1)=".",TRUE,FALSE)</formula>
    </cfRule>
  </conditionalFormatting>
  <conditionalFormatting sqref="AI193">
    <cfRule type="expression" dxfId="945" priority="247">
      <formula>IF(RIGHT(TEXT(AI193,"0.#"),1)=".",FALSE,TRUE)</formula>
    </cfRule>
    <cfRule type="expression" dxfId="944" priority="248">
      <formula>IF(RIGHT(TEXT(AI193,"0.#"),1)=".",TRUE,FALSE)</formula>
    </cfRule>
  </conditionalFormatting>
  <conditionalFormatting sqref="AI192">
    <cfRule type="expression" dxfId="943" priority="245">
      <formula>IF(RIGHT(TEXT(AI192,"0.#"),1)=".",FALSE,TRUE)</formula>
    </cfRule>
    <cfRule type="expression" dxfId="942" priority="246">
      <formula>IF(RIGHT(TEXT(AI192,"0.#"),1)=".",TRUE,FALSE)</formula>
    </cfRule>
  </conditionalFormatting>
  <conditionalFormatting sqref="AM193">
    <cfRule type="expression" dxfId="941" priority="241">
      <formula>IF(RIGHT(TEXT(AM193,"0.#"),1)=".",FALSE,TRUE)</formula>
    </cfRule>
    <cfRule type="expression" dxfId="940" priority="242">
      <formula>IF(RIGHT(TEXT(AM193,"0.#"),1)=".",TRUE,FALSE)</formula>
    </cfRule>
  </conditionalFormatting>
  <conditionalFormatting sqref="AM194">
    <cfRule type="expression" dxfId="939" priority="239">
      <formula>IF(RIGHT(TEXT(AM194,"0.#"),1)=".",FALSE,TRUE)</formula>
    </cfRule>
    <cfRule type="expression" dxfId="938" priority="240">
      <formula>IF(RIGHT(TEXT(AM194,"0.#"),1)=".",TRUE,FALSE)</formula>
    </cfRule>
  </conditionalFormatting>
  <conditionalFormatting sqref="AQ192:AQ194">
    <cfRule type="expression" dxfId="937" priority="237">
      <formula>IF(RIGHT(TEXT(AQ192,"0.#"),1)=".",FALSE,TRUE)</formula>
    </cfRule>
    <cfRule type="expression" dxfId="936" priority="238">
      <formula>IF(RIGHT(TEXT(AQ192,"0.#"),1)=".",TRUE,FALSE)</formula>
    </cfRule>
  </conditionalFormatting>
  <conditionalFormatting sqref="AU192:AU194">
    <cfRule type="expression" dxfId="935" priority="235">
      <formula>IF(RIGHT(TEXT(AU192,"0.#"),1)=".",FALSE,TRUE)</formula>
    </cfRule>
    <cfRule type="expression" dxfId="934" priority="236">
      <formula>IF(RIGHT(TEXT(AU192,"0.#"),1)=".",TRUE,FALSE)</formula>
    </cfRule>
  </conditionalFormatting>
  <conditionalFormatting sqref="AE187">
    <cfRule type="expression" dxfId="933" priority="233">
      <formula>IF(RIGHT(TEXT(AE187,"0.#"),1)=".",FALSE,TRUE)</formula>
    </cfRule>
    <cfRule type="expression" dxfId="932" priority="234">
      <formula>IF(RIGHT(TEXT(AE187,"0.#"),1)=".",TRUE,FALSE)</formula>
    </cfRule>
  </conditionalFormatting>
  <conditionalFormatting sqref="AE188">
    <cfRule type="expression" dxfId="931" priority="231">
      <formula>IF(RIGHT(TEXT(AE188,"0.#"),1)=".",FALSE,TRUE)</formula>
    </cfRule>
    <cfRule type="expression" dxfId="930" priority="232">
      <formula>IF(RIGHT(TEXT(AE188,"0.#"),1)=".",TRUE,FALSE)</formula>
    </cfRule>
  </conditionalFormatting>
  <conditionalFormatting sqref="AM187">
    <cfRule type="expression" dxfId="929" priority="221">
      <formula>IF(RIGHT(TEXT(AM187,"0.#"),1)=".",FALSE,TRUE)</formula>
    </cfRule>
    <cfRule type="expression" dxfId="928" priority="222">
      <formula>IF(RIGHT(TEXT(AM187,"0.#"),1)=".",TRUE,FALSE)</formula>
    </cfRule>
  </conditionalFormatting>
  <conditionalFormatting sqref="AE189">
    <cfRule type="expression" dxfId="927" priority="229">
      <formula>IF(RIGHT(TEXT(AE189,"0.#"),1)=".",FALSE,TRUE)</formula>
    </cfRule>
    <cfRule type="expression" dxfId="926" priority="230">
      <formula>IF(RIGHT(TEXT(AE189,"0.#"),1)=".",TRUE,FALSE)</formula>
    </cfRule>
  </conditionalFormatting>
  <conditionalFormatting sqref="AI189">
    <cfRule type="expression" dxfId="925" priority="227">
      <formula>IF(RIGHT(TEXT(AI189,"0.#"),1)=".",FALSE,TRUE)</formula>
    </cfRule>
    <cfRule type="expression" dxfId="924" priority="228">
      <formula>IF(RIGHT(TEXT(AI189,"0.#"),1)=".",TRUE,FALSE)</formula>
    </cfRule>
  </conditionalFormatting>
  <conditionalFormatting sqref="AI188">
    <cfRule type="expression" dxfId="923" priority="225">
      <formula>IF(RIGHT(TEXT(AI188,"0.#"),1)=".",FALSE,TRUE)</formula>
    </cfRule>
    <cfRule type="expression" dxfId="922" priority="226">
      <formula>IF(RIGHT(TEXT(AI188,"0.#"),1)=".",TRUE,FALSE)</formula>
    </cfRule>
  </conditionalFormatting>
  <conditionalFormatting sqref="AI187">
    <cfRule type="expression" dxfId="921" priority="223">
      <formula>IF(RIGHT(TEXT(AI187,"0.#"),1)=".",FALSE,TRUE)</formula>
    </cfRule>
    <cfRule type="expression" dxfId="920" priority="224">
      <formula>IF(RIGHT(TEXT(AI187,"0.#"),1)=".",TRUE,FALSE)</formula>
    </cfRule>
  </conditionalFormatting>
  <conditionalFormatting sqref="AM188">
    <cfRule type="expression" dxfId="919" priority="219">
      <formula>IF(RIGHT(TEXT(AM188,"0.#"),1)=".",FALSE,TRUE)</formula>
    </cfRule>
    <cfRule type="expression" dxfId="918" priority="220">
      <formula>IF(RIGHT(TEXT(AM188,"0.#"),1)=".",TRUE,FALSE)</formula>
    </cfRule>
  </conditionalFormatting>
  <conditionalFormatting sqref="AM189">
    <cfRule type="expression" dxfId="917" priority="217">
      <formula>IF(RIGHT(TEXT(AM189,"0.#"),1)=".",FALSE,TRUE)</formula>
    </cfRule>
    <cfRule type="expression" dxfId="916" priority="218">
      <formula>IF(RIGHT(TEXT(AM189,"0.#"),1)=".",TRUE,FALSE)</formula>
    </cfRule>
  </conditionalFormatting>
  <conditionalFormatting sqref="AQ187:AQ189">
    <cfRule type="expression" dxfId="915" priority="215">
      <formula>IF(RIGHT(TEXT(AQ187,"0.#"),1)=".",FALSE,TRUE)</formula>
    </cfRule>
    <cfRule type="expression" dxfId="914" priority="216">
      <formula>IF(RIGHT(TEXT(AQ187,"0.#"),1)=".",TRUE,FALSE)</formula>
    </cfRule>
  </conditionalFormatting>
  <conditionalFormatting sqref="AU187:AU189">
    <cfRule type="expression" dxfId="913" priority="213">
      <formula>IF(RIGHT(TEXT(AU187,"0.#"),1)=".",FALSE,TRUE)</formula>
    </cfRule>
    <cfRule type="expression" dxfId="912" priority="214">
      <formula>IF(RIGHT(TEXT(AU187,"0.#"),1)=".",TRUE,FALSE)</formula>
    </cfRule>
  </conditionalFormatting>
  <conditionalFormatting sqref="AE56">
    <cfRule type="expression" dxfId="911" priority="211">
      <formula>IF(RIGHT(TEXT(AE56,"0.#"),1)=".",FALSE,TRUE)</formula>
    </cfRule>
    <cfRule type="expression" dxfId="910" priority="212">
      <formula>IF(RIGHT(TEXT(AE56,"0.#"),1)=".",TRUE,FALSE)</formula>
    </cfRule>
  </conditionalFormatting>
  <conditionalFormatting sqref="AE57">
    <cfRule type="expression" dxfId="909" priority="209">
      <formula>IF(RIGHT(TEXT(AE57,"0.#"),1)=".",FALSE,TRUE)</formula>
    </cfRule>
    <cfRule type="expression" dxfId="908" priority="210">
      <formula>IF(RIGHT(TEXT(AE57,"0.#"),1)=".",TRUE,FALSE)</formula>
    </cfRule>
  </conditionalFormatting>
  <conditionalFormatting sqref="AM56">
    <cfRule type="expression" dxfId="907" priority="199">
      <formula>IF(RIGHT(TEXT(AM56,"0.#"),1)=".",FALSE,TRUE)</formula>
    </cfRule>
    <cfRule type="expression" dxfId="906" priority="200">
      <formula>IF(RIGHT(TEXT(AM56,"0.#"),1)=".",TRUE,FALSE)</formula>
    </cfRule>
  </conditionalFormatting>
  <conditionalFormatting sqref="AE58">
    <cfRule type="expression" dxfId="905" priority="207">
      <formula>IF(RIGHT(TEXT(AE58,"0.#"),1)=".",FALSE,TRUE)</formula>
    </cfRule>
    <cfRule type="expression" dxfId="904" priority="208">
      <formula>IF(RIGHT(TEXT(AE58,"0.#"),1)=".",TRUE,FALSE)</formula>
    </cfRule>
  </conditionalFormatting>
  <conditionalFormatting sqref="AI58">
    <cfRule type="expression" dxfId="903" priority="205">
      <formula>IF(RIGHT(TEXT(AI58,"0.#"),1)=".",FALSE,TRUE)</formula>
    </cfRule>
    <cfRule type="expression" dxfId="902" priority="206">
      <formula>IF(RIGHT(TEXT(AI58,"0.#"),1)=".",TRUE,FALSE)</formula>
    </cfRule>
  </conditionalFormatting>
  <conditionalFormatting sqref="AI57">
    <cfRule type="expression" dxfId="901" priority="203">
      <formula>IF(RIGHT(TEXT(AI57,"0.#"),1)=".",FALSE,TRUE)</formula>
    </cfRule>
    <cfRule type="expression" dxfId="900" priority="204">
      <formula>IF(RIGHT(TEXT(AI57,"0.#"),1)=".",TRUE,FALSE)</formula>
    </cfRule>
  </conditionalFormatting>
  <conditionalFormatting sqref="AI56">
    <cfRule type="expression" dxfId="899" priority="201">
      <formula>IF(RIGHT(TEXT(AI56,"0.#"),1)=".",FALSE,TRUE)</formula>
    </cfRule>
    <cfRule type="expression" dxfId="898" priority="202">
      <formula>IF(RIGHT(TEXT(AI56,"0.#"),1)=".",TRUE,FALSE)</formula>
    </cfRule>
  </conditionalFormatting>
  <conditionalFormatting sqref="AM57">
    <cfRule type="expression" dxfId="897" priority="197">
      <formula>IF(RIGHT(TEXT(AM57,"0.#"),1)=".",FALSE,TRUE)</formula>
    </cfRule>
    <cfRule type="expression" dxfId="896" priority="198">
      <formula>IF(RIGHT(TEXT(AM57,"0.#"),1)=".",TRUE,FALSE)</formula>
    </cfRule>
  </conditionalFormatting>
  <conditionalFormatting sqref="AM58">
    <cfRule type="expression" dxfId="895" priority="195">
      <formula>IF(RIGHT(TEXT(AM58,"0.#"),1)=".",FALSE,TRUE)</formula>
    </cfRule>
    <cfRule type="expression" dxfId="894" priority="196">
      <formula>IF(RIGHT(TEXT(AM58,"0.#"),1)=".",TRUE,FALSE)</formula>
    </cfRule>
  </conditionalFormatting>
  <conditionalFormatting sqref="AQ56:AQ58">
    <cfRule type="expression" dxfId="893" priority="193">
      <formula>IF(RIGHT(TEXT(AQ56,"0.#"),1)=".",FALSE,TRUE)</formula>
    </cfRule>
    <cfRule type="expression" dxfId="892" priority="194">
      <formula>IF(RIGHT(TEXT(AQ56,"0.#"),1)=".",TRUE,FALSE)</formula>
    </cfRule>
  </conditionalFormatting>
  <conditionalFormatting sqref="AU56:AU58">
    <cfRule type="expression" dxfId="891" priority="191">
      <formula>IF(RIGHT(TEXT(AU56,"0.#"),1)=".",FALSE,TRUE)</formula>
    </cfRule>
    <cfRule type="expression" dxfId="890" priority="192">
      <formula>IF(RIGHT(TEXT(AU56,"0.#"),1)=".",TRUE,FALSE)</formula>
    </cfRule>
  </conditionalFormatting>
  <conditionalFormatting sqref="AE51">
    <cfRule type="expression" dxfId="889" priority="189">
      <formula>IF(RIGHT(TEXT(AE51,"0.#"),1)=".",FALSE,TRUE)</formula>
    </cfRule>
    <cfRule type="expression" dxfId="888" priority="190">
      <formula>IF(RIGHT(TEXT(AE51,"0.#"),1)=".",TRUE,FALSE)</formula>
    </cfRule>
  </conditionalFormatting>
  <conditionalFormatting sqref="AE52">
    <cfRule type="expression" dxfId="887" priority="187">
      <formula>IF(RIGHT(TEXT(AE52,"0.#"),1)=".",FALSE,TRUE)</formula>
    </cfRule>
    <cfRule type="expression" dxfId="886" priority="188">
      <formula>IF(RIGHT(TEXT(AE52,"0.#"),1)=".",TRUE,FALSE)</formula>
    </cfRule>
  </conditionalFormatting>
  <conditionalFormatting sqref="AM51">
    <cfRule type="expression" dxfId="885" priority="177">
      <formula>IF(RIGHT(TEXT(AM51,"0.#"),1)=".",FALSE,TRUE)</formula>
    </cfRule>
    <cfRule type="expression" dxfId="884" priority="178">
      <formula>IF(RIGHT(TEXT(AM51,"0.#"),1)=".",TRUE,FALSE)</formula>
    </cfRule>
  </conditionalFormatting>
  <conditionalFormatting sqref="AE53">
    <cfRule type="expression" dxfId="883" priority="185">
      <formula>IF(RIGHT(TEXT(AE53,"0.#"),1)=".",FALSE,TRUE)</formula>
    </cfRule>
    <cfRule type="expression" dxfId="882" priority="186">
      <formula>IF(RIGHT(TEXT(AE53,"0.#"),1)=".",TRUE,FALSE)</formula>
    </cfRule>
  </conditionalFormatting>
  <conditionalFormatting sqref="AI53">
    <cfRule type="expression" dxfId="881" priority="183">
      <formula>IF(RIGHT(TEXT(AI53,"0.#"),1)=".",FALSE,TRUE)</formula>
    </cfRule>
    <cfRule type="expression" dxfId="880" priority="184">
      <formula>IF(RIGHT(TEXT(AI53,"0.#"),1)=".",TRUE,FALSE)</formula>
    </cfRule>
  </conditionalFormatting>
  <conditionalFormatting sqref="AI52">
    <cfRule type="expression" dxfId="879" priority="181">
      <formula>IF(RIGHT(TEXT(AI52,"0.#"),1)=".",FALSE,TRUE)</formula>
    </cfRule>
    <cfRule type="expression" dxfId="878" priority="182">
      <formula>IF(RIGHT(TEXT(AI52,"0.#"),1)=".",TRUE,FALSE)</formula>
    </cfRule>
  </conditionalFormatting>
  <conditionalFormatting sqref="AI51">
    <cfRule type="expression" dxfId="877" priority="179">
      <formula>IF(RIGHT(TEXT(AI51,"0.#"),1)=".",FALSE,TRUE)</formula>
    </cfRule>
    <cfRule type="expression" dxfId="876" priority="180">
      <formula>IF(RIGHT(TEXT(AI51,"0.#"),1)=".",TRUE,FALSE)</formula>
    </cfRule>
  </conditionalFormatting>
  <conditionalFormatting sqref="AM52">
    <cfRule type="expression" dxfId="875" priority="175">
      <formula>IF(RIGHT(TEXT(AM52,"0.#"),1)=".",FALSE,TRUE)</formula>
    </cfRule>
    <cfRule type="expression" dxfId="874" priority="176">
      <formula>IF(RIGHT(TEXT(AM52,"0.#"),1)=".",TRUE,FALSE)</formula>
    </cfRule>
  </conditionalFormatting>
  <conditionalFormatting sqref="AM53">
    <cfRule type="expression" dxfId="873" priority="173">
      <formula>IF(RIGHT(TEXT(AM53,"0.#"),1)=".",FALSE,TRUE)</formula>
    </cfRule>
    <cfRule type="expression" dxfId="872" priority="174">
      <formula>IF(RIGHT(TEXT(AM53,"0.#"),1)=".",TRUE,FALSE)</formula>
    </cfRule>
  </conditionalFormatting>
  <conditionalFormatting sqref="AQ51:AQ53">
    <cfRule type="expression" dxfId="871" priority="171">
      <formula>IF(RIGHT(TEXT(AQ51,"0.#"),1)=".",FALSE,TRUE)</formula>
    </cfRule>
    <cfRule type="expression" dxfId="870" priority="172">
      <formula>IF(RIGHT(TEXT(AQ51,"0.#"),1)=".",TRUE,FALSE)</formula>
    </cfRule>
  </conditionalFormatting>
  <conditionalFormatting sqref="AU51:AU53">
    <cfRule type="expression" dxfId="869" priority="169">
      <formula>IF(RIGHT(TEXT(AU51,"0.#"),1)=".",FALSE,TRUE)</formula>
    </cfRule>
    <cfRule type="expression" dxfId="868" priority="170">
      <formula>IF(RIGHT(TEXT(AU51,"0.#"),1)=".",TRUE,FALSE)</formula>
    </cfRule>
  </conditionalFormatting>
  <conditionalFormatting sqref="P13:AC13">
    <cfRule type="expression" dxfId="867" priority="167">
      <formula>IF(RIGHT(TEXT(P13,"0.#"),1)=".",FALSE,TRUE)</formula>
    </cfRule>
    <cfRule type="expression" dxfId="866" priority="168">
      <formula>IF(RIGHT(TEXT(P13,"0.#"),1)=".",TRUE,FALSE)</formula>
    </cfRule>
  </conditionalFormatting>
  <conditionalFormatting sqref="AD13:AQ13">
    <cfRule type="expression" dxfId="865" priority="165">
      <formula>IF(RIGHT(TEXT(AD13,"0.#"),1)=".",FALSE,TRUE)</formula>
    </cfRule>
    <cfRule type="expression" dxfId="864" priority="166">
      <formula>IF(RIGHT(TEXT(AD13,"0.#"),1)=".",TRUE,FALSE)</formula>
    </cfRule>
  </conditionalFormatting>
  <conditionalFormatting sqref="AD14:AJ14">
    <cfRule type="expression" dxfId="863" priority="163">
      <formula>IF(RIGHT(TEXT(AD14,"0.#"),1)=".",FALSE,TRUE)</formula>
    </cfRule>
    <cfRule type="expression" dxfId="862" priority="164">
      <formula>IF(RIGHT(TEXT(AD14,"0.#"),1)=".",TRUE,FALSE)</formula>
    </cfRule>
  </conditionalFormatting>
  <conditionalFormatting sqref="AD15:AJ17">
    <cfRule type="expression" dxfId="861" priority="161">
      <formula>IF(RIGHT(TEXT(AD15,"0.#"),1)=".",FALSE,TRUE)</formula>
    </cfRule>
    <cfRule type="expression" dxfId="860" priority="162">
      <formula>IF(RIGHT(TEXT(AD15,"0.#"),1)=".",TRUE,FALSE)</formula>
    </cfRule>
  </conditionalFormatting>
  <conditionalFormatting sqref="P23">
    <cfRule type="expression" dxfId="859" priority="159">
      <formula>IF(RIGHT(TEXT(P23,"0.#"),1)=".",FALSE,TRUE)</formula>
    </cfRule>
    <cfRule type="expression" dxfId="858" priority="160">
      <formula>IF(RIGHT(TEXT(P23,"0.#"),1)=".",TRUE,FALSE)</formula>
    </cfRule>
  </conditionalFormatting>
  <conditionalFormatting sqref="P24:P27">
    <cfRule type="expression" dxfId="857" priority="157">
      <formula>IF(RIGHT(TEXT(P24,"0.#"),1)=".",FALSE,TRUE)</formula>
    </cfRule>
    <cfRule type="expression" dxfId="856" priority="158">
      <formula>IF(RIGHT(TEXT(P24,"0.#"),1)=".",TRUE,FALSE)</formula>
    </cfRule>
  </conditionalFormatting>
  <conditionalFormatting sqref="P28">
    <cfRule type="expression" dxfId="855" priority="155">
      <formula>IF(RIGHT(TEXT(P28,"0.#"),1)=".",FALSE,TRUE)</formula>
    </cfRule>
    <cfRule type="expression" dxfId="854" priority="156">
      <formula>IF(RIGHT(TEXT(P28,"0.#"),1)=".",TRUE,FALSE)</formula>
    </cfRule>
  </conditionalFormatting>
  <conditionalFormatting sqref="AE41">
    <cfRule type="expression" dxfId="853" priority="153">
      <formula>IF(RIGHT(TEXT(AE41,"0.#"),1)=".",FALSE,TRUE)</formula>
    </cfRule>
    <cfRule type="expression" dxfId="852" priority="154">
      <formula>IF(RIGHT(TEXT(AE41,"0.#"),1)=".",TRUE,FALSE)</formula>
    </cfRule>
  </conditionalFormatting>
  <conditionalFormatting sqref="AE40">
    <cfRule type="expression" dxfId="851" priority="151">
      <formula>IF(RIGHT(TEXT(AE40,"0.#"),1)=".",FALSE,TRUE)</formula>
    </cfRule>
    <cfRule type="expression" dxfId="850" priority="152">
      <formula>IF(RIGHT(TEXT(AE40,"0.#"),1)=".",TRUE,FALSE)</formula>
    </cfRule>
  </conditionalFormatting>
  <conditionalFormatting sqref="AE39">
    <cfRule type="expression" dxfId="849" priority="149">
      <formula>IF(RIGHT(TEXT(AE39,"0.#"),1)=".",FALSE,TRUE)</formula>
    </cfRule>
    <cfRule type="expression" dxfId="848" priority="150">
      <formula>IF(RIGHT(TEXT(AE39,"0.#"),1)=".",TRUE,FALSE)</formula>
    </cfRule>
  </conditionalFormatting>
  <conditionalFormatting sqref="AI41">
    <cfRule type="expression" dxfId="847" priority="143">
      <formula>IF(RIGHT(TEXT(AI41,"0.#"),1)=".",FALSE,TRUE)</formula>
    </cfRule>
    <cfRule type="expression" dxfId="846" priority="144">
      <formula>IF(RIGHT(TEXT(AI41,"0.#"),1)=".",TRUE,FALSE)</formula>
    </cfRule>
  </conditionalFormatting>
  <conditionalFormatting sqref="AI39">
    <cfRule type="expression" dxfId="845" priority="147">
      <formula>IF(RIGHT(TEXT(AI39,"0.#"),1)=".",FALSE,TRUE)</formula>
    </cfRule>
    <cfRule type="expression" dxfId="844" priority="148">
      <formula>IF(RIGHT(TEXT(AI39,"0.#"),1)=".",TRUE,FALSE)</formula>
    </cfRule>
  </conditionalFormatting>
  <conditionalFormatting sqref="AI40">
    <cfRule type="expression" dxfId="843" priority="145">
      <formula>IF(RIGHT(TEXT(AI40,"0.#"),1)=".",FALSE,TRUE)</formula>
    </cfRule>
    <cfRule type="expression" dxfId="842" priority="146">
      <formula>IF(RIGHT(TEXT(AI40,"0.#"),1)=".",TRUE,FALSE)</formula>
    </cfRule>
  </conditionalFormatting>
  <conditionalFormatting sqref="AE35">
    <cfRule type="expression" dxfId="841" priority="141">
      <formula>IF(RIGHT(TEXT(AE35,"0.#"),1)=".",FALSE,TRUE)</formula>
    </cfRule>
    <cfRule type="expression" dxfId="840" priority="142">
      <formula>IF(RIGHT(TEXT(AE35,"0.#"),1)=".",TRUE,FALSE)</formula>
    </cfRule>
  </conditionalFormatting>
  <conditionalFormatting sqref="AI35">
    <cfRule type="expression" dxfId="839" priority="139">
      <formula>IF(RIGHT(TEXT(AI35,"0.#"),1)=".",FALSE,TRUE)</formula>
    </cfRule>
    <cfRule type="expression" dxfId="838" priority="140">
      <formula>IF(RIGHT(TEXT(AI35,"0.#"),1)=".",TRUE,FALSE)</formula>
    </cfRule>
  </conditionalFormatting>
  <conditionalFormatting sqref="AI36">
    <cfRule type="expression" dxfId="837" priority="137">
      <formula>IF(RIGHT(TEXT(AI36,"0.#"),1)=".",FALSE,TRUE)</formula>
    </cfRule>
    <cfRule type="expression" dxfId="836" priority="138">
      <formula>IF(RIGHT(TEXT(AI36,"0.#"),1)=".",TRUE,FALSE)</formula>
    </cfRule>
  </conditionalFormatting>
  <conditionalFormatting sqref="AE36">
    <cfRule type="expression" dxfId="835" priority="135">
      <formula>IF(RIGHT(TEXT(AE36,"0.#"),1)=".",FALSE,TRUE)</formula>
    </cfRule>
    <cfRule type="expression" dxfId="834" priority="136">
      <formula>IF(RIGHT(TEXT(AE36,"0.#"),1)=".",TRUE,FALSE)</formula>
    </cfRule>
  </conditionalFormatting>
  <conditionalFormatting sqref="AE66">
    <cfRule type="expression" dxfId="833" priority="133">
      <formula>IF(RIGHT(TEXT(AE66,"0.#"),1)=".",FALSE,TRUE)</formula>
    </cfRule>
    <cfRule type="expression" dxfId="832" priority="134">
      <formula>IF(RIGHT(TEXT(AE66,"0.#"),1)=".",TRUE,FALSE)</formula>
    </cfRule>
  </conditionalFormatting>
  <conditionalFormatting sqref="AI66">
    <cfRule type="expression" dxfId="831" priority="131">
      <formula>IF(RIGHT(TEXT(AI66,"0.#"),1)=".",FALSE,TRUE)</formula>
    </cfRule>
    <cfRule type="expression" dxfId="830" priority="132">
      <formula>IF(RIGHT(TEXT(AI66,"0.#"),1)=".",TRUE,FALSE)</formula>
    </cfRule>
  </conditionalFormatting>
  <conditionalFormatting sqref="AE67">
    <cfRule type="expression" dxfId="829" priority="129">
      <formula>IF(RIGHT(TEXT(AE67,"0.#"),1)=".",FALSE,TRUE)</formula>
    </cfRule>
    <cfRule type="expression" dxfId="828" priority="130">
      <formula>IF(RIGHT(TEXT(AE67,"0.#"),1)=".",TRUE,FALSE)</formula>
    </cfRule>
  </conditionalFormatting>
  <conditionalFormatting sqref="AI67">
    <cfRule type="expression" dxfId="827" priority="127">
      <formula>IF(RIGHT(TEXT(AI67,"0.#"),1)=".",FALSE,TRUE)</formula>
    </cfRule>
    <cfRule type="expression" dxfId="826" priority="128">
      <formula>IF(RIGHT(TEXT(AI67,"0.#"),1)=".",TRUE,FALSE)</formula>
    </cfRule>
  </conditionalFormatting>
  <conditionalFormatting sqref="AE69">
    <cfRule type="expression" dxfId="825" priority="125">
      <formula>IF(RIGHT(TEXT(AE69,"0.#"),1)=".",FALSE,TRUE)</formula>
    </cfRule>
    <cfRule type="expression" dxfId="824" priority="126">
      <formula>IF(RIGHT(TEXT(AE69,"0.#"),1)=".",TRUE,FALSE)</formula>
    </cfRule>
  </conditionalFormatting>
  <conditionalFormatting sqref="AI69">
    <cfRule type="expression" dxfId="823" priority="123">
      <formula>IF(RIGHT(TEXT(AI69,"0.#"),1)=".",FALSE,TRUE)</formula>
    </cfRule>
    <cfRule type="expression" dxfId="822" priority="124">
      <formula>IF(RIGHT(TEXT(AI69,"0.#"),1)=".",TRUE,FALSE)</formula>
    </cfRule>
  </conditionalFormatting>
  <conditionalFormatting sqref="AI70">
    <cfRule type="expression" dxfId="821" priority="121">
      <formula>IF(RIGHT(TEXT(AI70,"0.#"),1)=".",FALSE,TRUE)</formula>
    </cfRule>
    <cfRule type="expression" dxfId="820" priority="122">
      <formula>IF(RIGHT(TEXT(AI70,"0.#"),1)=".",TRUE,FALSE)</formula>
    </cfRule>
  </conditionalFormatting>
  <conditionalFormatting sqref="AE70">
    <cfRule type="expression" dxfId="819" priority="119">
      <formula>IF(RIGHT(TEXT(AE70,"0.#"),1)=".",FALSE,TRUE)</formula>
    </cfRule>
    <cfRule type="expression" dxfId="818" priority="120">
      <formula>IF(RIGHT(TEXT(AE70,"0.#"),1)=".",TRUE,FALSE)</formula>
    </cfRule>
  </conditionalFormatting>
  <conditionalFormatting sqref="AE100">
    <cfRule type="expression" dxfId="817" priority="117">
      <formula>IF(RIGHT(TEXT(AE100,"0.#"),1)=".",FALSE,TRUE)</formula>
    </cfRule>
    <cfRule type="expression" dxfId="816" priority="118">
      <formula>IF(RIGHT(TEXT(AE100,"0.#"),1)=".",TRUE,FALSE)</formula>
    </cfRule>
  </conditionalFormatting>
  <conditionalFormatting sqref="AI100">
    <cfRule type="expression" dxfId="815" priority="115">
      <formula>IF(RIGHT(TEXT(AI100,"0.#"),1)=".",FALSE,TRUE)</formula>
    </cfRule>
    <cfRule type="expression" dxfId="814" priority="116">
      <formula>IF(RIGHT(TEXT(AI100,"0.#"),1)=".",TRUE,FALSE)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E103">
    <cfRule type="expression" dxfId="809" priority="109">
      <formula>IF(RIGHT(TEXT(AE103,"0.#"),1)=".",FALSE,TRUE)</formula>
    </cfRule>
    <cfRule type="expression" dxfId="808" priority="110">
      <formula>IF(RIGHT(TEXT(AE103,"0.#"),1)=".",TRUE,FALSE)</formula>
    </cfRule>
  </conditionalFormatting>
  <conditionalFormatting sqref="AI103">
    <cfRule type="expression" dxfId="807" priority="107">
      <formula>IF(RIGHT(TEXT(AI103,"0.#"),1)=".",FALSE,TRUE)</formula>
    </cfRule>
    <cfRule type="expression" dxfId="806" priority="108">
      <formula>IF(RIGHT(TEXT(AI103,"0.#"),1)=".",TRUE,FALSE)</formula>
    </cfRule>
  </conditionalFormatting>
  <conditionalFormatting sqref="AI104">
    <cfRule type="expression" dxfId="805" priority="105">
      <formula>IF(RIGHT(TEXT(AI104,"0.#"),1)=".",FALSE,TRUE)</formula>
    </cfRule>
    <cfRule type="expression" dxfId="804" priority="106">
      <formula>IF(RIGHT(TEXT(AI104,"0.#"),1)=".",TRUE,FALSE)</formula>
    </cfRule>
  </conditionalFormatting>
  <conditionalFormatting sqref="AE104">
    <cfRule type="expression" dxfId="803" priority="103">
      <formula>IF(RIGHT(TEXT(AE104,"0.#"),1)=".",FALSE,TRUE)</formula>
    </cfRule>
    <cfRule type="expression" dxfId="802" priority="104">
      <formula>IF(RIGHT(TEXT(AE104,"0.#"),1)=".",TRUE,FALSE)</formula>
    </cfRule>
  </conditionalFormatting>
  <conditionalFormatting sqref="AE134">
    <cfRule type="expression" dxfId="801" priority="101">
      <formula>IF(RIGHT(TEXT(AE134,"0.#"),1)=".",FALSE,TRUE)</formula>
    </cfRule>
    <cfRule type="expression" dxfId="800" priority="102">
      <formula>IF(RIGHT(TEXT(AE134,"0.#"),1)=".",TRUE,FALSE)</formula>
    </cfRule>
  </conditionalFormatting>
  <conditionalFormatting sqref="AI134">
    <cfRule type="expression" dxfId="799" priority="99">
      <formula>IF(RIGHT(TEXT(AI134,"0.#"),1)=".",FALSE,TRUE)</formula>
    </cfRule>
    <cfRule type="expression" dxfId="798" priority="100">
      <formula>IF(RIGHT(TEXT(AI134,"0.#"),1)=".",TRUE,FALSE)</formula>
    </cfRule>
  </conditionalFormatting>
  <conditionalFormatting sqref="AE135">
    <cfRule type="expression" dxfId="797" priority="97">
      <formula>IF(RIGHT(TEXT(AE135,"0.#"),1)=".",FALSE,TRUE)</formula>
    </cfRule>
    <cfRule type="expression" dxfId="796" priority="98">
      <formula>IF(RIGHT(TEXT(AE135,"0.#"),1)=".",TRUE,FALSE)</formula>
    </cfRule>
  </conditionalFormatting>
  <conditionalFormatting sqref="AI135">
    <cfRule type="expression" dxfId="795" priority="95">
      <formula>IF(RIGHT(TEXT(AI135,"0.#"),1)=".",FALSE,TRUE)</formula>
    </cfRule>
    <cfRule type="expression" dxfId="794" priority="96">
      <formula>IF(RIGHT(TEXT(AI135,"0.#"),1)=".",TRUE,FALSE)</formula>
    </cfRule>
  </conditionalFormatting>
  <conditionalFormatting sqref="AE137">
    <cfRule type="expression" dxfId="793" priority="93">
      <formula>IF(RIGHT(TEXT(AE137,"0.#"),1)=".",FALSE,TRUE)</formula>
    </cfRule>
    <cfRule type="expression" dxfId="792" priority="94">
      <formula>IF(RIGHT(TEXT(AE137,"0.#"),1)=".",TRUE,FALSE)</formula>
    </cfRule>
  </conditionalFormatting>
  <conditionalFormatting sqref="AI137">
    <cfRule type="expression" dxfId="791" priority="91">
      <formula>IF(RIGHT(TEXT(AI137,"0.#"),1)=".",FALSE,TRUE)</formula>
    </cfRule>
    <cfRule type="expression" dxfId="790" priority="92">
      <formula>IF(RIGHT(TEXT(AI137,"0.#"),1)=".",TRUE,FALSE)</formula>
    </cfRule>
  </conditionalFormatting>
  <conditionalFormatting sqref="AE138">
    <cfRule type="expression" dxfId="789" priority="87">
      <formula>IF(RIGHT(TEXT(AE138,"0.#"),1)=".",FALSE,TRUE)</formula>
    </cfRule>
    <cfRule type="expression" dxfId="788" priority="88">
      <formula>IF(RIGHT(TEXT(AE138,"0.#"),1)=".",TRUE,FALSE)</formula>
    </cfRule>
  </conditionalFormatting>
  <conditionalFormatting sqref="AI138">
    <cfRule type="expression" dxfId="787" priority="89">
      <formula>IF(RIGHT(TEXT(AI138,"0.#"),1)=".",FALSE,TRUE)</formula>
    </cfRule>
    <cfRule type="expression" dxfId="786" priority="90">
      <formula>IF(RIGHT(TEXT(AI138,"0.#"),1)=".",TRUE,FALSE)</formula>
    </cfRule>
  </conditionalFormatting>
  <conditionalFormatting sqref="AE168">
    <cfRule type="expression" dxfId="785" priority="85">
      <formula>IF(RIGHT(TEXT(AE168,"0.#"),1)=".",FALSE,TRUE)</formula>
    </cfRule>
    <cfRule type="expression" dxfId="784" priority="86">
      <formula>IF(RIGHT(TEXT(AE168,"0.#"),1)=".",TRUE,FALSE)</formula>
    </cfRule>
  </conditionalFormatting>
  <conditionalFormatting sqref="AI168">
    <cfRule type="expression" dxfId="783" priority="83">
      <formula>IF(RIGHT(TEXT(AI168,"0.#"),1)=".",FALSE,TRUE)</formula>
    </cfRule>
    <cfRule type="expression" dxfId="782" priority="84">
      <formula>IF(RIGHT(TEXT(AI168,"0.#"),1)=".",TRUE,FALSE)</formula>
    </cfRule>
  </conditionalFormatting>
  <conditionalFormatting sqref="AE169">
    <cfRule type="expression" dxfId="781" priority="81">
      <formula>IF(RIGHT(TEXT(AE169,"0.#"),1)=".",FALSE,TRUE)</formula>
    </cfRule>
    <cfRule type="expression" dxfId="780" priority="82">
      <formula>IF(RIGHT(TEXT(AE169,"0.#"),1)=".",TRUE,FALSE)</formula>
    </cfRule>
  </conditionalFormatting>
  <conditionalFormatting sqref="AI169">
    <cfRule type="expression" dxfId="779" priority="79">
      <formula>IF(RIGHT(TEXT(AI169,"0.#"),1)=".",FALSE,TRUE)</formula>
    </cfRule>
    <cfRule type="expression" dxfId="778" priority="80">
      <formula>IF(RIGHT(TEXT(AI169,"0.#"),1)=".",TRUE,FALSE)</formula>
    </cfRule>
  </conditionalFormatting>
  <conditionalFormatting sqref="Y310">
    <cfRule type="expression" dxfId="777" priority="77">
      <formula>IF(RIGHT(TEXT(Y310,"0.#"),1)=".",FALSE,TRUE)</formula>
    </cfRule>
    <cfRule type="expression" dxfId="776" priority="78">
      <formula>IF(RIGHT(TEXT(Y310,"0.#"),1)=".",TRUE,FALSE)</formula>
    </cfRule>
  </conditionalFormatting>
  <conditionalFormatting sqref="Y325:Y326 Y323">
    <cfRule type="expression" dxfId="775" priority="73">
      <formula>IF(RIGHT(TEXT(Y323,"0.#"),1)=".",FALSE,TRUE)</formula>
    </cfRule>
    <cfRule type="expression" dxfId="774" priority="74">
      <formula>IF(RIGHT(TEXT(Y323,"0.#"),1)=".",TRUE,FALSE)</formula>
    </cfRule>
  </conditionalFormatting>
  <conditionalFormatting sqref="Y324">
    <cfRule type="expression" dxfId="773" priority="75">
      <formula>IF(RIGHT(TEXT(Y324,"0.#"),1)=".",FALSE,TRUE)</formula>
    </cfRule>
    <cfRule type="expression" dxfId="772" priority="76">
      <formula>IF(RIGHT(TEXT(Y324,"0.#"),1)=".",TRUE,FALSE)</formula>
    </cfRule>
  </conditionalFormatting>
  <conditionalFormatting sqref="Y349">
    <cfRule type="expression" dxfId="771" priority="71">
      <formula>IF(RIGHT(TEXT(Y349,"0.#"),1)=".",FALSE,TRUE)</formula>
    </cfRule>
    <cfRule type="expression" dxfId="770" priority="72">
      <formula>IF(RIGHT(TEXT(Y349,"0.#"),1)=".",TRUE,FALSE)</formula>
    </cfRule>
  </conditionalFormatting>
  <conditionalFormatting sqref="AU310">
    <cfRule type="expression" dxfId="769" priority="69">
      <formula>IF(RIGHT(TEXT(AU310,"0.#"),1)=".",FALSE,TRUE)</formula>
    </cfRule>
    <cfRule type="expression" dxfId="768" priority="70">
      <formula>IF(RIGHT(TEXT(AU310,"0.#"),1)=".",TRUE,FALSE)</formula>
    </cfRule>
  </conditionalFormatting>
  <conditionalFormatting sqref="AU337">
    <cfRule type="expression" dxfId="767" priority="67">
      <formula>IF(RIGHT(TEXT(AU337,"0.#"),1)=".",FALSE,TRUE)</formula>
    </cfRule>
    <cfRule type="expression" dxfId="766" priority="68">
      <formula>IF(RIGHT(TEXT(AU337,"0.#"),1)=".",TRUE,FALSE)</formula>
    </cfRule>
  </conditionalFormatting>
  <conditionalFormatting sqref="AU336">
    <cfRule type="expression" dxfId="765" priority="65">
      <formula>IF(RIGHT(TEXT(AU336,"0.#"),1)=".",FALSE,TRUE)</formula>
    </cfRule>
    <cfRule type="expression" dxfId="764" priority="66">
      <formula>IF(RIGHT(TEXT(AU336,"0.#"),1)=".",TRUE,FALSE)</formula>
    </cfRule>
  </conditionalFormatting>
  <conditionalFormatting sqref="AU349">
    <cfRule type="expression" dxfId="763" priority="63">
      <formula>IF(RIGHT(TEXT(AU349,"0.#"),1)=".",FALSE,TRUE)</formula>
    </cfRule>
    <cfRule type="expression" dxfId="762" priority="64">
      <formula>IF(RIGHT(TEXT(AU349,"0.#"),1)=".",TRUE,FALSE)</formula>
    </cfRule>
  </conditionalFormatting>
  <conditionalFormatting sqref="Y368:Y369">
    <cfRule type="expression" dxfId="761" priority="61">
      <formula>IF(RIGHT(TEXT(Y368,"0.#"),1)=".",FALSE,TRUE)</formula>
    </cfRule>
    <cfRule type="expression" dxfId="760" priority="62">
      <formula>IF(RIGHT(TEXT(Y368,"0.#"),1)=".",TRUE,FALSE)</formula>
    </cfRule>
  </conditionalFormatting>
  <conditionalFormatting sqref="Y366:Y367">
    <cfRule type="expression" dxfId="759" priority="59">
      <formula>IF(RIGHT(TEXT(Y366,"0.#"),1)=".",FALSE,TRUE)</formula>
    </cfRule>
    <cfRule type="expression" dxfId="758" priority="60">
      <formula>IF(RIGHT(TEXT(Y366,"0.#"),1)=".",TRUE,FALSE)</formula>
    </cfRule>
  </conditionalFormatting>
  <conditionalFormatting sqref="AL366:AO369">
    <cfRule type="expression" dxfId="757" priority="55">
      <formula>IF(AND(AL366&gt;=0, RIGHT(TEXT(AL366,"0.#"),1)&lt;&gt;"."),TRUE,FALSE)</formula>
    </cfRule>
    <cfRule type="expression" dxfId="756" priority="56">
      <formula>IF(AND(AL366&gt;=0, RIGHT(TEXT(AL366,"0.#"),1)="."),TRUE,FALSE)</formula>
    </cfRule>
    <cfRule type="expression" dxfId="755" priority="57">
      <formula>IF(AND(AL366&lt;0, RIGHT(TEXT(AL366,"0.#"),1)&lt;&gt;"."),TRUE,FALSE)</formula>
    </cfRule>
    <cfRule type="expression" dxfId="754" priority="58">
      <formula>IF(AND(AL366&lt;0, RIGHT(TEXT(AL366,"0.#"),1)="."),TRUE,FALSE)</formula>
    </cfRule>
  </conditionalFormatting>
  <conditionalFormatting sqref="Y399">
    <cfRule type="expression" dxfId="753" priority="53">
      <formula>IF(RIGHT(TEXT(Y399,"0.#"),1)=".",FALSE,TRUE)</formula>
    </cfRule>
    <cfRule type="expression" dxfId="752" priority="54">
      <formula>IF(RIGHT(TEXT(Y399,"0.#"),1)=".",TRUE,FALSE)</formula>
    </cfRule>
  </conditionalFormatting>
  <conditionalFormatting sqref="AL399:AO399">
    <cfRule type="expression" dxfId="751" priority="49">
      <formula>IF(AND(AL399&gt;=0, RIGHT(TEXT(AL399,"0.#"),1)&lt;&gt;"."),TRUE,FALSE)</formula>
    </cfRule>
    <cfRule type="expression" dxfId="750" priority="50">
      <formula>IF(AND(AL399&gt;=0, RIGHT(TEXT(AL399,"0.#"),1)="."),TRUE,FALSE)</formula>
    </cfRule>
    <cfRule type="expression" dxfId="749" priority="51">
      <formula>IF(AND(AL399&lt;0, RIGHT(TEXT(AL399,"0.#"),1)&lt;&gt;"."),TRUE,FALSE)</formula>
    </cfRule>
    <cfRule type="expression" dxfId="748" priority="52">
      <formula>IF(AND(AL399&lt;0, RIGHT(TEXT(AL399,"0.#"),1)="."),TRUE,FALSE)</formula>
    </cfRule>
  </conditionalFormatting>
  <conditionalFormatting sqref="Y434:Y440">
    <cfRule type="expression" dxfId="747" priority="47">
      <formula>IF(RIGHT(TEXT(Y434,"0.#"),1)=".",FALSE,TRUE)</formula>
    </cfRule>
    <cfRule type="expression" dxfId="746" priority="48">
      <formula>IF(RIGHT(TEXT(Y434,"0.#"),1)=".",TRUE,FALSE)</formula>
    </cfRule>
  </conditionalFormatting>
  <conditionalFormatting sqref="Y432:Y433">
    <cfRule type="expression" dxfId="745" priority="45">
      <formula>IF(RIGHT(TEXT(Y432,"0.#"),1)=".",FALSE,TRUE)</formula>
    </cfRule>
    <cfRule type="expression" dxfId="744" priority="46">
      <formula>IF(RIGHT(TEXT(Y432,"0.#"),1)=".",TRUE,FALSE)</formula>
    </cfRule>
  </conditionalFormatting>
  <conditionalFormatting sqref="AL432:AO440">
    <cfRule type="expression" dxfId="743" priority="41">
      <formula>IF(AND(AL432&gt;=0, RIGHT(TEXT(AL432,"0.#"),1)&lt;&gt;"."),TRUE,FALSE)</formula>
    </cfRule>
    <cfRule type="expression" dxfId="742" priority="42">
      <formula>IF(AND(AL432&gt;=0, RIGHT(TEXT(AL432,"0.#"),1)="."),TRUE,FALSE)</formula>
    </cfRule>
    <cfRule type="expression" dxfId="741" priority="43">
      <formula>IF(AND(AL432&lt;0, RIGHT(TEXT(AL432,"0.#"),1)&lt;&gt;"."),TRUE,FALSE)</formula>
    </cfRule>
    <cfRule type="expression" dxfId="740" priority="44">
      <formula>IF(AND(AL432&lt;0, RIGHT(TEXT(AL432,"0.#"),1)="."),TRUE,FALSE)</formula>
    </cfRule>
  </conditionalFormatting>
  <conditionalFormatting sqref="Y465">
    <cfRule type="expression" dxfId="739" priority="39">
      <formula>IF(RIGHT(TEXT(Y465,"0.#"),1)=".",FALSE,TRUE)</formula>
    </cfRule>
    <cfRule type="expression" dxfId="738" priority="40">
      <formula>IF(RIGHT(TEXT(Y465,"0.#"),1)=".",TRUE,FALSE)</formula>
    </cfRule>
  </conditionalFormatting>
  <conditionalFormatting sqref="AL465:AO465">
    <cfRule type="expression" dxfId="737" priority="35">
      <formula>IF(AND(AL465&gt;=0, RIGHT(TEXT(AL465,"0.#"),1)&lt;&gt;"."),TRUE,FALSE)</formula>
    </cfRule>
    <cfRule type="expression" dxfId="736" priority="36">
      <formula>IF(AND(AL465&gt;=0, RIGHT(TEXT(AL465,"0.#"),1)="."),TRUE,FALSE)</formula>
    </cfRule>
    <cfRule type="expression" dxfId="735" priority="37">
      <formula>IF(AND(AL465&lt;0, RIGHT(TEXT(AL465,"0.#"),1)&lt;&gt;"."),TRUE,FALSE)</formula>
    </cfRule>
    <cfRule type="expression" dxfId="734" priority="38">
      <formula>IF(AND(AL465&lt;0, RIGHT(TEXT(AL465,"0.#"),1)="."),TRUE,FALSE)</formula>
    </cfRule>
  </conditionalFormatting>
  <conditionalFormatting sqref="Y500:Y507">
    <cfRule type="expression" dxfId="733" priority="33">
      <formula>IF(RIGHT(TEXT(Y500,"0.#"),1)=".",FALSE,TRUE)</formula>
    </cfRule>
    <cfRule type="expression" dxfId="732" priority="34">
      <formula>IF(RIGHT(TEXT(Y500,"0.#"),1)=".",TRUE,FALSE)</formula>
    </cfRule>
  </conditionalFormatting>
  <conditionalFormatting sqref="Y498:Y499">
    <cfRule type="expression" dxfId="731" priority="31">
      <formula>IF(RIGHT(TEXT(Y498,"0.#"),1)=".",FALSE,TRUE)</formula>
    </cfRule>
    <cfRule type="expression" dxfId="730" priority="32">
      <formula>IF(RIGHT(TEXT(Y498,"0.#"),1)=".",TRUE,FALSE)</formula>
    </cfRule>
  </conditionalFormatting>
  <conditionalFormatting sqref="AL498:AO507">
    <cfRule type="expression" dxfId="729" priority="27">
      <formula>IF(AND(AL498&gt;=0, RIGHT(TEXT(AL498,"0.#"),1)&lt;&gt;"."),TRUE,FALSE)</formula>
    </cfRule>
    <cfRule type="expression" dxfId="728" priority="28">
      <formula>IF(AND(AL498&gt;=0, RIGHT(TEXT(AL498,"0.#"),1)="."),TRUE,FALSE)</formula>
    </cfRule>
    <cfRule type="expression" dxfId="727" priority="29">
      <formula>IF(AND(AL498&lt;0, RIGHT(TEXT(AL498,"0.#"),1)&lt;&gt;"."),TRUE,FALSE)</formula>
    </cfRule>
    <cfRule type="expression" dxfId="726" priority="30">
      <formula>IF(AND(AL498&lt;0, RIGHT(TEXT(AL498,"0.#"),1)="."),TRUE,FALSE)</formula>
    </cfRule>
  </conditionalFormatting>
  <conditionalFormatting sqref="Y531">
    <cfRule type="expression" dxfId="725" priority="25">
      <formula>IF(RIGHT(TEXT(Y531,"0.#"),1)=".",FALSE,TRUE)</formula>
    </cfRule>
    <cfRule type="expression" dxfId="724" priority="26">
      <formula>IF(RIGHT(TEXT(Y531,"0.#"),1)=".",TRUE,FALSE)</formula>
    </cfRule>
  </conditionalFormatting>
  <conditionalFormatting sqref="AL531:AO531">
    <cfRule type="expression" dxfId="723" priority="21">
      <formula>IF(AND(AL531&gt;=0, RIGHT(TEXT(AL531,"0.#"),1)&lt;&gt;"."),TRUE,FALSE)</formula>
    </cfRule>
    <cfRule type="expression" dxfId="722" priority="22">
      <formula>IF(AND(AL531&gt;=0, RIGHT(TEXT(AL531,"0.#"),1)="."),TRUE,FALSE)</formula>
    </cfRule>
    <cfRule type="expression" dxfId="721" priority="23">
      <formula>IF(AND(AL531&lt;0, RIGHT(TEXT(AL531,"0.#"),1)&lt;&gt;"."),TRUE,FALSE)</formula>
    </cfRule>
    <cfRule type="expression" dxfId="720" priority="24">
      <formula>IF(AND(AL531&lt;0, RIGHT(TEXT(AL531,"0.#"),1)="."),TRUE,FALSE)</formula>
    </cfRule>
  </conditionalFormatting>
  <conditionalFormatting sqref="Y564">
    <cfRule type="expression" dxfId="719" priority="19">
      <formula>IF(RIGHT(TEXT(Y564,"0.#"),1)=".",FALSE,TRUE)</formula>
    </cfRule>
    <cfRule type="expression" dxfId="718" priority="20">
      <formula>IF(RIGHT(TEXT(Y564,"0.#"),1)=".",TRUE,FALSE)</formula>
    </cfRule>
  </conditionalFormatting>
  <conditionalFormatting sqref="AL564:AO564">
    <cfRule type="expression" dxfId="717" priority="15">
      <formula>IF(AND(AL564&gt;=0, RIGHT(TEXT(AL564,"0.#"),1)&lt;&gt;"."),TRUE,FALSE)</formula>
    </cfRule>
    <cfRule type="expression" dxfId="716" priority="16">
      <formula>IF(AND(AL564&gt;=0, RIGHT(TEXT(AL564,"0.#"),1)="."),TRUE,FALSE)</formula>
    </cfRule>
    <cfRule type="expression" dxfId="715" priority="17">
      <formula>IF(AND(AL564&lt;0, RIGHT(TEXT(AL564,"0.#"),1)&lt;&gt;"."),TRUE,FALSE)</formula>
    </cfRule>
    <cfRule type="expression" dxfId="714" priority="18">
      <formula>IF(AND(AL564&lt;0, RIGHT(TEXT(AL564,"0.#"),1)="."),TRUE,FALSE)</formula>
    </cfRule>
  </conditionalFormatting>
  <conditionalFormatting sqref="Y599:Y606">
    <cfRule type="expression" dxfId="713" priority="13">
      <formula>IF(RIGHT(TEXT(Y599,"0.#"),1)=".",FALSE,TRUE)</formula>
    </cfRule>
    <cfRule type="expression" dxfId="712" priority="14">
      <formula>IF(RIGHT(TEXT(Y599,"0.#"),1)=".",TRUE,FALSE)</formula>
    </cfRule>
  </conditionalFormatting>
  <conditionalFormatting sqref="Y597:Y598">
    <cfRule type="expression" dxfId="711" priority="11">
      <formula>IF(RIGHT(TEXT(Y597,"0.#"),1)=".",FALSE,TRUE)</formula>
    </cfRule>
    <cfRule type="expression" dxfId="710" priority="12">
      <formula>IF(RIGHT(TEXT(Y597,"0.#"),1)=".",TRUE,FALSE)</formula>
    </cfRule>
  </conditionalFormatting>
  <conditionalFormatting sqref="AL597:AO606">
    <cfRule type="expression" dxfId="709" priority="7">
      <formula>IF(AND(AL597&gt;=0, RIGHT(TEXT(AL597,"0.#"),1)&lt;&gt;"."),TRUE,FALSE)</formula>
    </cfRule>
    <cfRule type="expression" dxfId="708" priority="8">
      <formula>IF(AND(AL597&gt;=0, RIGHT(TEXT(AL597,"0.#"),1)="."),TRUE,FALSE)</formula>
    </cfRule>
    <cfRule type="expression" dxfId="707" priority="9">
      <formula>IF(AND(AL597&lt;0, RIGHT(TEXT(AL597,"0.#"),1)&lt;&gt;"."),TRUE,FALSE)</formula>
    </cfRule>
    <cfRule type="expression" dxfId="706" priority="10">
      <formula>IF(AND(AL597&lt;0, RIGHT(TEXT(AL597,"0.#"),1)="."),TRUE,FALSE)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L631:AO631">
    <cfRule type="expression" dxfId="703" priority="1">
      <formula>IF(AND(AL631&gt;=0, RIGHT(TEXT(AL631,"0.#"),1)&lt;&gt;"."),TRUE,FALSE)</formula>
    </cfRule>
    <cfRule type="expression" dxfId="702" priority="2">
      <formula>IF(AND(AL631&gt;=0, RIGHT(TEXT(AL631,"0.#"),1)="."),TRUE,FALSE)</formula>
    </cfRule>
    <cfRule type="expression" dxfId="701" priority="3">
      <formula>IF(AND(AL631&lt;0, RIGHT(TEXT(AL631,"0.#"),1)&lt;&gt;"."),TRUE,FALSE)</formula>
    </cfRule>
    <cfRule type="expression" dxfId="70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20" max="16383" man="1"/>
    <brk id="268" max="16383" man="1"/>
    <brk id="346" max="50" man="1"/>
    <brk id="495"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688</v>
      </c>
      <c r="H2" s="13" t="str">
        <f>IF(G2="","",F2)</f>
        <v>一般会計</v>
      </c>
      <c r="I2" s="13" t="str">
        <f>IF(H2="","",IF(I1&lt;&gt;"",CONCATENATE(I1,"、",H2),H2))</f>
        <v>一般会計</v>
      </c>
      <c r="K2" s="14" t="s">
        <v>98</v>
      </c>
      <c r="L2" s="15" t="s">
        <v>688</v>
      </c>
      <c r="M2" s="13" t="str">
        <f>IF(L2="","",K2)</f>
        <v>社会保障</v>
      </c>
      <c r="N2" s="13" t="str">
        <f>IF(M2="","",IF(N1&lt;&gt;"",CONCATENATE(N1,"、",M2),M2))</f>
        <v>社会保障</v>
      </c>
      <c r="O2" s="13"/>
      <c r="P2" s="12" t="s">
        <v>70</v>
      </c>
      <c r="Q2" s="17" t="s">
        <v>688</v>
      </c>
      <c r="R2" s="13" t="str">
        <f>IF(Q2="","",P2)</f>
        <v>直接実施</v>
      </c>
      <c r="S2" s="13" t="str">
        <f>IF(R2="","",IF(S1&lt;&gt;"",CONCATENATE(S1,"、",R2),R2))</f>
        <v>直接実施</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688</v>
      </c>
      <c r="R3" s="13" t="str">
        <f t="shared" ref="R3:R8" si="3">IF(Q3="","",P3)</f>
        <v>委託・請負</v>
      </c>
      <c r="S3" s="13" t="str">
        <f t="shared" ref="S3:S8" si="4">IF(R3="",S2,IF(S2&lt;&gt;"",CONCATENATE(S2,"、",R3),R3))</f>
        <v>直接実施、委託・請負</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679</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688</v>
      </c>
      <c r="R6" s="13" t="str">
        <f t="shared" si="3"/>
        <v>交付</v>
      </c>
      <c r="S6" s="13" t="str">
        <f t="shared" si="4"/>
        <v>直接実施、委託・請負、交付</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直接実施、委託・請負、交付</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直接実施、委託・請負、交付</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直接実施、委託・請負、交付</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688</v>
      </c>
      <c r="M11" s="13" t="str">
        <f t="shared" si="2"/>
        <v>その他の事項経費</v>
      </c>
      <c r="N11" s="13" t="str">
        <f t="shared" si="6"/>
        <v>社会保障、その他の事項経費</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15">
      <c r="A15" s="14" t="s">
        <v>93</v>
      </c>
      <c r="B15" s="15" t="s">
        <v>688</v>
      </c>
      <c r="C15" s="13" t="str">
        <f t="shared" si="9"/>
        <v>男女共同参画</v>
      </c>
      <c r="D15" s="13" t="str">
        <f t="shared" si="8"/>
        <v>男女共同参画</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15">
      <c r="A19" s="14" t="s">
        <v>286</v>
      </c>
      <c r="B19" s="15"/>
      <c r="C19" s="13" t="str">
        <f t="shared" si="9"/>
        <v/>
      </c>
      <c r="D19" s="13" t="str">
        <f t="shared" si="8"/>
        <v>男女共同参画</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15">
      <c r="A20" s="14" t="s">
        <v>287</v>
      </c>
      <c r="B20" s="15"/>
      <c r="C20" s="13" t="str">
        <f t="shared" si="9"/>
        <v/>
      </c>
      <c r="D20" s="13" t="str">
        <f t="shared" si="8"/>
        <v>男女共同参画</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15">
      <c r="A21" s="14" t="s">
        <v>288</v>
      </c>
      <c r="B21" s="15"/>
      <c r="C21" s="13" t="str">
        <f t="shared" si="9"/>
        <v/>
      </c>
      <c r="D21" s="13" t="str">
        <f t="shared" si="8"/>
        <v>男女共同参画</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15">
      <c r="A22" s="14" t="s">
        <v>289</v>
      </c>
      <c r="B22" s="15"/>
      <c r="C22" s="13" t="str">
        <f t="shared" si="9"/>
        <v/>
      </c>
      <c r="D22" s="13" t="str">
        <f>IF(C22="",D21,IF(D21&lt;&gt;"",CONCATENATE(D21,"、",C22),C22))</f>
        <v>男女共同参画</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男女共同参画</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161</v>
      </c>
      <c r="Y45" s="32" t="s">
        <v>408</v>
      </c>
      <c r="Z45" s="32" t="s">
        <v>536</v>
      </c>
      <c r="AF45" s="30"/>
      <c r="AK45" s="51" t="str">
        <f t="shared" si="7"/>
        <v>r</v>
      </c>
    </row>
    <row r="46" spans="1:37" x14ac:dyDescent="0.15">
      <c r="A46" s="13"/>
      <c r="B46" s="13"/>
      <c r="F46" s="13"/>
      <c r="G46" s="19"/>
      <c r="K46" s="13"/>
      <c r="L46" s="13"/>
      <c r="O46" s="13"/>
      <c r="P46" s="13"/>
      <c r="Q46" s="19"/>
      <c r="T46" s="13"/>
      <c r="U46" s="93" t="s">
        <v>677</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67</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681</v>
      </c>
      <c r="Z100" s="32" t="s">
        <v>591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8" sqref="P18:X2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309</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6"/>
      <c r="Z2" s="283"/>
      <c r="AA2" s="284"/>
      <c r="AB2" s="940" t="s">
        <v>11</v>
      </c>
      <c r="AC2" s="941"/>
      <c r="AD2" s="942"/>
      <c r="AE2" s="929" t="s">
        <v>362</v>
      </c>
      <c r="AF2" s="929"/>
      <c r="AG2" s="929"/>
      <c r="AH2" s="128"/>
      <c r="AI2" s="929" t="s">
        <v>458</v>
      </c>
      <c r="AJ2" s="929"/>
      <c r="AK2" s="929"/>
      <c r="AL2" s="128"/>
      <c r="AM2" s="929" t="s">
        <v>459</v>
      </c>
      <c r="AN2" s="929"/>
      <c r="AO2" s="929"/>
      <c r="AP2" s="128"/>
      <c r="AQ2" s="135" t="s">
        <v>222</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7"/>
      <c r="Z3" s="938"/>
      <c r="AA3" s="939"/>
      <c r="AB3" s="943"/>
      <c r="AC3" s="719"/>
      <c r="AD3" s="720"/>
      <c r="AE3" s="695"/>
      <c r="AF3" s="695"/>
      <c r="AG3" s="695"/>
      <c r="AH3" s="131"/>
      <c r="AI3" s="695"/>
      <c r="AJ3" s="695"/>
      <c r="AK3" s="695"/>
      <c r="AL3" s="131"/>
      <c r="AM3" s="695"/>
      <c r="AN3" s="695"/>
      <c r="AO3" s="695"/>
      <c r="AP3" s="131"/>
      <c r="AQ3" s="140"/>
      <c r="AR3" s="141"/>
      <c r="AS3" s="142" t="s">
        <v>223</v>
      </c>
      <c r="AT3" s="143"/>
      <c r="AU3" s="141"/>
      <c r="AV3" s="141"/>
      <c r="AW3" s="123" t="s">
        <v>170</v>
      </c>
      <c r="AX3" s="144"/>
      <c r="AY3" s="34">
        <f t="shared" ref="AY3:AY8" si="0">$AY$2</f>
        <v>0</v>
      </c>
    </row>
    <row r="4" spans="1:51" ht="22.5" customHeight="1" x14ac:dyDescent="0.15">
      <c r="A4" s="690"/>
      <c r="B4" s="688"/>
      <c r="C4" s="688"/>
      <c r="D4" s="688"/>
      <c r="E4" s="688"/>
      <c r="F4" s="689"/>
      <c r="G4" s="193"/>
      <c r="H4" s="947"/>
      <c r="I4" s="947"/>
      <c r="J4" s="947"/>
      <c r="K4" s="947"/>
      <c r="L4" s="947"/>
      <c r="M4" s="947"/>
      <c r="N4" s="947"/>
      <c r="O4" s="948"/>
      <c r="P4" s="146"/>
      <c r="Q4" s="655"/>
      <c r="R4" s="655"/>
      <c r="S4" s="655"/>
      <c r="T4" s="655"/>
      <c r="U4" s="655"/>
      <c r="V4" s="655"/>
      <c r="W4" s="655"/>
      <c r="X4" s="656"/>
      <c r="Y4" s="933" t="s">
        <v>12</v>
      </c>
      <c r="Z4" s="934"/>
      <c r="AA4" s="935"/>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52"/>
      <c r="H6" s="953"/>
      <c r="I6" s="953"/>
      <c r="J6" s="953"/>
      <c r="K6" s="953"/>
      <c r="L6" s="953"/>
      <c r="M6" s="953"/>
      <c r="N6" s="953"/>
      <c r="O6" s="954"/>
      <c r="P6" s="658"/>
      <c r="Q6" s="658"/>
      <c r="R6" s="658"/>
      <c r="S6" s="658"/>
      <c r="T6" s="658"/>
      <c r="U6" s="658"/>
      <c r="V6" s="658"/>
      <c r="W6" s="658"/>
      <c r="X6" s="659"/>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334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309</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6"/>
      <c r="Z9" s="283"/>
      <c r="AA9" s="284"/>
      <c r="AB9" s="940" t="s">
        <v>11</v>
      </c>
      <c r="AC9" s="941"/>
      <c r="AD9" s="942"/>
      <c r="AE9" s="929" t="s">
        <v>362</v>
      </c>
      <c r="AF9" s="929"/>
      <c r="AG9" s="929"/>
      <c r="AH9" s="128"/>
      <c r="AI9" s="929" t="s">
        <v>458</v>
      </c>
      <c r="AJ9" s="929"/>
      <c r="AK9" s="929"/>
      <c r="AL9" s="128"/>
      <c r="AM9" s="929" t="s">
        <v>459</v>
      </c>
      <c r="AN9" s="929"/>
      <c r="AO9" s="929"/>
      <c r="AP9" s="128"/>
      <c r="AQ9" s="135" t="s">
        <v>222</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7"/>
      <c r="Z10" s="938"/>
      <c r="AA10" s="939"/>
      <c r="AB10" s="943"/>
      <c r="AC10" s="719"/>
      <c r="AD10" s="720"/>
      <c r="AE10" s="695"/>
      <c r="AF10" s="695"/>
      <c r="AG10" s="695"/>
      <c r="AH10" s="131"/>
      <c r="AI10" s="695"/>
      <c r="AJ10" s="695"/>
      <c r="AK10" s="695"/>
      <c r="AL10" s="131"/>
      <c r="AM10" s="695"/>
      <c r="AN10" s="695"/>
      <c r="AO10" s="695"/>
      <c r="AP10" s="131"/>
      <c r="AQ10" s="140"/>
      <c r="AR10" s="141"/>
      <c r="AS10" s="142" t="s">
        <v>223</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7"/>
      <c r="I11" s="947"/>
      <c r="J11" s="947"/>
      <c r="K11" s="947"/>
      <c r="L11" s="947"/>
      <c r="M11" s="947"/>
      <c r="N11" s="947"/>
      <c r="O11" s="948"/>
      <c r="P11" s="146"/>
      <c r="Q11" s="655"/>
      <c r="R11" s="655"/>
      <c r="S11" s="655"/>
      <c r="T11" s="655"/>
      <c r="U11" s="655"/>
      <c r="V11" s="655"/>
      <c r="W11" s="655"/>
      <c r="X11" s="656"/>
      <c r="Y11" s="933" t="s">
        <v>12</v>
      </c>
      <c r="Z11" s="934"/>
      <c r="AA11" s="935"/>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58"/>
      <c r="Q13" s="658"/>
      <c r="R13" s="658"/>
      <c r="S13" s="658"/>
      <c r="T13" s="658"/>
      <c r="U13" s="658"/>
      <c r="V13" s="658"/>
      <c r="W13" s="658"/>
      <c r="X13" s="659"/>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334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309</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6"/>
      <c r="Z16" s="283"/>
      <c r="AA16" s="284"/>
      <c r="AB16" s="940" t="s">
        <v>11</v>
      </c>
      <c r="AC16" s="941"/>
      <c r="AD16" s="942"/>
      <c r="AE16" s="929" t="s">
        <v>362</v>
      </c>
      <c r="AF16" s="929"/>
      <c r="AG16" s="929"/>
      <c r="AH16" s="128"/>
      <c r="AI16" s="929" t="s">
        <v>458</v>
      </c>
      <c r="AJ16" s="929"/>
      <c r="AK16" s="929"/>
      <c r="AL16" s="128"/>
      <c r="AM16" s="929" t="s">
        <v>459</v>
      </c>
      <c r="AN16" s="929"/>
      <c r="AO16" s="929"/>
      <c r="AP16" s="128"/>
      <c r="AQ16" s="135" t="s">
        <v>222</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7"/>
      <c r="Z17" s="938"/>
      <c r="AA17" s="939"/>
      <c r="AB17" s="943"/>
      <c r="AC17" s="719"/>
      <c r="AD17" s="720"/>
      <c r="AE17" s="695"/>
      <c r="AF17" s="695"/>
      <c r="AG17" s="695"/>
      <c r="AH17" s="131"/>
      <c r="AI17" s="695"/>
      <c r="AJ17" s="695"/>
      <c r="AK17" s="695"/>
      <c r="AL17" s="131"/>
      <c r="AM17" s="695"/>
      <c r="AN17" s="695"/>
      <c r="AO17" s="695"/>
      <c r="AP17" s="131"/>
      <c r="AQ17" s="140"/>
      <c r="AR17" s="141"/>
      <c r="AS17" s="142" t="s">
        <v>223</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7"/>
      <c r="I18" s="947"/>
      <c r="J18" s="947"/>
      <c r="K18" s="947"/>
      <c r="L18" s="947"/>
      <c r="M18" s="947"/>
      <c r="N18" s="947"/>
      <c r="O18" s="948"/>
      <c r="P18" s="146"/>
      <c r="Q18" s="655"/>
      <c r="R18" s="655"/>
      <c r="S18" s="655"/>
      <c r="T18" s="655"/>
      <c r="U18" s="655"/>
      <c r="V18" s="655"/>
      <c r="W18" s="655"/>
      <c r="X18" s="656"/>
      <c r="Y18" s="933" t="s">
        <v>12</v>
      </c>
      <c r="Z18" s="934"/>
      <c r="AA18" s="935"/>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58"/>
      <c r="Q20" s="658"/>
      <c r="R20" s="658"/>
      <c r="S20" s="658"/>
      <c r="T20" s="658"/>
      <c r="U20" s="658"/>
      <c r="V20" s="658"/>
      <c r="W20" s="658"/>
      <c r="X20" s="659"/>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334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309</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6"/>
      <c r="Z23" s="283"/>
      <c r="AA23" s="284"/>
      <c r="AB23" s="940" t="s">
        <v>11</v>
      </c>
      <c r="AC23" s="941"/>
      <c r="AD23" s="942"/>
      <c r="AE23" s="929" t="s">
        <v>362</v>
      </c>
      <c r="AF23" s="929"/>
      <c r="AG23" s="929"/>
      <c r="AH23" s="128"/>
      <c r="AI23" s="929" t="s">
        <v>458</v>
      </c>
      <c r="AJ23" s="929"/>
      <c r="AK23" s="929"/>
      <c r="AL23" s="128"/>
      <c r="AM23" s="929" t="s">
        <v>459</v>
      </c>
      <c r="AN23" s="929"/>
      <c r="AO23" s="929"/>
      <c r="AP23" s="128"/>
      <c r="AQ23" s="135" t="s">
        <v>222</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7"/>
      <c r="Z24" s="938"/>
      <c r="AA24" s="939"/>
      <c r="AB24" s="943"/>
      <c r="AC24" s="719"/>
      <c r="AD24" s="720"/>
      <c r="AE24" s="695"/>
      <c r="AF24" s="695"/>
      <c r="AG24" s="695"/>
      <c r="AH24" s="131"/>
      <c r="AI24" s="695"/>
      <c r="AJ24" s="695"/>
      <c r="AK24" s="695"/>
      <c r="AL24" s="131"/>
      <c r="AM24" s="695"/>
      <c r="AN24" s="695"/>
      <c r="AO24" s="695"/>
      <c r="AP24" s="131"/>
      <c r="AQ24" s="140"/>
      <c r="AR24" s="141"/>
      <c r="AS24" s="142" t="s">
        <v>223</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7"/>
      <c r="I25" s="947"/>
      <c r="J25" s="947"/>
      <c r="K25" s="947"/>
      <c r="L25" s="947"/>
      <c r="M25" s="947"/>
      <c r="N25" s="947"/>
      <c r="O25" s="948"/>
      <c r="P25" s="146"/>
      <c r="Q25" s="655"/>
      <c r="R25" s="655"/>
      <c r="S25" s="655"/>
      <c r="T25" s="655"/>
      <c r="U25" s="655"/>
      <c r="V25" s="655"/>
      <c r="W25" s="655"/>
      <c r="X25" s="656"/>
      <c r="Y25" s="933" t="s">
        <v>12</v>
      </c>
      <c r="Z25" s="934"/>
      <c r="AA25" s="935"/>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58"/>
      <c r="Q27" s="658"/>
      <c r="R27" s="658"/>
      <c r="S27" s="658"/>
      <c r="T27" s="658"/>
      <c r="U27" s="658"/>
      <c r="V27" s="658"/>
      <c r="W27" s="658"/>
      <c r="X27" s="659"/>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334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309</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6"/>
      <c r="Z30" s="283"/>
      <c r="AA30" s="284"/>
      <c r="AB30" s="940" t="s">
        <v>11</v>
      </c>
      <c r="AC30" s="941"/>
      <c r="AD30" s="942"/>
      <c r="AE30" s="929" t="s">
        <v>362</v>
      </c>
      <c r="AF30" s="929"/>
      <c r="AG30" s="929"/>
      <c r="AH30" s="128"/>
      <c r="AI30" s="929" t="s">
        <v>458</v>
      </c>
      <c r="AJ30" s="929"/>
      <c r="AK30" s="929"/>
      <c r="AL30" s="128"/>
      <c r="AM30" s="929" t="s">
        <v>459</v>
      </c>
      <c r="AN30" s="929"/>
      <c r="AO30" s="929"/>
      <c r="AP30" s="128"/>
      <c r="AQ30" s="135" t="s">
        <v>222</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7"/>
      <c r="Z31" s="938"/>
      <c r="AA31" s="939"/>
      <c r="AB31" s="943"/>
      <c r="AC31" s="719"/>
      <c r="AD31" s="720"/>
      <c r="AE31" s="695"/>
      <c r="AF31" s="695"/>
      <c r="AG31" s="695"/>
      <c r="AH31" s="131"/>
      <c r="AI31" s="695"/>
      <c r="AJ31" s="695"/>
      <c r="AK31" s="695"/>
      <c r="AL31" s="131"/>
      <c r="AM31" s="695"/>
      <c r="AN31" s="695"/>
      <c r="AO31" s="695"/>
      <c r="AP31" s="131"/>
      <c r="AQ31" s="140"/>
      <c r="AR31" s="141"/>
      <c r="AS31" s="142" t="s">
        <v>223</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7"/>
      <c r="I32" s="947"/>
      <c r="J32" s="947"/>
      <c r="K32" s="947"/>
      <c r="L32" s="947"/>
      <c r="M32" s="947"/>
      <c r="N32" s="947"/>
      <c r="O32" s="948"/>
      <c r="P32" s="146"/>
      <c r="Q32" s="655"/>
      <c r="R32" s="655"/>
      <c r="S32" s="655"/>
      <c r="T32" s="655"/>
      <c r="U32" s="655"/>
      <c r="V32" s="655"/>
      <c r="W32" s="655"/>
      <c r="X32" s="656"/>
      <c r="Y32" s="933" t="s">
        <v>12</v>
      </c>
      <c r="Z32" s="934"/>
      <c r="AA32" s="935"/>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58"/>
      <c r="Q34" s="658"/>
      <c r="R34" s="658"/>
      <c r="S34" s="658"/>
      <c r="T34" s="658"/>
      <c r="U34" s="658"/>
      <c r="V34" s="658"/>
      <c r="W34" s="658"/>
      <c r="X34" s="659"/>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334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309</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6"/>
      <c r="Z37" s="283"/>
      <c r="AA37" s="284"/>
      <c r="AB37" s="940" t="s">
        <v>11</v>
      </c>
      <c r="AC37" s="941"/>
      <c r="AD37" s="942"/>
      <c r="AE37" s="929" t="s">
        <v>362</v>
      </c>
      <c r="AF37" s="929"/>
      <c r="AG37" s="929"/>
      <c r="AH37" s="128"/>
      <c r="AI37" s="929" t="s">
        <v>458</v>
      </c>
      <c r="AJ37" s="929"/>
      <c r="AK37" s="929"/>
      <c r="AL37" s="128"/>
      <c r="AM37" s="929" t="s">
        <v>459</v>
      </c>
      <c r="AN37" s="929"/>
      <c r="AO37" s="929"/>
      <c r="AP37" s="128"/>
      <c r="AQ37" s="135" t="s">
        <v>222</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7"/>
      <c r="Z38" s="938"/>
      <c r="AA38" s="939"/>
      <c r="AB38" s="943"/>
      <c r="AC38" s="719"/>
      <c r="AD38" s="720"/>
      <c r="AE38" s="695"/>
      <c r="AF38" s="695"/>
      <c r="AG38" s="695"/>
      <c r="AH38" s="131"/>
      <c r="AI38" s="695"/>
      <c r="AJ38" s="695"/>
      <c r="AK38" s="695"/>
      <c r="AL38" s="131"/>
      <c r="AM38" s="695"/>
      <c r="AN38" s="695"/>
      <c r="AO38" s="695"/>
      <c r="AP38" s="131"/>
      <c r="AQ38" s="140"/>
      <c r="AR38" s="141"/>
      <c r="AS38" s="142" t="s">
        <v>223</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7"/>
      <c r="I39" s="947"/>
      <c r="J39" s="947"/>
      <c r="K39" s="947"/>
      <c r="L39" s="947"/>
      <c r="M39" s="947"/>
      <c r="N39" s="947"/>
      <c r="O39" s="948"/>
      <c r="P39" s="146"/>
      <c r="Q39" s="655"/>
      <c r="R39" s="655"/>
      <c r="S39" s="655"/>
      <c r="T39" s="655"/>
      <c r="U39" s="655"/>
      <c r="V39" s="655"/>
      <c r="W39" s="655"/>
      <c r="X39" s="656"/>
      <c r="Y39" s="933" t="s">
        <v>12</v>
      </c>
      <c r="Z39" s="934"/>
      <c r="AA39" s="935"/>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58"/>
      <c r="Q41" s="658"/>
      <c r="R41" s="658"/>
      <c r="S41" s="658"/>
      <c r="T41" s="658"/>
      <c r="U41" s="658"/>
      <c r="V41" s="658"/>
      <c r="W41" s="658"/>
      <c r="X41" s="659"/>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334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309</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6"/>
      <c r="Z44" s="283"/>
      <c r="AA44" s="284"/>
      <c r="AB44" s="940" t="s">
        <v>11</v>
      </c>
      <c r="AC44" s="941"/>
      <c r="AD44" s="942"/>
      <c r="AE44" s="929" t="s">
        <v>362</v>
      </c>
      <c r="AF44" s="929"/>
      <c r="AG44" s="929"/>
      <c r="AH44" s="128"/>
      <c r="AI44" s="929" t="s">
        <v>458</v>
      </c>
      <c r="AJ44" s="929"/>
      <c r="AK44" s="929"/>
      <c r="AL44" s="128"/>
      <c r="AM44" s="929" t="s">
        <v>459</v>
      </c>
      <c r="AN44" s="929"/>
      <c r="AO44" s="929"/>
      <c r="AP44" s="128"/>
      <c r="AQ44" s="135" t="s">
        <v>222</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7"/>
      <c r="Z45" s="938"/>
      <c r="AA45" s="939"/>
      <c r="AB45" s="943"/>
      <c r="AC45" s="719"/>
      <c r="AD45" s="720"/>
      <c r="AE45" s="695"/>
      <c r="AF45" s="695"/>
      <c r="AG45" s="695"/>
      <c r="AH45" s="131"/>
      <c r="AI45" s="695"/>
      <c r="AJ45" s="695"/>
      <c r="AK45" s="695"/>
      <c r="AL45" s="131"/>
      <c r="AM45" s="695"/>
      <c r="AN45" s="695"/>
      <c r="AO45" s="695"/>
      <c r="AP45" s="131"/>
      <c r="AQ45" s="140"/>
      <c r="AR45" s="141"/>
      <c r="AS45" s="142" t="s">
        <v>223</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7"/>
      <c r="I46" s="947"/>
      <c r="J46" s="947"/>
      <c r="K46" s="947"/>
      <c r="L46" s="947"/>
      <c r="M46" s="947"/>
      <c r="N46" s="947"/>
      <c r="O46" s="948"/>
      <c r="P46" s="146"/>
      <c r="Q46" s="655"/>
      <c r="R46" s="655"/>
      <c r="S46" s="655"/>
      <c r="T46" s="655"/>
      <c r="U46" s="655"/>
      <c r="V46" s="655"/>
      <c r="W46" s="655"/>
      <c r="X46" s="656"/>
      <c r="Y46" s="933" t="s">
        <v>12</v>
      </c>
      <c r="Z46" s="934"/>
      <c r="AA46" s="935"/>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58"/>
      <c r="Q48" s="658"/>
      <c r="R48" s="658"/>
      <c r="S48" s="658"/>
      <c r="T48" s="658"/>
      <c r="U48" s="658"/>
      <c r="V48" s="658"/>
      <c r="W48" s="658"/>
      <c r="X48" s="659"/>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334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309</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6"/>
      <c r="Z51" s="283"/>
      <c r="AA51" s="284"/>
      <c r="AB51" s="128" t="s">
        <v>11</v>
      </c>
      <c r="AC51" s="941"/>
      <c r="AD51" s="942"/>
      <c r="AE51" s="929" t="s">
        <v>362</v>
      </c>
      <c r="AF51" s="929"/>
      <c r="AG51" s="929"/>
      <c r="AH51" s="128"/>
      <c r="AI51" s="929" t="s">
        <v>458</v>
      </c>
      <c r="AJ51" s="929"/>
      <c r="AK51" s="929"/>
      <c r="AL51" s="128"/>
      <c r="AM51" s="929" t="s">
        <v>459</v>
      </c>
      <c r="AN51" s="929"/>
      <c r="AO51" s="929"/>
      <c r="AP51" s="128"/>
      <c r="AQ51" s="135" t="s">
        <v>222</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7"/>
      <c r="Z52" s="938"/>
      <c r="AA52" s="939"/>
      <c r="AB52" s="943"/>
      <c r="AC52" s="719"/>
      <c r="AD52" s="720"/>
      <c r="AE52" s="695"/>
      <c r="AF52" s="695"/>
      <c r="AG52" s="695"/>
      <c r="AH52" s="131"/>
      <c r="AI52" s="695"/>
      <c r="AJ52" s="695"/>
      <c r="AK52" s="695"/>
      <c r="AL52" s="131"/>
      <c r="AM52" s="695"/>
      <c r="AN52" s="695"/>
      <c r="AO52" s="695"/>
      <c r="AP52" s="131"/>
      <c r="AQ52" s="140"/>
      <c r="AR52" s="141"/>
      <c r="AS52" s="142" t="s">
        <v>223</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7"/>
      <c r="I53" s="947"/>
      <c r="J53" s="947"/>
      <c r="K53" s="947"/>
      <c r="L53" s="947"/>
      <c r="M53" s="947"/>
      <c r="N53" s="947"/>
      <c r="O53" s="948"/>
      <c r="P53" s="146"/>
      <c r="Q53" s="655"/>
      <c r="R53" s="655"/>
      <c r="S53" s="655"/>
      <c r="T53" s="655"/>
      <c r="U53" s="655"/>
      <c r="V53" s="655"/>
      <c r="W53" s="655"/>
      <c r="X53" s="656"/>
      <c r="Y53" s="933" t="s">
        <v>12</v>
      </c>
      <c r="Z53" s="934"/>
      <c r="AA53" s="935"/>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58"/>
      <c r="Q55" s="658"/>
      <c r="R55" s="658"/>
      <c r="S55" s="658"/>
      <c r="T55" s="658"/>
      <c r="U55" s="658"/>
      <c r="V55" s="658"/>
      <c r="W55" s="658"/>
      <c r="X55" s="659"/>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334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309</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6"/>
      <c r="Z58" s="283"/>
      <c r="AA58" s="284"/>
      <c r="AB58" s="940" t="s">
        <v>11</v>
      </c>
      <c r="AC58" s="941"/>
      <c r="AD58" s="942"/>
      <c r="AE58" s="929" t="s">
        <v>362</v>
      </c>
      <c r="AF58" s="929"/>
      <c r="AG58" s="929"/>
      <c r="AH58" s="128"/>
      <c r="AI58" s="929" t="s">
        <v>458</v>
      </c>
      <c r="AJ58" s="929"/>
      <c r="AK58" s="929"/>
      <c r="AL58" s="128"/>
      <c r="AM58" s="929" t="s">
        <v>459</v>
      </c>
      <c r="AN58" s="929"/>
      <c r="AO58" s="929"/>
      <c r="AP58" s="128"/>
      <c r="AQ58" s="135" t="s">
        <v>222</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7"/>
      <c r="Z59" s="938"/>
      <c r="AA59" s="939"/>
      <c r="AB59" s="943"/>
      <c r="AC59" s="719"/>
      <c r="AD59" s="720"/>
      <c r="AE59" s="695"/>
      <c r="AF59" s="695"/>
      <c r="AG59" s="695"/>
      <c r="AH59" s="131"/>
      <c r="AI59" s="695"/>
      <c r="AJ59" s="695"/>
      <c r="AK59" s="695"/>
      <c r="AL59" s="131"/>
      <c r="AM59" s="695"/>
      <c r="AN59" s="695"/>
      <c r="AO59" s="695"/>
      <c r="AP59" s="131"/>
      <c r="AQ59" s="140"/>
      <c r="AR59" s="141"/>
      <c r="AS59" s="142" t="s">
        <v>223</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7"/>
      <c r="I60" s="947"/>
      <c r="J60" s="947"/>
      <c r="K60" s="947"/>
      <c r="L60" s="947"/>
      <c r="M60" s="947"/>
      <c r="N60" s="947"/>
      <c r="O60" s="948"/>
      <c r="P60" s="146"/>
      <c r="Q60" s="655"/>
      <c r="R60" s="655"/>
      <c r="S60" s="655"/>
      <c r="T60" s="655"/>
      <c r="U60" s="655"/>
      <c r="V60" s="655"/>
      <c r="W60" s="655"/>
      <c r="X60" s="656"/>
      <c r="Y60" s="933" t="s">
        <v>12</v>
      </c>
      <c r="Z60" s="934"/>
      <c r="AA60" s="935"/>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58"/>
      <c r="Q62" s="658"/>
      <c r="R62" s="658"/>
      <c r="S62" s="658"/>
      <c r="T62" s="658"/>
      <c r="U62" s="658"/>
      <c r="V62" s="658"/>
      <c r="W62" s="658"/>
      <c r="X62" s="659"/>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334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309</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6"/>
      <c r="Z65" s="283"/>
      <c r="AA65" s="284"/>
      <c r="AB65" s="940" t="s">
        <v>11</v>
      </c>
      <c r="AC65" s="941"/>
      <c r="AD65" s="942"/>
      <c r="AE65" s="929" t="s">
        <v>362</v>
      </c>
      <c r="AF65" s="929"/>
      <c r="AG65" s="929"/>
      <c r="AH65" s="128"/>
      <c r="AI65" s="929" t="s">
        <v>458</v>
      </c>
      <c r="AJ65" s="929"/>
      <c r="AK65" s="929"/>
      <c r="AL65" s="128"/>
      <c r="AM65" s="929" t="s">
        <v>459</v>
      </c>
      <c r="AN65" s="929"/>
      <c r="AO65" s="929"/>
      <c r="AP65" s="128"/>
      <c r="AQ65" s="135" t="s">
        <v>222</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7"/>
      <c r="Z66" s="938"/>
      <c r="AA66" s="939"/>
      <c r="AB66" s="943"/>
      <c r="AC66" s="719"/>
      <c r="AD66" s="720"/>
      <c r="AE66" s="695"/>
      <c r="AF66" s="695"/>
      <c r="AG66" s="695"/>
      <c r="AH66" s="131"/>
      <c r="AI66" s="695"/>
      <c r="AJ66" s="695"/>
      <c r="AK66" s="695"/>
      <c r="AL66" s="131"/>
      <c r="AM66" s="695"/>
      <c r="AN66" s="695"/>
      <c r="AO66" s="695"/>
      <c r="AP66" s="131"/>
      <c r="AQ66" s="140"/>
      <c r="AR66" s="141"/>
      <c r="AS66" s="142" t="s">
        <v>223</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7"/>
      <c r="I67" s="947"/>
      <c r="J67" s="947"/>
      <c r="K67" s="947"/>
      <c r="L67" s="947"/>
      <c r="M67" s="947"/>
      <c r="N67" s="947"/>
      <c r="O67" s="948"/>
      <c r="P67" s="146"/>
      <c r="Q67" s="655"/>
      <c r="R67" s="655"/>
      <c r="S67" s="655"/>
      <c r="T67" s="655"/>
      <c r="U67" s="655"/>
      <c r="V67" s="655"/>
      <c r="W67" s="655"/>
      <c r="X67" s="656"/>
      <c r="Y67" s="933" t="s">
        <v>12</v>
      </c>
      <c r="Z67" s="934"/>
      <c r="AA67" s="935"/>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58"/>
      <c r="Q69" s="658"/>
      <c r="R69" s="658"/>
      <c r="S69" s="658"/>
      <c r="T69" s="658"/>
      <c r="U69" s="658"/>
      <c r="V69" s="658"/>
      <c r="W69" s="658"/>
      <c r="X69" s="659"/>
      <c r="Y69" s="190" t="s">
        <v>13</v>
      </c>
      <c r="Z69" s="930"/>
      <c r="AA69" s="931"/>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334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I16" sqref="BI1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09" t="s">
        <v>860</v>
      </c>
      <c r="H2" s="310"/>
      <c r="I2" s="310"/>
      <c r="J2" s="310"/>
      <c r="K2" s="310"/>
      <c r="L2" s="310"/>
      <c r="M2" s="310"/>
      <c r="N2" s="310"/>
      <c r="O2" s="310"/>
      <c r="P2" s="310"/>
      <c r="Q2" s="310"/>
      <c r="R2" s="310"/>
      <c r="S2" s="310"/>
      <c r="T2" s="310"/>
      <c r="U2" s="310"/>
      <c r="V2" s="310"/>
      <c r="W2" s="310"/>
      <c r="X2" s="310"/>
      <c r="Y2" s="310"/>
      <c r="Z2" s="310"/>
      <c r="AA2" s="310"/>
      <c r="AB2" s="311"/>
      <c r="AC2" s="309" t="s">
        <v>861</v>
      </c>
      <c r="AD2" s="977"/>
      <c r="AE2" s="977"/>
      <c r="AF2" s="977"/>
      <c r="AG2" s="977"/>
      <c r="AH2" s="977"/>
      <c r="AI2" s="977"/>
      <c r="AJ2" s="977"/>
      <c r="AK2" s="977"/>
      <c r="AL2" s="977"/>
      <c r="AM2" s="977"/>
      <c r="AN2" s="977"/>
      <c r="AO2" s="977"/>
      <c r="AP2" s="977"/>
      <c r="AQ2" s="977"/>
      <c r="AR2" s="977"/>
      <c r="AS2" s="977"/>
      <c r="AT2" s="977"/>
      <c r="AU2" s="977"/>
      <c r="AV2" s="977"/>
      <c r="AW2" s="977"/>
      <c r="AX2" s="978"/>
      <c r="AY2">
        <f>COUNTA($G$4,$AC$4)</f>
        <v>1</v>
      </c>
    </row>
    <row r="3" spans="1:51" ht="24.75" customHeight="1" x14ac:dyDescent="0.15">
      <c r="A3" s="971"/>
      <c r="B3" s="972"/>
      <c r="C3" s="972"/>
      <c r="D3" s="972"/>
      <c r="E3" s="972"/>
      <c r="F3" s="973"/>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1</v>
      </c>
    </row>
    <row r="4" spans="1:51" ht="24.75" customHeight="1" x14ac:dyDescent="0.15">
      <c r="A4" s="971"/>
      <c r="B4" s="972"/>
      <c r="C4" s="972"/>
      <c r="D4" s="972"/>
      <c r="E4" s="972"/>
      <c r="F4" s="973"/>
      <c r="G4" s="299" t="s">
        <v>843</v>
      </c>
      <c r="H4" s="300"/>
      <c r="I4" s="300"/>
      <c r="J4" s="300"/>
      <c r="K4" s="301"/>
      <c r="L4" s="302" t="s">
        <v>844</v>
      </c>
      <c r="M4" s="303"/>
      <c r="N4" s="303"/>
      <c r="O4" s="303"/>
      <c r="P4" s="303"/>
      <c r="Q4" s="303"/>
      <c r="R4" s="303"/>
      <c r="S4" s="303"/>
      <c r="T4" s="303"/>
      <c r="U4" s="303"/>
      <c r="V4" s="303"/>
      <c r="W4" s="303"/>
      <c r="X4" s="304"/>
      <c r="Y4" s="305">
        <v>0.6</v>
      </c>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1</v>
      </c>
    </row>
    <row r="5" spans="1:51" ht="24.75" hidden="1" customHeight="1" x14ac:dyDescent="0.15">
      <c r="A5" s="971"/>
      <c r="B5" s="972"/>
      <c r="C5" s="972"/>
      <c r="D5" s="972"/>
      <c r="E5" s="972"/>
      <c r="F5" s="973"/>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1</v>
      </c>
    </row>
    <row r="6" spans="1:51" ht="24.75" hidden="1" customHeight="1" x14ac:dyDescent="0.15">
      <c r="A6" s="971"/>
      <c r="B6" s="972"/>
      <c r="C6" s="972"/>
      <c r="D6" s="972"/>
      <c r="E6" s="972"/>
      <c r="F6" s="973"/>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1</v>
      </c>
    </row>
    <row r="7" spans="1:51" ht="24.75" hidden="1" customHeight="1" x14ac:dyDescent="0.15">
      <c r="A7" s="971"/>
      <c r="B7" s="972"/>
      <c r="C7" s="972"/>
      <c r="D7" s="972"/>
      <c r="E7" s="972"/>
      <c r="F7" s="973"/>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1</v>
      </c>
    </row>
    <row r="8" spans="1:51" ht="24.75" hidden="1" customHeight="1" x14ac:dyDescent="0.15">
      <c r="A8" s="971"/>
      <c r="B8" s="972"/>
      <c r="C8" s="972"/>
      <c r="D8" s="972"/>
      <c r="E8" s="972"/>
      <c r="F8" s="973"/>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1</v>
      </c>
    </row>
    <row r="9" spans="1:51" ht="24.75" hidden="1" customHeight="1" x14ac:dyDescent="0.15">
      <c r="A9" s="971"/>
      <c r="B9" s="972"/>
      <c r="C9" s="972"/>
      <c r="D9" s="972"/>
      <c r="E9" s="972"/>
      <c r="F9" s="973"/>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1</v>
      </c>
    </row>
    <row r="10" spans="1:51" ht="24.75" hidden="1" customHeight="1" x14ac:dyDescent="0.15">
      <c r="A10" s="971"/>
      <c r="B10" s="972"/>
      <c r="C10" s="972"/>
      <c r="D10" s="972"/>
      <c r="E10" s="972"/>
      <c r="F10" s="973"/>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1</v>
      </c>
    </row>
    <row r="11" spans="1:51" ht="24.75" hidden="1" customHeight="1" x14ac:dyDescent="0.15">
      <c r="A11" s="971"/>
      <c r="B11" s="972"/>
      <c r="C11" s="972"/>
      <c r="D11" s="972"/>
      <c r="E11" s="972"/>
      <c r="F11" s="973"/>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1</v>
      </c>
    </row>
    <row r="12" spans="1:51" ht="24.75" hidden="1" customHeight="1" x14ac:dyDescent="0.15">
      <c r="A12" s="971"/>
      <c r="B12" s="972"/>
      <c r="C12" s="972"/>
      <c r="D12" s="972"/>
      <c r="E12" s="972"/>
      <c r="F12" s="973"/>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1</v>
      </c>
    </row>
    <row r="13" spans="1:51" ht="24.75" hidden="1" customHeight="1" x14ac:dyDescent="0.15">
      <c r="A13" s="971"/>
      <c r="B13" s="972"/>
      <c r="C13" s="972"/>
      <c r="D13" s="972"/>
      <c r="E13" s="972"/>
      <c r="F13" s="973"/>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1</v>
      </c>
    </row>
    <row r="14" spans="1:51" ht="24.75" customHeight="1" thickBot="1" x14ac:dyDescent="0.2">
      <c r="A14" s="971"/>
      <c r="B14" s="972"/>
      <c r="C14" s="972"/>
      <c r="D14" s="972"/>
      <c r="E14" s="972"/>
      <c r="F14" s="973"/>
      <c r="G14" s="280" t="s">
        <v>18</v>
      </c>
      <c r="H14" s="281"/>
      <c r="I14" s="281"/>
      <c r="J14" s="281"/>
      <c r="K14" s="281"/>
      <c r="L14" s="282"/>
      <c r="M14" s="283"/>
      <c r="N14" s="283"/>
      <c r="O14" s="283"/>
      <c r="P14" s="283"/>
      <c r="Q14" s="283"/>
      <c r="R14" s="283"/>
      <c r="S14" s="283"/>
      <c r="T14" s="283"/>
      <c r="U14" s="283"/>
      <c r="V14" s="283"/>
      <c r="W14" s="283"/>
      <c r="X14" s="284"/>
      <c r="Y14" s="285">
        <f>SUM(Y4:AB13)</f>
        <v>0.6</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1</v>
      </c>
    </row>
    <row r="15" spans="1:51" ht="30" customHeight="1" x14ac:dyDescent="0.15">
      <c r="A15" s="971"/>
      <c r="B15" s="972"/>
      <c r="C15" s="972"/>
      <c r="D15" s="972"/>
      <c r="E15" s="972"/>
      <c r="F15" s="973"/>
      <c r="G15" s="309" t="s">
        <v>244</v>
      </c>
      <c r="H15" s="310"/>
      <c r="I15" s="310"/>
      <c r="J15" s="310"/>
      <c r="K15" s="310"/>
      <c r="L15" s="310"/>
      <c r="M15" s="310"/>
      <c r="N15" s="310"/>
      <c r="O15" s="310"/>
      <c r="P15" s="310"/>
      <c r="Q15" s="310"/>
      <c r="R15" s="310"/>
      <c r="S15" s="310"/>
      <c r="T15" s="310"/>
      <c r="U15" s="310"/>
      <c r="V15" s="310"/>
      <c r="W15" s="310"/>
      <c r="X15" s="310"/>
      <c r="Y15" s="310"/>
      <c r="Z15" s="310"/>
      <c r="AA15" s="310"/>
      <c r="AB15" s="311"/>
      <c r="AC15" s="309" t="s">
        <v>245</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1"/>
      <c r="B16" s="972"/>
      <c r="C16" s="972"/>
      <c r="D16" s="972"/>
      <c r="E16" s="972"/>
      <c r="F16" s="973"/>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1"/>
      <c r="B17" s="972"/>
      <c r="C17" s="972"/>
      <c r="D17" s="972"/>
      <c r="E17" s="972"/>
      <c r="F17" s="973"/>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1"/>
      <c r="B18" s="972"/>
      <c r="C18" s="972"/>
      <c r="D18" s="972"/>
      <c r="E18" s="972"/>
      <c r="F18" s="973"/>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1"/>
      <c r="B19" s="972"/>
      <c r="C19" s="972"/>
      <c r="D19" s="972"/>
      <c r="E19" s="972"/>
      <c r="F19" s="973"/>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1"/>
      <c r="B20" s="972"/>
      <c r="C20" s="972"/>
      <c r="D20" s="972"/>
      <c r="E20" s="972"/>
      <c r="F20" s="973"/>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1"/>
      <c r="B21" s="972"/>
      <c r="C21" s="972"/>
      <c r="D21" s="972"/>
      <c r="E21" s="972"/>
      <c r="F21" s="973"/>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1"/>
      <c r="B22" s="972"/>
      <c r="C22" s="972"/>
      <c r="D22" s="972"/>
      <c r="E22" s="972"/>
      <c r="F22" s="973"/>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1"/>
      <c r="B23" s="972"/>
      <c r="C23" s="972"/>
      <c r="D23" s="972"/>
      <c r="E23" s="972"/>
      <c r="F23" s="973"/>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1"/>
      <c r="B24" s="972"/>
      <c r="C24" s="972"/>
      <c r="D24" s="972"/>
      <c r="E24" s="972"/>
      <c r="F24" s="973"/>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1"/>
      <c r="B25" s="972"/>
      <c r="C25" s="972"/>
      <c r="D25" s="972"/>
      <c r="E25" s="972"/>
      <c r="F25" s="973"/>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1"/>
      <c r="B26" s="972"/>
      <c r="C26" s="972"/>
      <c r="D26" s="972"/>
      <c r="E26" s="972"/>
      <c r="F26" s="973"/>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1"/>
      <c r="B27" s="972"/>
      <c r="C27" s="972"/>
      <c r="D27" s="972"/>
      <c r="E27" s="972"/>
      <c r="F27" s="973"/>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1"/>
      <c r="B28" s="972"/>
      <c r="C28" s="972"/>
      <c r="D28" s="972"/>
      <c r="E28" s="972"/>
      <c r="F28" s="973"/>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246</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1"/>
      <c r="B29" s="972"/>
      <c r="C29" s="972"/>
      <c r="D29" s="972"/>
      <c r="E29" s="972"/>
      <c r="F29" s="973"/>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1"/>
      <c r="B30" s="972"/>
      <c r="C30" s="972"/>
      <c r="D30" s="972"/>
      <c r="E30" s="972"/>
      <c r="F30" s="973"/>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1"/>
      <c r="B31" s="972"/>
      <c r="C31" s="972"/>
      <c r="D31" s="972"/>
      <c r="E31" s="972"/>
      <c r="F31" s="973"/>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1"/>
      <c r="B32" s="972"/>
      <c r="C32" s="972"/>
      <c r="D32" s="972"/>
      <c r="E32" s="972"/>
      <c r="F32" s="973"/>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1"/>
      <c r="B33" s="972"/>
      <c r="C33" s="972"/>
      <c r="D33" s="972"/>
      <c r="E33" s="972"/>
      <c r="F33" s="973"/>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1"/>
      <c r="B34" s="972"/>
      <c r="C34" s="972"/>
      <c r="D34" s="972"/>
      <c r="E34" s="972"/>
      <c r="F34" s="973"/>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1"/>
      <c r="B35" s="972"/>
      <c r="C35" s="972"/>
      <c r="D35" s="972"/>
      <c r="E35" s="972"/>
      <c r="F35" s="973"/>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1"/>
      <c r="B36" s="972"/>
      <c r="C36" s="972"/>
      <c r="D36" s="972"/>
      <c r="E36" s="972"/>
      <c r="F36" s="973"/>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1"/>
      <c r="B37" s="972"/>
      <c r="C37" s="972"/>
      <c r="D37" s="972"/>
      <c r="E37" s="972"/>
      <c r="F37" s="973"/>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1"/>
      <c r="B38" s="972"/>
      <c r="C38" s="972"/>
      <c r="D38" s="972"/>
      <c r="E38" s="972"/>
      <c r="F38" s="973"/>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1"/>
      <c r="B39" s="972"/>
      <c r="C39" s="972"/>
      <c r="D39" s="972"/>
      <c r="E39" s="972"/>
      <c r="F39" s="973"/>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1"/>
      <c r="B40" s="972"/>
      <c r="C40" s="972"/>
      <c r="D40" s="972"/>
      <c r="E40" s="972"/>
      <c r="F40" s="973"/>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1"/>
      <c r="B41" s="972"/>
      <c r="C41" s="972"/>
      <c r="D41" s="972"/>
      <c r="E41" s="972"/>
      <c r="F41" s="973"/>
      <c r="G41" s="309" t="s">
        <v>290</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1"/>
      <c r="B42" s="972"/>
      <c r="C42" s="972"/>
      <c r="D42" s="972"/>
      <c r="E42" s="972"/>
      <c r="F42" s="973"/>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1"/>
      <c r="B43" s="972"/>
      <c r="C43" s="972"/>
      <c r="D43" s="972"/>
      <c r="E43" s="972"/>
      <c r="F43" s="973"/>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1"/>
      <c r="B44" s="972"/>
      <c r="C44" s="972"/>
      <c r="D44" s="972"/>
      <c r="E44" s="972"/>
      <c r="F44" s="973"/>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1"/>
      <c r="B45" s="972"/>
      <c r="C45" s="972"/>
      <c r="D45" s="972"/>
      <c r="E45" s="972"/>
      <c r="F45" s="973"/>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1"/>
      <c r="B46" s="972"/>
      <c r="C46" s="972"/>
      <c r="D46" s="972"/>
      <c r="E46" s="972"/>
      <c r="F46" s="973"/>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1"/>
      <c r="B47" s="972"/>
      <c r="C47" s="972"/>
      <c r="D47" s="972"/>
      <c r="E47" s="972"/>
      <c r="F47" s="973"/>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1"/>
      <c r="B48" s="972"/>
      <c r="C48" s="972"/>
      <c r="D48" s="972"/>
      <c r="E48" s="972"/>
      <c r="F48" s="973"/>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1"/>
      <c r="B49" s="972"/>
      <c r="C49" s="972"/>
      <c r="D49" s="972"/>
      <c r="E49" s="972"/>
      <c r="F49" s="973"/>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1"/>
      <c r="B50" s="972"/>
      <c r="C50" s="972"/>
      <c r="D50" s="972"/>
      <c r="E50" s="972"/>
      <c r="F50" s="973"/>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1"/>
      <c r="B51" s="972"/>
      <c r="C51" s="972"/>
      <c r="D51" s="972"/>
      <c r="E51" s="972"/>
      <c r="F51" s="973"/>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1"/>
      <c r="B52" s="972"/>
      <c r="C52" s="972"/>
      <c r="D52" s="972"/>
      <c r="E52" s="972"/>
      <c r="F52" s="973"/>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247</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1"/>
      <c r="B56" s="972"/>
      <c r="C56" s="972"/>
      <c r="D56" s="972"/>
      <c r="E56" s="972"/>
      <c r="F56" s="973"/>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1"/>
      <c r="B57" s="972"/>
      <c r="C57" s="972"/>
      <c r="D57" s="972"/>
      <c r="E57" s="972"/>
      <c r="F57" s="973"/>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1"/>
      <c r="B58" s="972"/>
      <c r="C58" s="972"/>
      <c r="D58" s="972"/>
      <c r="E58" s="972"/>
      <c r="F58" s="973"/>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1"/>
      <c r="B59" s="972"/>
      <c r="C59" s="972"/>
      <c r="D59" s="972"/>
      <c r="E59" s="972"/>
      <c r="F59" s="973"/>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1"/>
      <c r="B60" s="972"/>
      <c r="C60" s="972"/>
      <c r="D60" s="972"/>
      <c r="E60" s="972"/>
      <c r="F60" s="973"/>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1"/>
      <c r="B61" s="972"/>
      <c r="C61" s="972"/>
      <c r="D61" s="972"/>
      <c r="E61" s="972"/>
      <c r="F61" s="973"/>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1"/>
      <c r="B62" s="972"/>
      <c r="C62" s="972"/>
      <c r="D62" s="972"/>
      <c r="E62" s="972"/>
      <c r="F62" s="973"/>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1"/>
      <c r="B63" s="972"/>
      <c r="C63" s="972"/>
      <c r="D63" s="972"/>
      <c r="E63" s="972"/>
      <c r="F63" s="973"/>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1"/>
      <c r="B64" s="972"/>
      <c r="C64" s="972"/>
      <c r="D64" s="972"/>
      <c r="E64" s="972"/>
      <c r="F64" s="973"/>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1"/>
      <c r="B65" s="972"/>
      <c r="C65" s="972"/>
      <c r="D65" s="972"/>
      <c r="E65" s="972"/>
      <c r="F65" s="973"/>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1"/>
      <c r="B66" s="972"/>
      <c r="C66" s="972"/>
      <c r="D66" s="972"/>
      <c r="E66" s="972"/>
      <c r="F66" s="973"/>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1"/>
      <c r="B67" s="972"/>
      <c r="C67" s="972"/>
      <c r="D67" s="972"/>
      <c r="E67" s="972"/>
      <c r="F67" s="973"/>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1"/>
      <c r="B68" s="972"/>
      <c r="C68" s="972"/>
      <c r="D68" s="972"/>
      <c r="E68" s="972"/>
      <c r="F68" s="973"/>
      <c r="G68" s="309" t="s">
        <v>248</v>
      </c>
      <c r="H68" s="310"/>
      <c r="I68" s="310"/>
      <c r="J68" s="310"/>
      <c r="K68" s="310"/>
      <c r="L68" s="310"/>
      <c r="M68" s="310"/>
      <c r="N68" s="310"/>
      <c r="O68" s="310"/>
      <c r="P68" s="310"/>
      <c r="Q68" s="310"/>
      <c r="R68" s="310"/>
      <c r="S68" s="310"/>
      <c r="T68" s="310"/>
      <c r="U68" s="310"/>
      <c r="V68" s="310"/>
      <c r="W68" s="310"/>
      <c r="X68" s="310"/>
      <c r="Y68" s="310"/>
      <c r="Z68" s="310"/>
      <c r="AA68" s="310"/>
      <c r="AB68" s="311"/>
      <c r="AC68" s="309" t="s">
        <v>249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1"/>
      <c r="B69" s="972"/>
      <c r="C69" s="972"/>
      <c r="D69" s="972"/>
      <c r="E69" s="972"/>
      <c r="F69" s="973"/>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1"/>
      <c r="B70" s="972"/>
      <c r="C70" s="972"/>
      <c r="D70" s="972"/>
      <c r="E70" s="972"/>
      <c r="F70" s="973"/>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1"/>
      <c r="B71" s="972"/>
      <c r="C71" s="972"/>
      <c r="D71" s="972"/>
      <c r="E71" s="972"/>
      <c r="F71" s="973"/>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1"/>
      <c r="B72" s="972"/>
      <c r="C72" s="972"/>
      <c r="D72" s="972"/>
      <c r="E72" s="972"/>
      <c r="F72" s="973"/>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1"/>
      <c r="B73" s="972"/>
      <c r="C73" s="972"/>
      <c r="D73" s="972"/>
      <c r="E73" s="972"/>
      <c r="F73" s="973"/>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1"/>
      <c r="B74" s="972"/>
      <c r="C74" s="972"/>
      <c r="D74" s="972"/>
      <c r="E74" s="972"/>
      <c r="F74" s="973"/>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1"/>
      <c r="B75" s="972"/>
      <c r="C75" s="972"/>
      <c r="D75" s="972"/>
      <c r="E75" s="972"/>
      <c r="F75" s="973"/>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1"/>
      <c r="B76" s="972"/>
      <c r="C76" s="972"/>
      <c r="D76" s="972"/>
      <c r="E76" s="972"/>
      <c r="F76" s="973"/>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1"/>
      <c r="B77" s="972"/>
      <c r="C77" s="972"/>
      <c r="D77" s="972"/>
      <c r="E77" s="972"/>
      <c r="F77" s="973"/>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1"/>
      <c r="B78" s="972"/>
      <c r="C78" s="972"/>
      <c r="D78" s="972"/>
      <c r="E78" s="972"/>
      <c r="F78" s="973"/>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1"/>
      <c r="B79" s="972"/>
      <c r="C79" s="972"/>
      <c r="D79" s="972"/>
      <c r="E79" s="972"/>
      <c r="F79" s="973"/>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1"/>
      <c r="B80" s="972"/>
      <c r="C80" s="972"/>
      <c r="D80" s="972"/>
      <c r="E80" s="972"/>
      <c r="F80" s="973"/>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1"/>
      <c r="B81" s="972"/>
      <c r="C81" s="972"/>
      <c r="D81" s="972"/>
      <c r="E81" s="972"/>
      <c r="F81" s="973"/>
      <c r="G81" s="309" t="s">
        <v>250</v>
      </c>
      <c r="H81" s="310"/>
      <c r="I81" s="310"/>
      <c r="J81" s="310"/>
      <c r="K81" s="310"/>
      <c r="L81" s="310"/>
      <c r="M81" s="310"/>
      <c r="N81" s="310"/>
      <c r="O81" s="310"/>
      <c r="P81" s="310"/>
      <c r="Q81" s="310"/>
      <c r="R81" s="310"/>
      <c r="S81" s="310"/>
      <c r="T81" s="310"/>
      <c r="U81" s="310"/>
      <c r="V81" s="310"/>
      <c r="W81" s="310"/>
      <c r="X81" s="310"/>
      <c r="Y81" s="310"/>
      <c r="Z81" s="310"/>
      <c r="AA81" s="310"/>
      <c r="AB81" s="311"/>
      <c r="AC81" s="309" t="s">
        <v>251</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1"/>
      <c r="B82" s="972"/>
      <c r="C82" s="972"/>
      <c r="D82" s="972"/>
      <c r="E82" s="972"/>
      <c r="F82" s="973"/>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1"/>
      <c r="B83" s="972"/>
      <c r="C83" s="972"/>
      <c r="D83" s="972"/>
      <c r="E83" s="972"/>
      <c r="F83" s="973"/>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1"/>
      <c r="B84" s="972"/>
      <c r="C84" s="972"/>
      <c r="D84" s="972"/>
      <c r="E84" s="972"/>
      <c r="F84" s="973"/>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1"/>
      <c r="B85" s="972"/>
      <c r="C85" s="972"/>
      <c r="D85" s="972"/>
      <c r="E85" s="972"/>
      <c r="F85" s="973"/>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1"/>
      <c r="B86" s="972"/>
      <c r="C86" s="972"/>
      <c r="D86" s="972"/>
      <c r="E86" s="972"/>
      <c r="F86" s="973"/>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1"/>
      <c r="B87" s="972"/>
      <c r="C87" s="972"/>
      <c r="D87" s="972"/>
      <c r="E87" s="972"/>
      <c r="F87" s="973"/>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1"/>
      <c r="B88" s="972"/>
      <c r="C88" s="972"/>
      <c r="D88" s="972"/>
      <c r="E88" s="972"/>
      <c r="F88" s="973"/>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1"/>
      <c r="B89" s="972"/>
      <c r="C89" s="972"/>
      <c r="D89" s="972"/>
      <c r="E89" s="972"/>
      <c r="F89" s="973"/>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1"/>
      <c r="B90" s="972"/>
      <c r="C90" s="972"/>
      <c r="D90" s="972"/>
      <c r="E90" s="972"/>
      <c r="F90" s="973"/>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1"/>
      <c r="B91" s="972"/>
      <c r="C91" s="972"/>
      <c r="D91" s="972"/>
      <c r="E91" s="972"/>
      <c r="F91" s="973"/>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1"/>
      <c r="B92" s="972"/>
      <c r="C92" s="972"/>
      <c r="D92" s="972"/>
      <c r="E92" s="972"/>
      <c r="F92" s="973"/>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1"/>
      <c r="B93" s="972"/>
      <c r="C93" s="972"/>
      <c r="D93" s="972"/>
      <c r="E93" s="972"/>
      <c r="F93" s="973"/>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1"/>
      <c r="B94" s="972"/>
      <c r="C94" s="972"/>
      <c r="D94" s="972"/>
      <c r="E94" s="972"/>
      <c r="F94" s="973"/>
      <c r="G94" s="309" t="s">
        <v>252</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1"/>
      <c r="B95" s="972"/>
      <c r="C95" s="972"/>
      <c r="D95" s="972"/>
      <c r="E95" s="972"/>
      <c r="F95" s="973"/>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1"/>
      <c r="B96" s="972"/>
      <c r="C96" s="972"/>
      <c r="D96" s="972"/>
      <c r="E96" s="972"/>
      <c r="F96" s="973"/>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1"/>
      <c r="B97" s="972"/>
      <c r="C97" s="972"/>
      <c r="D97" s="972"/>
      <c r="E97" s="972"/>
      <c r="F97" s="973"/>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1"/>
      <c r="B98" s="972"/>
      <c r="C98" s="972"/>
      <c r="D98" s="972"/>
      <c r="E98" s="972"/>
      <c r="F98" s="973"/>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1"/>
      <c r="B99" s="972"/>
      <c r="C99" s="972"/>
      <c r="D99" s="972"/>
      <c r="E99" s="972"/>
      <c r="F99" s="973"/>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1"/>
      <c r="B100" s="972"/>
      <c r="C100" s="972"/>
      <c r="D100" s="972"/>
      <c r="E100" s="972"/>
      <c r="F100" s="973"/>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1"/>
      <c r="B101" s="972"/>
      <c r="C101" s="972"/>
      <c r="D101" s="972"/>
      <c r="E101" s="972"/>
      <c r="F101" s="973"/>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1"/>
      <c r="B102" s="972"/>
      <c r="C102" s="972"/>
      <c r="D102" s="972"/>
      <c r="E102" s="972"/>
      <c r="F102" s="973"/>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1"/>
      <c r="B103" s="972"/>
      <c r="C103" s="972"/>
      <c r="D103" s="972"/>
      <c r="E103" s="972"/>
      <c r="F103" s="973"/>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1"/>
      <c r="B104" s="972"/>
      <c r="C104" s="972"/>
      <c r="D104" s="972"/>
      <c r="E104" s="972"/>
      <c r="F104" s="973"/>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1"/>
      <c r="B105" s="972"/>
      <c r="C105" s="972"/>
      <c r="D105" s="972"/>
      <c r="E105" s="972"/>
      <c r="F105" s="973"/>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1"/>
      <c r="B109" s="972"/>
      <c r="C109" s="972"/>
      <c r="D109" s="972"/>
      <c r="E109" s="972"/>
      <c r="F109" s="973"/>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1"/>
      <c r="B110" s="972"/>
      <c r="C110" s="972"/>
      <c r="D110" s="972"/>
      <c r="E110" s="972"/>
      <c r="F110" s="973"/>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1"/>
      <c r="B111" s="972"/>
      <c r="C111" s="972"/>
      <c r="D111" s="972"/>
      <c r="E111" s="972"/>
      <c r="F111" s="973"/>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1"/>
      <c r="B112" s="972"/>
      <c r="C112" s="972"/>
      <c r="D112" s="972"/>
      <c r="E112" s="972"/>
      <c r="F112" s="973"/>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1"/>
      <c r="B113" s="972"/>
      <c r="C113" s="972"/>
      <c r="D113" s="972"/>
      <c r="E113" s="972"/>
      <c r="F113" s="973"/>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1"/>
      <c r="B114" s="972"/>
      <c r="C114" s="972"/>
      <c r="D114" s="972"/>
      <c r="E114" s="972"/>
      <c r="F114" s="973"/>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1"/>
      <c r="B115" s="972"/>
      <c r="C115" s="972"/>
      <c r="D115" s="972"/>
      <c r="E115" s="972"/>
      <c r="F115" s="973"/>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1"/>
      <c r="B116" s="972"/>
      <c r="C116" s="972"/>
      <c r="D116" s="972"/>
      <c r="E116" s="972"/>
      <c r="F116" s="973"/>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1"/>
      <c r="B117" s="972"/>
      <c r="C117" s="972"/>
      <c r="D117" s="972"/>
      <c r="E117" s="972"/>
      <c r="F117" s="973"/>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1"/>
      <c r="B118" s="972"/>
      <c r="C118" s="972"/>
      <c r="D118" s="972"/>
      <c r="E118" s="972"/>
      <c r="F118" s="973"/>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1"/>
      <c r="B119" s="972"/>
      <c r="C119" s="972"/>
      <c r="D119" s="972"/>
      <c r="E119" s="972"/>
      <c r="F119" s="973"/>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1"/>
      <c r="B120" s="972"/>
      <c r="C120" s="972"/>
      <c r="D120" s="972"/>
      <c r="E120" s="972"/>
      <c r="F120" s="973"/>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1"/>
      <c r="B121" s="972"/>
      <c r="C121" s="972"/>
      <c r="D121" s="972"/>
      <c r="E121" s="972"/>
      <c r="F121" s="973"/>
      <c r="G121" s="309" t="s">
        <v>254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1"/>
      <c r="B122" s="972"/>
      <c r="C122" s="972"/>
      <c r="D122" s="972"/>
      <c r="E122" s="972"/>
      <c r="F122" s="973"/>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1"/>
      <c r="B123" s="972"/>
      <c r="C123" s="972"/>
      <c r="D123" s="972"/>
      <c r="E123" s="972"/>
      <c r="F123" s="973"/>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1"/>
      <c r="B124" s="972"/>
      <c r="C124" s="972"/>
      <c r="D124" s="972"/>
      <c r="E124" s="972"/>
      <c r="F124" s="973"/>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1"/>
      <c r="B125" s="972"/>
      <c r="C125" s="972"/>
      <c r="D125" s="972"/>
      <c r="E125" s="972"/>
      <c r="F125" s="973"/>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1"/>
      <c r="B126" s="972"/>
      <c r="C126" s="972"/>
      <c r="D126" s="972"/>
      <c r="E126" s="972"/>
      <c r="F126" s="973"/>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1"/>
      <c r="B127" s="972"/>
      <c r="C127" s="972"/>
      <c r="D127" s="972"/>
      <c r="E127" s="972"/>
      <c r="F127" s="973"/>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1"/>
      <c r="B128" s="972"/>
      <c r="C128" s="972"/>
      <c r="D128" s="972"/>
      <c r="E128" s="972"/>
      <c r="F128" s="973"/>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1"/>
      <c r="B129" s="972"/>
      <c r="C129" s="972"/>
      <c r="D129" s="972"/>
      <c r="E129" s="972"/>
      <c r="F129" s="973"/>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1"/>
      <c r="B130" s="972"/>
      <c r="C130" s="972"/>
      <c r="D130" s="972"/>
      <c r="E130" s="972"/>
      <c r="F130" s="973"/>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1"/>
      <c r="B131" s="972"/>
      <c r="C131" s="972"/>
      <c r="D131" s="972"/>
      <c r="E131" s="972"/>
      <c r="F131" s="973"/>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1"/>
      <c r="B132" s="972"/>
      <c r="C132" s="972"/>
      <c r="D132" s="972"/>
      <c r="E132" s="972"/>
      <c r="F132" s="973"/>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1"/>
      <c r="B133" s="972"/>
      <c r="C133" s="972"/>
      <c r="D133" s="972"/>
      <c r="E133" s="972"/>
      <c r="F133" s="973"/>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1"/>
      <c r="B134" s="972"/>
      <c r="C134" s="972"/>
      <c r="D134" s="972"/>
      <c r="E134" s="972"/>
      <c r="F134" s="973"/>
      <c r="G134" s="309" t="s">
        <v>256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1"/>
      <c r="B135" s="972"/>
      <c r="C135" s="972"/>
      <c r="D135" s="972"/>
      <c r="E135" s="972"/>
      <c r="F135" s="973"/>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1"/>
      <c r="B136" s="972"/>
      <c r="C136" s="972"/>
      <c r="D136" s="972"/>
      <c r="E136" s="972"/>
      <c r="F136" s="973"/>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1"/>
      <c r="B137" s="972"/>
      <c r="C137" s="972"/>
      <c r="D137" s="972"/>
      <c r="E137" s="972"/>
      <c r="F137" s="973"/>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1"/>
      <c r="B138" s="972"/>
      <c r="C138" s="972"/>
      <c r="D138" s="972"/>
      <c r="E138" s="972"/>
      <c r="F138" s="973"/>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1"/>
      <c r="B139" s="972"/>
      <c r="C139" s="972"/>
      <c r="D139" s="972"/>
      <c r="E139" s="972"/>
      <c r="F139" s="973"/>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1"/>
      <c r="B140" s="972"/>
      <c r="C140" s="972"/>
      <c r="D140" s="972"/>
      <c r="E140" s="972"/>
      <c r="F140" s="973"/>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1"/>
      <c r="B141" s="972"/>
      <c r="C141" s="972"/>
      <c r="D141" s="972"/>
      <c r="E141" s="972"/>
      <c r="F141" s="973"/>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1"/>
      <c r="B142" s="972"/>
      <c r="C142" s="972"/>
      <c r="D142" s="972"/>
      <c r="E142" s="972"/>
      <c r="F142" s="973"/>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1"/>
      <c r="B143" s="972"/>
      <c r="C143" s="972"/>
      <c r="D143" s="972"/>
      <c r="E143" s="972"/>
      <c r="F143" s="973"/>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1"/>
      <c r="B144" s="972"/>
      <c r="C144" s="972"/>
      <c r="D144" s="972"/>
      <c r="E144" s="972"/>
      <c r="F144" s="973"/>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1"/>
      <c r="B145" s="972"/>
      <c r="C145" s="972"/>
      <c r="D145" s="972"/>
      <c r="E145" s="972"/>
      <c r="F145" s="973"/>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1"/>
      <c r="B146" s="972"/>
      <c r="C146" s="972"/>
      <c r="D146" s="972"/>
      <c r="E146" s="972"/>
      <c r="F146" s="973"/>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1"/>
      <c r="B147" s="972"/>
      <c r="C147" s="972"/>
      <c r="D147" s="972"/>
      <c r="E147" s="972"/>
      <c r="F147" s="973"/>
      <c r="G147" s="309" t="s">
        <v>258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1"/>
      <c r="B148" s="972"/>
      <c r="C148" s="972"/>
      <c r="D148" s="972"/>
      <c r="E148" s="972"/>
      <c r="F148" s="973"/>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1"/>
      <c r="B149" s="972"/>
      <c r="C149" s="972"/>
      <c r="D149" s="972"/>
      <c r="E149" s="972"/>
      <c r="F149" s="973"/>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1"/>
      <c r="B150" s="972"/>
      <c r="C150" s="972"/>
      <c r="D150" s="972"/>
      <c r="E150" s="972"/>
      <c r="F150" s="973"/>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1"/>
      <c r="B151" s="972"/>
      <c r="C151" s="972"/>
      <c r="D151" s="972"/>
      <c r="E151" s="972"/>
      <c r="F151" s="973"/>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1"/>
      <c r="B152" s="972"/>
      <c r="C152" s="972"/>
      <c r="D152" s="972"/>
      <c r="E152" s="972"/>
      <c r="F152" s="973"/>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1"/>
      <c r="B153" s="972"/>
      <c r="C153" s="972"/>
      <c r="D153" s="972"/>
      <c r="E153" s="972"/>
      <c r="F153" s="973"/>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1"/>
      <c r="B154" s="972"/>
      <c r="C154" s="972"/>
      <c r="D154" s="972"/>
      <c r="E154" s="972"/>
      <c r="F154" s="973"/>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1"/>
      <c r="B155" s="972"/>
      <c r="C155" s="972"/>
      <c r="D155" s="972"/>
      <c r="E155" s="972"/>
      <c r="F155" s="973"/>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1"/>
      <c r="B156" s="972"/>
      <c r="C156" s="972"/>
      <c r="D156" s="972"/>
      <c r="E156" s="972"/>
      <c r="F156" s="973"/>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1"/>
      <c r="B157" s="972"/>
      <c r="C157" s="972"/>
      <c r="D157" s="972"/>
      <c r="E157" s="972"/>
      <c r="F157" s="973"/>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1"/>
      <c r="B158" s="972"/>
      <c r="C158" s="972"/>
      <c r="D158" s="972"/>
      <c r="E158" s="972"/>
      <c r="F158" s="973"/>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1"/>
      <c r="B162" s="972"/>
      <c r="C162" s="972"/>
      <c r="D162" s="972"/>
      <c r="E162" s="972"/>
      <c r="F162" s="973"/>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1"/>
      <c r="B163" s="972"/>
      <c r="C163" s="972"/>
      <c r="D163" s="972"/>
      <c r="E163" s="972"/>
      <c r="F163" s="973"/>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1"/>
      <c r="B164" s="972"/>
      <c r="C164" s="972"/>
      <c r="D164" s="972"/>
      <c r="E164" s="972"/>
      <c r="F164" s="973"/>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1"/>
      <c r="B165" s="972"/>
      <c r="C165" s="972"/>
      <c r="D165" s="972"/>
      <c r="E165" s="972"/>
      <c r="F165" s="973"/>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1"/>
      <c r="B166" s="972"/>
      <c r="C166" s="972"/>
      <c r="D166" s="972"/>
      <c r="E166" s="972"/>
      <c r="F166" s="973"/>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1"/>
      <c r="B167" s="972"/>
      <c r="C167" s="972"/>
      <c r="D167" s="972"/>
      <c r="E167" s="972"/>
      <c r="F167" s="973"/>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1"/>
      <c r="B168" s="972"/>
      <c r="C168" s="972"/>
      <c r="D168" s="972"/>
      <c r="E168" s="972"/>
      <c r="F168" s="973"/>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1"/>
      <c r="B169" s="972"/>
      <c r="C169" s="972"/>
      <c r="D169" s="972"/>
      <c r="E169" s="972"/>
      <c r="F169" s="973"/>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1"/>
      <c r="B170" s="972"/>
      <c r="C170" s="972"/>
      <c r="D170" s="972"/>
      <c r="E170" s="972"/>
      <c r="F170" s="973"/>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1"/>
      <c r="B171" s="972"/>
      <c r="C171" s="972"/>
      <c r="D171" s="972"/>
      <c r="E171" s="972"/>
      <c r="F171" s="973"/>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1"/>
      <c r="B172" s="972"/>
      <c r="C172" s="972"/>
      <c r="D172" s="972"/>
      <c r="E172" s="972"/>
      <c r="F172" s="973"/>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1"/>
      <c r="B173" s="972"/>
      <c r="C173" s="972"/>
      <c r="D173" s="972"/>
      <c r="E173" s="972"/>
      <c r="F173" s="973"/>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1"/>
      <c r="B174" s="972"/>
      <c r="C174" s="972"/>
      <c r="D174" s="972"/>
      <c r="E174" s="972"/>
      <c r="F174" s="973"/>
      <c r="G174" s="309" t="s">
        <v>260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1"/>
      <c r="B175" s="972"/>
      <c r="C175" s="972"/>
      <c r="D175" s="972"/>
      <c r="E175" s="972"/>
      <c r="F175" s="973"/>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1"/>
      <c r="B176" s="972"/>
      <c r="C176" s="972"/>
      <c r="D176" s="972"/>
      <c r="E176" s="972"/>
      <c r="F176" s="973"/>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1"/>
      <c r="B177" s="972"/>
      <c r="C177" s="972"/>
      <c r="D177" s="972"/>
      <c r="E177" s="972"/>
      <c r="F177" s="973"/>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1"/>
      <c r="B178" s="972"/>
      <c r="C178" s="972"/>
      <c r="D178" s="972"/>
      <c r="E178" s="972"/>
      <c r="F178" s="973"/>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1"/>
      <c r="B179" s="972"/>
      <c r="C179" s="972"/>
      <c r="D179" s="972"/>
      <c r="E179" s="972"/>
      <c r="F179" s="973"/>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1"/>
      <c r="B180" s="972"/>
      <c r="C180" s="972"/>
      <c r="D180" s="972"/>
      <c r="E180" s="972"/>
      <c r="F180" s="973"/>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1"/>
      <c r="B181" s="972"/>
      <c r="C181" s="972"/>
      <c r="D181" s="972"/>
      <c r="E181" s="972"/>
      <c r="F181" s="973"/>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1"/>
      <c r="B182" s="972"/>
      <c r="C182" s="972"/>
      <c r="D182" s="972"/>
      <c r="E182" s="972"/>
      <c r="F182" s="973"/>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1"/>
      <c r="B183" s="972"/>
      <c r="C183" s="972"/>
      <c r="D183" s="972"/>
      <c r="E183" s="972"/>
      <c r="F183" s="973"/>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1"/>
      <c r="B184" s="972"/>
      <c r="C184" s="972"/>
      <c r="D184" s="972"/>
      <c r="E184" s="972"/>
      <c r="F184" s="973"/>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1"/>
      <c r="B185" s="972"/>
      <c r="C185" s="972"/>
      <c r="D185" s="972"/>
      <c r="E185" s="972"/>
      <c r="F185" s="973"/>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1"/>
      <c r="B186" s="972"/>
      <c r="C186" s="972"/>
      <c r="D186" s="972"/>
      <c r="E186" s="972"/>
      <c r="F186" s="973"/>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1"/>
      <c r="B187" s="972"/>
      <c r="C187" s="972"/>
      <c r="D187" s="972"/>
      <c r="E187" s="972"/>
      <c r="F187" s="973"/>
      <c r="G187" s="309" t="s">
        <v>263</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1"/>
      <c r="B188" s="972"/>
      <c r="C188" s="972"/>
      <c r="D188" s="972"/>
      <c r="E188" s="972"/>
      <c r="F188" s="973"/>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1"/>
      <c r="B189" s="972"/>
      <c r="C189" s="972"/>
      <c r="D189" s="972"/>
      <c r="E189" s="972"/>
      <c r="F189" s="973"/>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1"/>
      <c r="B190" s="972"/>
      <c r="C190" s="972"/>
      <c r="D190" s="972"/>
      <c r="E190" s="972"/>
      <c r="F190" s="973"/>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1"/>
      <c r="B191" s="972"/>
      <c r="C191" s="972"/>
      <c r="D191" s="972"/>
      <c r="E191" s="972"/>
      <c r="F191" s="973"/>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1"/>
      <c r="B192" s="972"/>
      <c r="C192" s="972"/>
      <c r="D192" s="972"/>
      <c r="E192" s="972"/>
      <c r="F192" s="973"/>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1"/>
      <c r="B193" s="972"/>
      <c r="C193" s="972"/>
      <c r="D193" s="972"/>
      <c r="E193" s="972"/>
      <c r="F193" s="973"/>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1"/>
      <c r="B194" s="972"/>
      <c r="C194" s="972"/>
      <c r="D194" s="972"/>
      <c r="E194" s="972"/>
      <c r="F194" s="973"/>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1"/>
      <c r="B195" s="972"/>
      <c r="C195" s="972"/>
      <c r="D195" s="972"/>
      <c r="E195" s="972"/>
      <c r="F195" s="973"/>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1"/>
      <c r="B196" s="972"/>
      <c r="C196" s="972"/>
      <c r="D196" s="972"/>
      <c r="E196" s="972"/>
      <c r="F196" s="973"/>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1"/>
      <c r="B197" s="972"/>
      <c r="C197" s="972"/>
      <c r="D197" s="972"/>
      <c r="E197" s="972"/>
      <c r="F197" s="973"/>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1"/>
      <c r="B198" s="972"/>
      <c r="C198" s="972"/>
      <c r="D198" s="972"/>
      <c r="E198" s="972"/>
      <c r="F198" s="973"/>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1"/>
      <c r="B199" s="972"/>
      <c r="C199" s="972"/>
      <c r="D199" s="972"/>
      <c r="E199" s="972"/>
      <c r="F199" s="973"/>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1"/>
      <c r="B200" s="972"/>
      <c r="C200" s="972"/>
      <c r="D200" s="972"/>
      <c r="E200" s="972"/>
      <c r="F200" s="973"/>
      <c r="G200" s="309" t="s">
        <v>264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1"/>
      <c r="B201" s="972"/>
      <c r="C201" s="972"/>
      <c r="D201" s="972"/>
      <c r="E201" s="972"/>
      <c r="F201" s="973"/>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1"/>
      <c r="B202" s="972"/>
      <c r="C202" s="972"/>
      <c r="D202" s="972"/>
      <c r="E202" s="972"/>
      <c r="F202" s="973"/>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1"/>
      <c r="B203" s="972"/>
      <c r="C203" s="972"/>
      <c r="D203" s="972"/>
      <c r="E203" s="972"/>
      <c r="F203" s="973"/>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1"/>
      <c r="B204" s="972"/>
      <c r="C204" s="972"/>
      <c r="D204" s="972"/>
      <c r="E204" s="972"/>
      <c r="F204" s="973"/>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1"/>
      <c r="B205" s="972"/>
      <c r="C205" s="972"/>
      <c r="D205" s="972"/>
      <c r="E205" s="972"/>
      <c r="F205" s="973"/>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1"/>
      <c r="B206" s="972"/>
      <c r="C206" s="972"/>
      <c r="D206" s="972"/>
      <c r="E206" s="972"/>
      <c r="F206" s="973"/>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1"/>
      <c r="B207" s="972"/>
      <c r="C207" s="972"/>
      <c r="D207" s="972"/>
      <c r="E207" s="972"/>
      <c r="F207" s="973"/>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1"/>
      <c r="B208" s="972"/>
      <c r="C208" s="972"/>
      <c r="D208" s="972"/>
      <c r="E208" s="972"/>
      <c r="F208" s="973"/>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1"/>
      <c r="B209" s="972"/>
      <c r="C209" s="972"/>
      <c r="D209" s="972"/>
      <c r="E209" s="972"/>
      <c r="F209" s="973"/>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1"/>
      <c r="B210" s="972"/>
      <c r="C210" s="972"/>
      <c r="D210" s="972"/>
      <c r="E210" s="972"/>
      <c r="F210" s="973"/>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1"/>
      <c r="B211" s="972"/>
      <c r="C211" s="972"/>
      <c r="D211" s="972"/>
      <c r="E211" s="972"/>
      <c r="F211" s="973"/>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1"/>
      <c r="B215" s="972"/>
      <c r="C215" s="972"/>
      <c r="D215" s="972"/>
      <c r="E215" s="972"/>
      <c r="F215" s="973"/>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1"/>
      <c r="B216" s="972"/>
      <c r="C216" s="972"/>
      <c r="D216" s="972"/>
      <c r="E216" s="972"/>
      <c r="F216" s="973"/>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1"/>
      <c r="B217" s="972"/>
      <c r="C217" s="972"/>
      <c r="D217" s="972"/>
      <c r="E217" s="972"/>
      <c r="F217" s="973"/>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1"/>
      <c r="B218" s="972"/>
      <c r="C218" s="972"/>
      <c r="D218" s="972"/>
      <c r="E218" s="972"/>
      <c r="F218" s="973"/>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1"/>
      <c r="B219" s="972"/>
      <c r="C219" s="972"/>
      <c r="D219" s="972"/>
      <c r="E219" s="972"/>
      <c r="F219" s="973"/>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1"/>
      <c r="B220" s="972"/>
      <c r="C220" s="972"/>
      <c r="D220" s="972"/>
      <c r="E220" s="972"/>
      <c r="F220" s="973"/>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1"/>
      <c r="B221" s="972"/>
      <c r="C221" s="972"/>
      <c r="D221" s="972"/>
      <c r="E221" s="972"/>
      <c r="F221" s="973"/>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1"/>
      <c r="B222" s="972"/>
      <c r="C222" s="972"/>
      <c r="D222" s="972"/>
      <c r="E222" s="972"/>
      <c r="F222" s="973"/>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1"/>
      <c r="B223" s="972"/>
      <c r="C223" s="972"/>
      <c r="D223" s="972"/>
      <c r="E223" s="972"/>
      <c r="F223" s="973"/>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1"/>
      <c r="B224" s="972"/>
      <c r="C224" s="972"/>
      <c r="D224" s="972"/>
      <c r="E224" s="972"/>
      <c r="F224" s="973"/>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1"/>
      <c r="B225" s="972"/>
      <c r="C225" s="972"/>
      <c r="D225" s="972"/>
      <c r="E225" s="972"/>
      <c r="F225" s="973"/>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1"/>
      <c r="B226" s="972"/>
      <c r="C226" s="972"/>
      <c r="D226" s="972"/>
      <c r="E226" s="972"/>
      <c r="F226" s="973"/>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1"/>
      <c r="B227" s="972"/>
      <c r="C227" s="972"/>
      <c r="D227" s="972"/>
      <c r="E227" s="972"/>
      <c r="F227" s="973"/>
      <c r="G227" s="309" t="s">
        <v>266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1"/>
      <c r="B228" s="972"/>
      <c r="C228" s="972"/>
      <c r="D228" s="972"/>
      <c r="E228" s="972"/>
      <c r="F228" s="973"/>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1"/>
      <c r="B229" s="972"/>
      <c r="C229" s="972"/>
      <c r="D229" s="972"/>
      <c r="E229" s="972"/>
      <c r="F229" s="973"/>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1"/>
      <c r="B230" s="972"/>
      <c r="C230" s="972"/>
      <c r="D230" s="972"/>
      <c r="E230" s="972"/>
      <c r="F230" s="973"/>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1"/>
      <c r="B231" s="972"/>
      <c r="C231" s="972"/>
      <c r="D231" s="972"/>
      <c r="E231" s="972"/>
      <c r="F231" s="973"/>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1"/>
      <c r="B232" s="972"/>
      <c r="C232" s="972"/>
      <c r="D232" s="972"/>
      <c r="E232" s="972"/>
      <c r="F232" s="973"/>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1"/>
      <c r="B233" s="972"/>
      <c r="C233" s="972"/>
      <c r="D233" s="972"/>
      <c r="E233" s="972"/>
      <c r="F233" s="973"/>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1"/>
      <c r="B234" s="972"/>
      <c r="C234" s="972"/>
      <c r="D234" s="972"/>
      <c r="E234" s="972"/>
      <c r="F234" s="973"/>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1"/>
      <c r="B235" s="972"/>
      <c r="C235" s="972"/>
      <c r="D235" s="972"/>
      <c r="E235" s="972"/>
      <c r="F235" s="973"/>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1"/>
      <c r="B236" s="972"/>
      <c r="C236" s="972"/>
      <c r="D236" s="972"/>
      <c r="E236" s="972"/>
      <c r="F236" s="973"/>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1"/>
      <c r="B237" s="972"/>
      <c r="C237" s="972"/>
      <c r="D237" s="972"/>
      <c r="E237" s="972"/>
      <c r="F237" s="973"/>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1"/>
      <c r="B238" s="972"/>
      <c r="C238" s="972"/>
      <c r="D238" s="972"/>
      <c r="E238" s="972"/>
      <c r="F238" s="973"/>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1"/>
      <c r="B239" s="972"/>
      <c r="C239" s="972"/>
      <c r="D239" s="972"/>
      <c r="E239" s="972"/>
      <c r="F239" s="973"/>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1"/>
      <c r="B240" s="972"/>
      <c r="C240" s="972"/>
      <c r="D240" s="972"/>
      <c r="E240" s="972"/>
      <c r="F240" s="973"/>
      <c r="G240" s="309" t="s">
        <v>268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1"/>
      <c r="B241" s="972"/>
      <c r="C241" s="972"/>
      <c r="D241" s="972"/>
      <c r="E241" s="972"/>
      <c r="F241" s="973"/>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1"/>
      <c r="B242" s="972"/>
      <c r="C242" s="972"/>
      <c r="D242" s="972"/>
      <c r="E242" s="972"/>
      <c r="F242" s="973"/>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1"/>
      <c r="B243" s="972"/>
      <c r="C243" s="972"/>
      <c r="D243" s="972"/>
      <c r="E243" s="972"/>
      <c r="F243" s="973"/>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1"/>
      <c r="B244" s="972"/>
      <c r="C244" s="972"/>
      <c r="D244" s="972"/>
      <c r="E244" s="972"/>
      <c r="F244" s="973"/>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1"/>
      <c r="B245" s="972"/>
      <c r="C245" s="972"/>
      <c r="D245" s="972"/>
      <c r="E245" s="972"/>
      <c r="F245" s="973"/>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1"/>
      <c r="B246" s="972"/>
      <c r="C246" s="972"/>
      <c r="D246" s="972"/>
      <c r="E246" s="972"/>
      <c r="F246" s="973"/>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1"/>
      <c r="B247" s="972"/>
      <c r="C247" s="972"/>
      <c r="D247" s="972"/>
      <c r="E247" s="972"/>
      <c r="F247" s="973"/>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1"/>
      <c r="B248" s="972"/>
      <c r="C248" s="972"/>
      <c r="D248" s="972"/>
      <c r="E248" s="972"/>
      <c r="F248" s="973"/>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1"/>
      <c r="B249" s="972"/>
      <c r="C249" s="972"/>
      <c r="D249" s="972"/>
      <c r="E249" s="972"/>
      <c r="F249" s="973"/>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1"/>
      <c r="B250" s="972"/>
      <c r="C250" s="972"/>
      <c r="D250" s="972"/>
      <c r="E250" s="972"/>
      <c r="F250" s="973"/>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1"/>
      <c r="B251" s="972"/>
      <c r="C251" s="972"/>
      <c r="D251" s="972"/>
      <c r="E251" s="972"/>
      <c r="F251" s="973"/>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1"/>
      <c r="B252" s="972"/>
      <c r="C252" s="972"/>
      <c r="D252" s="972"/>
      <c r="E252" s="972"/>
      <c r="F252" s="973"/>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1"/>
      <c r="B253" s="972"/>
      <c r="C253" s="972"/>
      <c r="D253" s="972"/>
      <c r="E253" s="972"/>
      <c r="F253" s="973"/>
      <c r="G253" s="309" t="s">
        <v>270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1"/>
      <c r="B254" s="972"/>
      <c r="C254" s="972"/>
      <c r="D254" s="972"/>
      <c r="E254" s="972"/>
      <c r="F254" s="973"/>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1"/>
      <c r="B255" s="972"/>
      <c r="C255" s="972"/>
      <c r="D255" s="972"/>
      <c r="E255" s="972"/>
      <c r="F255" s="973"/>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1"/>
      <c r="B256" s="972"/>
      <c r="C256" s="972"/>
      <c r="D256" s="972"/>
      <c r="E256" s="972"/>
      <c r="F256" s="973"/>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1"/>
      <c r="B257" s="972"/>
      <c r="C257" s="972"/>
      <c r="D257" s="972"/>
      <c r="E257" s="972"/>
      <c r="F257" s="973"/>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1"/>
      <c r="B258" s="972"/>
      <c r="C258" s="972"/>
      <c r="D258" s="972"/>
      <c r="E258" s="972"/>
      <c r="F258" s="973"/>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1"/>
      <c r="B259" s="972"/>
      <c r="C259" s="972"/>
      <c r="D259" s="972"/>
      <c r="E259" s="972"/>
      <c r="F259" s="973"/>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1"/>
      <c r="B260" s="972"/>
      <c r="C260" s="972"/>
      <c r="D260" s="972"/>
      <c r="E260" s="972"/>
      <c r="F260" s="973"/>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1"/>
      <c r="B261" s="972"/>
      <c r="C261" s="972"/>
      <c r="D261" s="972"/>
      <c r="E261" s="972"/>
      <c r="F261" s="973"/>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1"/>
      <c r="B262" s="972"/>
      <c r="C262" s="972"/>
      <c r="D262" s="972"/>
      <c r="E262" s="972"/>
      <c r="F262" s="973"/>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1"/>
      <c r="B263" s="972"/>
      <c r="C263" s="972"/>
      <c r="D263" s="972"/>
      <c r="E263" s="972"/>
      <c r="F263" s="973"/>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1"/>
      <c r="B264" s="972"/>
      <c r="C264" s="972"/>
      <c r="D264" s="972"/>
      <c r="E264" s="972"/>
      <c r="F264" s="973"/>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34" sqref="A34:XFD4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0"/>
      <c r="B3" s="270"/>
      <c r="C3" s="270" t="s">
        <v>24</v>
      </c>
      <c r="D3" s="270"/>
      <c r="E3" s="270"/>
      <c r="F3" s="270"/>
      <c r="G3" s="270"/>
      <c r="H3" s="270"/>
      <c r="I3" s="270"/>
      <c r="J3" s="993" t="s">
        <v>272</v>
      </c>
      <c r="K3" s="994"/>
      <c r="L3" s="994"/>
      <c r="M3" s="994"/>
      <c r="N3" s="994"/>
      <c r="O3" s="994"/>
      <c r="P3" s="134" t="s">
        <v>25</v>
      </c>
      <c r="Q3" s="134"/>
      <c r="R3" s="134"/>
      <c r="S3" s="134"/>
      <c r="T3" s="134"/>
      <c r="U3" s="134"/>
      <c r="V3" s="134"/>
      <c r="W3" s="134"/>
      <c r="X3" s="134"/>
      <c r="Y3" s="272" t="s">
        <v>312</v>
      </c>
      <c r="Z3" s="273"/>
      <c r="AA3" s="273"/>
      <c r="AB3" s="273"/>
      <c r="AC3" s="993" t="s">
        <v>304</v>
      </c>
      <c r="AD3" s="993"/>
      <c r="AE3" s="993"/>
      <c r="AF3" s="993"/>
      <c r="AG3" s="993"/>
      <c r="AH3" s="272" t="s">
        <v>235</v>
      </c>
      <c r="AI3" s="270"/>
      <c r="AJ3" s="270"/>
      <c r="AK3" s="270"/>
      <c r="AL3" s="270" t="s">
        <v>19</v>
      </c>
      <c r="AM3" s="270"/>
      <c r="AN3" s="270"/>
      <c r="AO3" s="274"/>
      <c r="AP3" s="992" t="s">
        <v>273</v>
      </c>
      <c r="AQ3" s="992"/>
      <c r="AR3" s="992"/>
      <c r="AS3" s="992"/>
      <c r="AT3" s="992"/>
      <c r="AU3" s="992"/>
      <c r="AV3" s="992"/>
      <c r="AW3" s="992"/>
      <c r="AX3" s="992"/>
      <c r="AY3">
        <f>$AY$2</f>
        <v>1</v>
      </c>
    </row>
    <row r="4" spans="1:51" ht="26.25" customHeight="1" x14ac:dyDescent="0.15">
      <c r="A4" s="995">
        <v>1</v>
      </c>
      <c r="B4" s="995">
        <v>1</v>
      </c>
      <c r="C4" s="269" t="s">
        <v>842</v>
      </c>
      <c r="D4" s="266"/>
      <c r="E4" s="266"/>
      <c r="F4" s="266"/>
      <c r="G4" s="266"/>
      <c r="H4" s="266"/>
      <c r="I4" s="266"/>
      <c r="J4" s="248" t="s">
        <v>693</v>
      </c>
      <c r="K4" s="249"/>
      <c r="L4" s="249"/>
      <c r="M4" s="249"/>
      <c r="N4" s="249"/>
      <c r="O4" s="249"/>
      <c r="P4" s="260" t="s">
        <v>855</v>
      </c>
      <c r="Q4" s="250"/>
      <c r="R4" s="250"/>
      <c r="S4" s="250"/>
      <c r="T4" s="250"/>
      <c r="U4" s="250"/>
      <c r="V4" s="250"/>
      <c r="W4" s="250"/>
      <c r="X4" s="250"/>
      <c r="Y4" s="251">
        <v>0.6</v>
      </c>
      <c r="Z4" s="252"/>
      <c r="AA4" s="252"/>
      <c r="AB4" s="253"/>
      <c r="AC4" s="991" t="s">
        <v>76</v>
      </c>
      <c r="AD4" s="991"/>
      <c r="AE4" s="991"/>
      <c r="AF4" s="991"/>
      <c r="AG4" s="991"/>
      <c r="AH4" s="239" t="s">
        <v>693</v>
      </c>
      <c r="AI4" s="240"/>
      <c r="AJ4" s="240"/>
      <c r="AK4" s="240"/>
      <c r="AL4" s="241" t="s">
        <v>693</v>
      </c>
      <c r="AM4" s="242"/>
      <c r="AN4" s="242"/>
      <c r="AO4" s="243"/>
      <c r="AP4" s="244" t="s">
        <v>693</v>
      </c>
      <c r="AQ4" s="244"/>
      <c r="AR4" s="244"/>
      <c r="AS4" s="244"/>
      <c r="AT4" s="244"/>
      <c r="AU4" s="244"/>
      <c r="AV4" s="244"/>
      <c r="AW4" s="244"/>
      <c r="AX4" s="244"/>
      <c r="AY4">
        <f>$AY$2</f>
        <v>1</v>
      </c>
    </row>
    <row r="5" spans="1:51" ht="26.25" customHeight="1" x14ac:dyDescent="0.15">
      <c r="A5" s="995">
        <v>2</v>
      </c>
      <c r="B5" s="995">
        <v>1</v>
      </c>
      <c r="C5" s="266" t="s">
        <v>845</v>
      </c>
      <c r="D5" s="266"/>
      <c r="E5" s="266"/>
      <c r="F5" s="266"/>
      <c r="G5" s="266"/>
      <c r="H5" s="266"/>
      <c r="I5" s="266"/>
      <c r="J5" s="248" t="s">
        <v>693</v>
      </c>
      <c r="K5" s="249"/>
      <c r="L5" s="249"/>
      <c r="M5" s="249"/>
      <c r="N5" s="249"/>
      <c r="O5" s="249"/>
      <c r="P5" s="250" t="s">
        <v>855</v>
      </c>
      <c r="Q5" s="250"/>
      <c r="R5" s="250"/>
      <c r="S5" s="250"/>
      <c r="T5" s="250"/>
      <c r="U5" s="250"/>
      <c r="V5" s="250"/>
      <c r="W5" s="250"/>
      <c r="X5" s="250"/>
      <c r="Y5" s="251">
        <v>0.6</v>
      </c>
      <c r="Z5" s="252"/>
      <c r="AA5" s="252"/>
      <c r="AB5" s="253"/>
      <c r="AC5" s="991" t="s">
        <v>76</v>
      </c>
      <c r="AD5" s="991"/>
      <c r="AE5" s="991"/>
      <c r="AF5" s="991"/>
      <c r="AG5" s="991"/>
      <c r="AH5" s="239" t="s">
        <v>693</v>
      </c>
      <c r="AI5" s="240"/>
      <c r="AJ5" s="240"/>
      <c r="AK5" s="240"/>
      <c r="AL5" s="241" t="s">
        <v>693</v>
      </c>
      <c r="AM5" s="242"/>
      <c r="AN5" s="242"/>
      <c r="AO5" s="243"/>
      <c r="AP5" s="244" t="s">
        <v>693</v>
      </c>
      <c r="AQ5" s="244"/>
      <c r="AR5" s="244"/>
      <c r="AS5" s="244"/>
      <c r="AT5" s="244"/>
      <c r="AU5" s="244"/>
      <c r="AV5" s="244"/>
      <c r="AW5" s="244"/>
      <c r="AX5" s="244"/>
      <c r="AY5">
        <f>COUNTA($C$5)</f>
        <v>1</v>
      </c>
    </row>
    <row r="6" spans="1:51" ht="26.25" customHeight="1" x14ac:dyDescent="0.15">
      <c r="A6" s="995">
        <v>3</v>
      </c>
      <c r="B6" s="995">
        <v>1</v>
      </c>
      <c r="C6" s="266" t="s">
        <v>846</v>
      </c>
      <c r="D6" s="266"/>
      <c r="E6" s="266"/>
      <c r="F6" s="266"/>
      <c r="G6" s="266"/>
      <c r="H6" s="266"/>
      <c r="I6" s="266"/>
      <c r="J6" s="248" t="s">
        <v>693</v>
      </c>
      <c r="K6" s="249"/>
      <c r="L6" s="249"/>
      <c r="M6" s="249"/>
      <c r="N6" s="249"/>
      <c r="O6" s="249"/>
      <c r="P6" s="250" t="s">
        <v>855</v>
      </c>
      <c r="Q6" s="250"/>
      <c r="R6" s="250"/>
      <c r="S6" s="250"/>
      <c r="T6" s="250"/>
      <c r="U6" s="250"/>
      <c r="V6" s="250"/>
      <c r="W6" s="250"/>
      <c r="X6" s="250"/>
      <c r="Y6" s="251">
        <v>0.6</v>
      </c>
      <c r="Z6" s="252"/>
      <c r="AA6" s="252"/>
      <c r="AB6" s="253"/>
      <c r="AC6" s="991" t="s">
        <v>76</v>
      </c>
      <c r="AD6" s="991"/>
      <c r="AE6" s="991"/>
      <c r="AF6" s="991"/>
      <c r="AG6" s="991"/>
      <c r="AH6" s="239" t="s">
        <v>693</v>
      </c>
      <c r="AI6" s="240"/>
      <c r="AJ6" s="240"/>
      <c r="AK6" s="240"/>
      <c r="AL6" s="241" t="s">
        <v>693</v>
      </c>
      <c r="AM6" s="242"/>
      <c r="AN6" s="242"/>
      <c r="AO6" s="243"/>
      <c r="AP6" s="244" t="s">
        <v>693</v>
      </c>
      <c r="AQ6" s="244"/>
      <c r="AR6" s="244"/>
      <c r="AS6" s="244"/>
      <c r="AT6" s="244"/>
      <c r="AU6" s="244"/>
      <c r="AV6" s="244"/>
      <c r="AW6" s="244"/>
      <c r="AX6" s="244"/>
      <c r="AY6">
        <f>COUNTA($C$6)</f>
        <v>1</v>
      </c>
    </row>
    <row r="7" spans="1:51" ht="26.25" customHeight="1" x14ac:dyDescent="0.15">
      <c r="A7" s="995">
        <v>4</v>
      </c>
      <c r="B7" s="995">
        <v>1</v>
      </c>
      <c r="C7" s="266" t="s">
        <v>847</v>
      </c>
      <c r="D7" s="266"/>
      <c r="E7" s="266"/>
      <c r="F7" s="266"/>
      <c r="G7" s="266"/>
      <c r="H7" s="266"/>
      <c r="I7" s="266"/>
      <c r="J7" s="248" t="s">
        <v>693</v>
      </c>
      <c r="K7" s="249"/>
      <c r="L7" s="249"/>
      <c r="M7" s="249"/>
      <c r="N7" s="249"/>
      <c r="O7" s="249"/>
      <c r="P7" s="250" t="s">
        <v>855</v>
      </c>
      <c r="Q7" s="250"/>
      <c r="R7" s="250"/>
      <c r="S7" s="250"/>
      <c r="T7" s="250"/>
      <c r="U7" s="250"/>
      <c r="V7" s="250"/>
      <c r="W7" s="250"/>
      <c r="X7" s="250"/>
      <c r="Y7" s="251">
        <v>0.6</v>
      </c>
      <c r="Z7" s="252"/>
      <c r="AA7" s="252"/>
      <c r="AB7" s="253"/>
      <c r="AC7" s="991" t="s">
        <v>76</v>
      </c>
      <c r="AD7" s="991"/>
      <c r="AE7" s="991"/>
      <c r="AF7" s="991"/>
      <c r="AG7" s="991"/>
      <c r="AH7" s="239" t="s">
        <v>693</v>
      </c>
      <c r="AI7" s="240"/>
      <c r="AJ7" s="240"/>
      <c r="AK7" s="240"/>
      <c r="AL7" s="241" t="s">
        <v>693</v>
      </c>
      <c r="AM7" s="242"/>
      <c r="AN7" s="242"/>
      <c r="AO7" s="243"/>
      <c r="AP7" s="244" t="s">
        <v>693</v>
      </c>
      <c r="AQ7" s="244"/>
      <c r="AR7" s="244"/>
      <c r="AS7" s="244"/>
      <c r="AT7" s="244"/>
      <c r="AU7" s="244"/>
      <c r="AV7" s="244"/>
      <c r="AW7" s="244"/>
      <c r="AX7" s="244"/>
      <c r="AY7">
        <f>COUNTA($C$7)</f>
        <v>1</v>
      </c>
    </row>
    <row r="8" spans="1:51" ht="26.25" customHeight="1" x14ac:dyDescent="0.15">
      <c r="A8" s="995">
        <v>5</v>
      </c>
      <c r="B8" s="995">
        <v>1</v>
      </c>
      <c r="C8" s="266" t="s">
        <v>848</v>
      </c>
      <c r="D8" s="266"/>
      <c r="E8" s="266"/>
      <c r="F8" s="266"/>
      <c r="G8" s="266"/>
      <c r="H8" s="266"/>
      <c r="I8" s="266"/>
      <c r="J8" s="248" t="s">
        <v>693</v>
      </c>
      <c r="K8" s="249"/>
      <c r="L8" s="249"/>
      <c r="M8" s="249"/>
      <c r="N8" s="249"/>
      <c r="O8" s="249"/>
      <c r="P8" s="250" t="s">
        <v>855</v>
      </c>
      <c r="Q8" s="250"/>
      <c r="R8" s="250"/>
      <c r="S8" s="250"/>
      <c r="T8" s="250"/>
      <c r="U8" s="250"/>
      <c r="V8" s="250"/>
      <c r="W8" s="250"/>
      <c r="X8" s="250"/>
      <c r="Y8" s="251">
        <v>0.5</v>
      </c>
      <c r="Z8" s="252"/>
      <c r="AA8" s="252"/>
      <c r="AB8" s="253"/>
      <c r="AC8" s="991" t="s">
        <v>76</v>
      </c>
      <c r="AD8" s="991"/>
      <c r="AE8" s="991"/>
      <c r="AF8" s="991"/>
      <c r="AG8" s="991"/>
      <c r="AH8" s="239" t="s">
        <v>693</v>
      </c>
      <c r="AI8" s="240"/>
      <c r="AJ8" s="240"/>
      <c r="AK8" s="240"/>
      <c r="AL8" s="241" t="s">
        <v>693</v>
      </c>
      <c r="AM8" s="242"/>
      <c r="AN8" s="242"/>
      <c r="AO8" s="243"/>
      <c r="AP8" s="244" t="s">
        <v>693</v>
      </c>
      <c r="AQ8" s="244"/>
      <c r="AR8" s="244"/>
      <c r="AS8" s="244"/>
      <c r="AT8" s="244"/>
      <c r="AU8" s="244"/>
      <c r="AV8" s="244"/>
      <c r="AW8" s="244"/>
      <c r="AX8" s="244"/>
      <c r="AY8">
        <f>COUNTA($C$8)</f>
        <v>1</v>
      </c>
    </row>
    <row r="9" spans="1:51" ht="26.25" customHeight="1" x14ac:dyDescent="0.15">
      <c r="A9" s="995">
        <v>6</v>
      </c>
      <c r="B9" s="995">
        <v>1</v>
      </c>
      <c r="C9" s="266" t="s">
        <v>849</v>
      </c>
      <c r="D9" s="266"/>
      <c r="E9" s="266"/>
      <c r="F9" s="266"/>
      <c r="G9" s="266"/>
      <c r="H9" s="266"/>
      <c r="I9" s="266"/>
      <c r="J9" s="248" t="s">
        <v>693</v>
      </c>
      <c r="K9" s="249"/>
      <c r="L9" s="249"/>
      <c r="M9" s="249"/>
      <c r="N9" s="249"/>
      <c r="O9" s="249"/>
      <c r="P9" s="250" t="s">
        <v>855</v>
      </c>
      <c r="Q9" s="250"/>
      <c r="R9" s="250"/>
      <c r="S9" s="250"/>
      <c r="T9" s="250"/>
      <c r="U9" s="250"/>
      <c r="V9" s="250"/>
      <c r="W9" s="250"/>
      <c r="X9" s="250"/>
      <c r="Y9" s="251">
        <v>0.5</v>
      </c>
      <c r="Z9" s="252"/>
      <c r="AA9" s="252"/>
      <c r="AB9" s="253"/>
      <c r="AC9" s="991" t="s">
        <v>76</v>
      </c>
      <c r="AD9" s="991"/>
      <c r="AE9" s="991"/>
      <c r="AF9" s="991"/>
      <c r="AG9" s="991"/>
      <c r="AH9" s="239" t="s">
        <v>693</v>
      </c>
      <c r="AI9" s="240"/>
      <c r="AJ9" s="240"/>
      <c r="AK9" s="240"/>
      <c r="AL9" s="241" t="s">
        <v>693</v>
      </c>
      <c r="AM9" s="242"/>
      <c r="AN9" s="242"/>
      <c r="AO9" s="243"/>
      <c r="AP9" s="244" t="s">
        <v>693</v>
      </c>
      <c r="AQ9" s="244"/>
      <c r="AR9" s="244"/>
      <c r="AS9" s="244"/>
      <c r="AT9" s="244"/>
      <c r="AU9" s="244"/>
      <c r="AV9" s="244"/>
      <c r="AW9" s="244"/>
      <c r="AX9" s="244"/>
      <c r="AY9">
        <f>COUNTA($C$9)</f>
        <v>1</v>
      </c>
    </row>
    <row r="10" spans="1:51" ht="26.25" customHeight="1" x14ac:dyDescent="0.15">
      <c r="A10" s="995">
        <v>7</v>
      </c>
      <c r="B10" s="995">
        <v>1</v>
      </c>
      <c r="C10" s="266" t="s">
        <v>850</v>
      </c>
      <c r="D10" s="266"/>
      <c r="E10" s="266"/>
      <c r="F10" s="266"/>
      <c r="G10" s="266"/>
      <c r="H10" s="266"/>
      <c r="I10" s="266"/>
      <c r="J10" s="248" t="s">
        <v>693</v>
      </c>
      <c r="K10" s="249"/>
      <c r="L10" s="249"/>
      <c r="M10" s="249"/>
      <c r="N10" s="249"/>
      <c r="O10" s="249"/>
      <c r="P10" s="250" t="s">
        <v>855</v>
      </c>
      <c r="Q10" s="250"/>
      <c r="R10" s="250"/>
      <c r="S10" s="250"/>
      <c r="T10" s="250"/>
      <c r="U10" s="250"/>
      <c r="V10" s="250"/>
      <c r="W10" s="250"/>
      <c r="X10" s="250"/>
      <c r="Y10" s="251">
        <v>0.5</v>
      </c>
      <c r="Z10" s="252"/>
      <c r="AA10" s="252"/>
      <c r="AB10" s="253"/>
      <c r="AC10" s="991" t="s">
        <v>76</v>
      </c>
      <c r="AD10" s="991"/>
      <c r="AE10" s="991"/>
      <c r="AF10" s="991"/>
      <c r="AG10" s="991"/>
      <c r="AH10" s="239" t="s">
        <v>693</v>
      </c>
      <c r="AI10" s="240"/>
      <c r="AJ10" s="240"/>
      <c r="AK10" s="240"/>
      <c r="AL10" s="241" t="s">
        <v>693</v>
      </c>
      <c r="AM10" s="242"/>
      <c r="AN10" s="242"/>
      <c r="AO10" s="243"/>
      <c r="AP10" s="244" t="s">
        <v>693</v>
      </c>
      <c r="AQ10" s="244"/>
      <c r="AR10" s="244"/>
      <c r="AS10" s="244"/>
      <c r="AT10" s="244"/>
      <c r="AU10" s="244"/>
      <c r="AV10" s="244"/>
      <c r="AW10" s="244"/>
      <c r="AX10" s="244"/>
      <c r="AY10">
        <f>COUNTA($C$10)</f>
        <v>1</v>
      </c>
    </row>
    <row r="11" spans="1:51" ht="26.25" customHeight="1" x14ac:dyDescent="0.15">
      <c r="A11" s="995">
        <v>8</v>
      </c>
      <c r="B11" s="995">
        <v>1</v>
      </c>
      <c r="C11" s="266" t="s">
        <v>851</v>
      </c>
      <c r="D11" s="266"/>
      <c r="E11" s="266"/>
      <c r="F11" s="266"/>
      <c r="G11" s="266"/>
      <c r="H11" s="266"/>
      <c r="I11" s="266"/>
      <c r="J11" s="248" t="s">
        <v>693</v>
      </c>
      <c r="K11" s="249"/>
      <c r="L11" s="249"/>
      <c r="M11" s="249"/>
      <c r="N11" s="249"/>
      <c r="O11" s="249"/>
      <c r="P11" s="250" t="s">
        <v>855</v>
      </c>
      <c r="Q11" s="250"/>
      <c r="R11" s="250"/>
      <c r="S11" s="250"/>
      <c r="T11" s="250"/>
      <c r="U11" s="250"/>
      <c r="V11" s="250"/>
      <c r="W11" s="250"/>
      <c r="X11" s="250"/>
      <c r="Y11" s="251">
        <v>0.5</v>
      </c>
      <c r="Z11" s="252"/>
      <c r="AA11" s="252"/>
      <c r="AB11" s="253"/>
      <c r="AC11" s="991" t="s">
        <v>76</v>
      </c>
      <c r="AD11" s="991"/>
      <c r="AE11" s="991"/>
      <c r="AF11" s="991"/>
      <c r="AG11" s="991"/>
      <c r="AH11" s="239" t="s">
        <v>693</v>
      </c>
      <c r="AI11" s="240"/>
      <c r="AJ11" s="240"/>
      <c r="AK11" s="240"/>
      <c r="AL11" s="241" t="s">
        <v>693</v>
      </c>
      <c r="AM11" s="242"/>
      <c r="AN11" s="242"/>
      <c r="AO11" s="243"/>
      <c r="AP11" s="244" t="s">
        <v>693</v>
      </c>
      <c r="AQ11" s="244"/>
      <c r="AR11" s="244"/>
      <c r="AS11" s="244"/>
      <c r="AT11" s="244"/>
      <c r="AU11" s="244"/>
      <c r="AV11" s="244"/>
      <c r="AW11" s="244"/>
      <c r="AX11" s="244"/>
      <c r="AY11">
        <f>COUNTA($C$11)</f>
        <v>1</v>
      </c>
    </row>
    <row r="12" spans="1:51" ht="26.25" customHeight="1" x14ac:dyDescent="0.15">
      <c r="A12" s="995">
        <v>9</v>
      </c>
      <c r="B12" s="995">
        <v>1</v>
      </c>
      <c r="C12" s="266" t="s">
        <v>852</v>
      </c>
      <c r="D12" s="266"/>
      <c r="E12" s="266"/>
      <c r="F12" s="266"/>
      <c r="G12" s="266"/>
      <c r="H12" s="266"/>
      <c r="I12" s="266"/>
      <c r="J12" s="248" t="s">
        <v>693</v>
      </c>
      <c r="K12" s="249"/>
      <c r="L12" s="249"/>
      <c r="M12" s="249"/>
      <c r="N12" s="249"/>
      <c r="O12" s="249"/>
      <c r="P12" s="250" t="s">
        <v>855</v>
      </c>
      <c r="Q12" s="250"/>
      <c r="R12" s="250"/>
      <c r="S12" s="250"/>
      <c r="T12" s="250"/>
      <c r="U12" s="250"/>
      <c r="V12" s="250"/>
      <c r="W12" s="250"/>
      <c r="X12" s="250"/>
      <c r="Y12" s="251">
        <v>0.5</v>
      </c>
      <c r="Z12" s="252"/>
      <c r="AA12" s="252"/>
      <c r="AB12" s="253"/>
      <c r="AC12" s="991" t="s">
        <v>76</v>
      </c>
      <c r="AD12" s="991"/>
      <c r="AE12" s="991"/>
      <c r="AF12" s="991"/>
      <c r="AG12" s="991"/>
      <c r="AH12" s="239" t="s">
        <v>693</v>
      </c>
      <c r="AI12" s="240"/>
      <c r="AJ12" s="240"/>
      <c r="AK12" s="240"/>
      <c r="AL12" s="241" t="s">
        <v>693</v>
      </c>
      <c r="AM12" s="242"/>
      <c r="AN12" s="242"/>
      <c r="AO12" s="243"/>
      <c r="AP12" s="244" t="s">
        <v>693</v>
      </c>
      <c r="AQ12" s="244"/>
      <c r="AR12" s="244"/>
      <c r="AS12" s="244"/>
      <c r="AT12" s="244"/>
      <c r="AU12" s="244"/>
      <c r="AV12" s="244"/>
      <c r="AW12" s="244"/>
      <c r="AX12" s="244"/>
      <c r="AY12">
        <f>COUNTA($C$12)</f>
        <v>1</v>
      </c>
    </row>
    <row r="13" spans="1:51" ht="26.25" customHeight="1" x14ac:dyDescent="0.15">
      <c r="A13" s="995">
        <v>10</v>
      </c>
      <c r="B13" s="995">
        <v>1</v>
      </c>
      <c r="C13" s="266" t="s">
        <v>853</v>
      </c>
      <c r="D13" s="266"/>
      <c r="E13" s="266"/>
      <c r="F13" s="266"/>
      <c r="G13" s="266"/>
      <c r="H13" s="266"/>
      <c r="I13" s="266"/>
      <c r="J13" s="248" t="s">
        <v>693</v>
      </c>
      <c r="K13" s="249"/>
      <c r="L13" s="249"/>
      <c r="M13" s="249"/>
      <c r="N13" s="249"/>
      <c r="O13" s="249"/>
      <c r="P13" s="250" t="s">
        <v>855</v>
      </c>
      <c r="Q13" s="250"/>
      <c r="R13" s="250"/>
      <c r="S13" s="250"/>
      <c r="T13" s="250"/>
      <c r="U13" s="250"/>
      <c r="V13" s="250"/>
      <c r="W13" s="250"/>
      <c r="X13" s="250"/>
      <c r="Y13" s="251">
        <v>0.5</v>
      </c>
      <c r="Z13" s="252"/>
      <c r="AA13" s="252"/>
      <c r="AB13" s="253"/>
      <c r="AC13" s="991" t="s">
        <v>76</v>
      </c>
      <c r="AD13" s="991"/>
      <c r="AE13" s="991"/>
      <c r="AF13" s="991"/>
      <c r="AG13" s="991"/>
      <c r="AH13" s="239" t="s">
        <v>693</v>
      </c>
      <c r="AI13" s="240"/>
      <c r="AJ13" s="240"/>
      <c r="AK13" s="240"/>
      <c r="AL13" s="241" t="s">
        <v>693</v>
      </c>
      <c r="AM13" s="242"/>
      <c r="AN13" s="242"/>
      <c r="AO13" s="243"/>
      <c r="AP13" s="244" t="s">
        <v>693</v>
      </c>
      <c r="AQ13" s="244"/>
      <c r="AR13" s="244"/>
      <c r="AS13" s="244"/>
      <c r="AT13" s="244"/>
      <c r="AU13" s="244"/>
      <c r="AV13" s="244"/>
      <c r="AW13" s="244"/>
      <c r="AX13" s="244"/>
      <c r="AY13">
        <f>COUNTA($C$13)</f>
        <v>1</v>
      </c>
    </row>
    <row r="14" spans="1:51" ht="26.25" hidden="1" customHeight="1" x14ac:dyDescent="0.15">
      <c r="A14" s="995">
        <v>11</v>
      </c>
      <c r="B14" s="995">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995">
        <v>12</v>
      </c>
      <c r="B15" s="995">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995">
        <v>13</v>
      </c>
      <c r="B16" s="995">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995">
        <v>14</v>
      </c>
      <c r="B17" s="995">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995">
        <v>15</v>
      </c>
      <c r="B18" s="995">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995">
        <v>16</v>
      </c>
      <c r="B19" s="995">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995">
        <v>17</v>
      </c>
      <c r="B20" s="995">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995">
        <v>18</v>
      </c>
      <c r="B21" s="995">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995">
        <v>19</v>
      </c>
      <c r="B22" s="995">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995">
        <v>20</v>
      </c>
      <c r="B23" s="995">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995">
        <v>21</v>
      </c>
      <c r="B24" s="995">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995">
        <v>22</v>
      </c>
      <c r="B25" s="995">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995">
        <v>23</v>
      </c>
      <c r="B26" s="995">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995">
        <v>24</v>
      </c>
      <c r="B27" s="995">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995">
        <v>25</v>
      </c>
      <c r="B28" s="995">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995">
        <v>26</v>
      </c>
      <c r="B29" s="995">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995">
        <v>27</v>
      </c>
      <c r="B30" s="995">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995">
        <v>28</v>
      </c>
      <c r="B31" s="995">
        <v>1</v>
      </c>
      <c r="C31" s="269"/>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995">
        <v>29</v>
      </c>
      <c r="B32" s="995">
        <v>1</v>
      </c>
      <c r="C32" s="269"/>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99.75" hidden="1" customHeight="1" x14ac:dyDescent="0.15">
      <c r="A33" s="995">
        <v>30</v>
      </c>
      <c r="B33" s="995">
        <v>1</v>
      </c>
      <c r="C33" s="269"/>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270"/>
      <c r="B36" s="270"/>
      <c r="C36" s="270" t="s">
        <v>24</v>
      </c>
      <c r="D36" s="270"/>
      <c r="E36" s="270"/>
      <c r="F36" s="270"/>
      <c r="G36" s="270"/>
      <c r="H36" s="270"/>
      <c r="I36" s="270"/>
      <c r="J36" s="993" t="s">
        <v>272</v>
      </c>
      <c r="K36" s="994"/>
      <c r="L36" s="994"/>
      <c r="M36" s="994"/>
      <c r="N36" s="994"/>
      <c r="O36" s="994"/>
      <c r="P36" s="134" t="s">
        <v>25</v>
      </c>
      <c r="Q36" s="134"/>
      <c r="R36" s="134"/>
      <c r="S36" s="134"/>
      <c r="T36" s="134"/>
      <c r="U36" s="134"/>
      <c r="V36" s="134"/>
      <c r="W36" s="134"/>
      <c r="X36" s="134"/>
      <c r="Y36" s="272" t="s">
        <v>312</v>
      </c>
      <c r="Z36" s="273"/>
      <c r="AA36" s="273"/>
      <c r="AB36" s="273"/>
      <c r="AC36" s="993" t="s">
        <v>304</v>
      </c>
      <c r="AD36" s="993"/>
      <c r="AE36" s="993"/>
      <c r="AF36" s="993"/>
      <c r="AG36" s="993"/>
      <c r="AH36" s="272" t="s">
        <v>235</v>
      </c>
      <c r="AI36" s="270"/>
      <c r="AJ36" s="270"/>
      <c r="AK36" s="270"/>
      <c r="AL36" s="270" t="s">
        <v>19</v>
      </c>
      <c r="AM36" s="270"/>
      <c r="AN36" s="270"/>
      <c r="AO36" s="274"/>
      <c r="AP36" s="992" t="s">
        <v>273</v>
      </c>
      <c r="AQ36" s="992"/>
      <c r="AR36" s="992"/>
      <c r="AS36" s="992"/>
      <c r="AT36" s="992"/>
      <c r="AU36" s="992"/>
      <c r="AV36" s="992"/>
      <c r="AW36" s="992"/>
      <c r="AX36" s="992"/>
      <c r="AY36">
        <f>$AY$34</f>
        <v>0</v>
      </c>
    </row>
    <row r="37" spans="1:51" ht="26.25" hidden="1" customHeight="1" x14ac:dyDescent="0.15">
      <c r="A37" s="995">
        <v>1</v>
      </c>
      <c r="B37" s="995">
        <v>1</v>
      </c>
      <c r="C37" s="269"/>
      <c r="D37" s="266"/>
      <c r="E37" s="266"/>
      <c r="F37" s="266"/>
      <c r="G37" s="266"/>
      <c r="H37" s="266"/>
      <c r="I37" s="266"/>
      <c r="J37" s="248"/>
      <c r="K37" s="249"/>
      <c r="L37" s="249"/>
      <c r="M37" s="249"/>
      <c r="N37" s="249"/>
      <c r="O37" s="249"/>
      <c r="P37" s="26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hidden="1" customHeight="1" x14ac:dyDescent="0.15">
      <c r="A38" s="995">
        <v>2</v>
      </c>
      <c r="B38" s="995">
        <v>1</v>
      </c>
      <c r="C38" s="269"/>
      <c r="D38" s="266"/>
      <c r="E38" s="266"/>
      <c r="F38" s="266"/>
      <c r="G38" s="266"/>
      <c r="H38" s="266"/>
      <c r="I38" s="266"/>
      <c r="J38" s="248"/>
      <c r="K38" s="249"/>
      <c r="L38" s="249"/>
      <c r="M38" s="249"/>
      <c r="N38" s="249"/>
      <c r="O38" s="249"/>
      <c r="P38" s="26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15">
      <c r="A39" s="995">
        <v>3</v>
      </c>
      <c r="B39" s="995">
        <v>1</v>
      </c>
      <c r="C39" s="269"/>
      <c r="D39" s="266"/>
      <c r="E39" s="266"/>
      <c r="F39" s="266"/>
      <c r="G39" s="266"/>
      <c r="H39" s="266"/>
      <c r="I39" s="266"/>
      <c r="J39" s="248"/>
      <c r="K39" s="249"/>
      <c r="L39" s="249"/>
      <c r="M39" s="249"/>
      <c r="N39" s="249"/>
      <c r="O39" s="249"/>
      <c r="P39" s="26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15">
      <c r="A40" s="995">
        <v>4</v>
      </c>
      <c r="B40" s="995">
        <v>1</v>
      </c>
      <c r="C40" s="269"/>
      <c r="D40" s="266"/>
      <c r="E40" s="266"/>
      <c r="F40" s="266"/>
      <c r="G40" s="266"/>
      <c r="H40" s="266"/>
      <c r="I40" s="266"/>
      <c r="J40" s="248"/>
      <c r="K40" s="249"/>
      <c r="L40" s="249"/>
      <c r="M40" s="249"/>
      <c r="N40" s="249"/>
      <c r="O40" s="249"/>
      <c r="P40" s="26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15">
      <c r="A41" s="995">
        <v>5</v>
      </c>
      <c r="B41" s="995">
        <v>1</v>
      </c>
      <c r="C41" s="269"/>
      <c r="D41" s="266"/>
      <c r="E41" s="266"/>
      <c r="F41" s="266"/>
      <c r="G41" s="266"/>
      <c r="H41" s="266"/>
      <c r="I41" s="266"/>
      <c r="J41" s="248"/>
      <c r="K41" s="249"/>
      <c r="L41" s="249"/>
      <c r="M41" s="249"/>
      <c r="N41" s="249"/>
      <c r="O41" s="249"/>
      <c r="P41" s="26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15">
      <c r="A42" s="995">
        <v>6</v>
      </c>
      <c r="B42" s="995">
        <v>1</v>
      </c>
      <c r="C42" s="269"/>
      <c r="D42" s="266"/>
      <c r="E42" s="266"/>
      <c r="F42" s="266"/>
      <c r="G42" s="266"/>
      <c r="H42" s="266"/>
      <c r="I42" s="266"/>
      <c r="J42" s="248"/>
      <c r="K42" s="249"/>
      <c r="L42" s="249"/>
      <c r="M42" s="249"/>
      <c r="N42" s="249"/>
      <c r="O42" s="249"/>
      <c r="P42" s="26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15">
      <c r="A43" s="995">
        <v>7</v>
      </c>
      <c r="B43" s="995">
        <v>1</v>
      </c>
      <c r="C43" s="269"/>
      <c r="D43" s="266"/>
      <c r="E43" s="266"/>
      <c r="F43" s="266"/>
      <c r="G43" s="266"/>
      <c r="H43" s="266"/>
      <c r="I43" s="266"/>
      <c r="J43" s="248"/>
      <c r="K43" s="249"/>
      <c r="L43" s="249"/>
      <c r="M43" s="249"/>
      <c r="N43" s="249"/>
      <c r="O43" s="249"/>
      <c r="P43" s="26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15">
      <c r="A44" s="995">
        <v>8</v>
      </c>
      <c r="B44" s="995">
        <v>1</v>
      </c>
      <c r="C44" s="269"/>
      <c r="D44" s="266"/>
      <c r="E44" s="266"/>
      <c r="F44" s="266"/>
      <c r="G44" s="266"/>
      <c r="H44" s="266"/>
      <c r="I44" s="266"/>
      <c r="J44" s="248"/>
      <c r="K44" s="249"/>
      <c r="L44" s="249"/>
      <c r="M44" s="249"/>
      <c r="N44" s="249"/>
      <c r="O44" s="249"/>
      <c r="P44" s="26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15">
      <c r="A45" s="995">
        <v>9</v>
      </c>
      <c r="B45" s="995">
        <v>1</v>
      </c>
      <c r="C45" s="269"/>
      <c r="D45" s="266"/>
      <c r="E45" s="266"/>
      <c r="F45" s="266"/>
      <c r="G45" s="266"/>
      <c r="H45" s="266"/>
      <c r="I45" s="266"/>
      <c r="J45" s="248"/>
      <c r="K45" s="249"/>
      <c r="L45" s="249"/>
      <c r="M45" s="249"/>
      <c r="N45" s="249"/>
      <c r="O45" s="249"/>
      <c r="P45" s="26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15">
      <c r="A46" s="995">
        <v>10</v>
      </c>
      <c r="B46" s="995">
        <v>1</v>
      </c>
      <c r="C46" s="269"/>
      <c r="D46" s="266"/>
      <c r="E46" s="266"/>
      <c r="F46" s="266"/>
      <c r="G46" s="266"/>
      <c r="H46" s="266"/>
      <c r="I46" s="266"/>
      <c r="J46" s="248"/>
      <c r="K46" s="249"/>
      <c r="L46" s="249"/>
      <c r="M46" s="249"/>
      <c r="N46" s="249"/>
      <c r="O46" s="249"/>
      <c r="P46" s="26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15">
      <c r="A47" s="995">
        <v>11</v>
      </c>
      <c r="B47" s="995">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1" t="s">
        <v>76</v>
      </c>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995">
        <v>12</v>
      </c>
      <c r="B48" s="995">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1" t="s">
        <v>76</v>
      </c>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995">
        <v>13</v>
      </c>
      <c r="B49" s="995">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1" t="s">
        <v>76</v>
      </c>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995">
        <v>14</v>
      </c>
      <c r="B50" s="995">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1" t="s">
        <v>76</v>
      </c>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995">
        <v>15</v>
      </c>
      <c r="B51" s="995">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1" t="s">
        <v>76</v>
      </c>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995">
        <v>16</v>
      </c>
      <c r="B52" s="995">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1" t="s">
        <v>76</v>
      </c>
      <c r="AD52" s="991"/>
      <c r="AE52" s="991"/>
      <c r="AF52" s="991"/>
      <c r="AG52" s="991"/>
      <c r="AH52" s="239"/>
      <c r="AI52" s="240"/>
      <c r="AJ52" s="240"/>
      <c r="AK52" s="240"/>
      <c r="AL52" s="241" t="s">
        <v>854</v>
      </c>
      <c r="AM52" s="242"/>
      <c r="AN52" s="242"/>
      <c r="AO52" s="243"/>
      <c r="AP52" s="244"/>
      <c r="AQ52" s="244"/>
      <c r="AR52" s="244"/>
      <c r="AS52" s="244"/>
      <c r="AT52" s="244"/>
      <c r="AU52" s="244"/>
      <c r="AV52" s="244"/>
      <c r="AW52" s="244"/>
      <c r="AX52" s="244"/>
      <c r="AY52">
        <f>COUNTA($C$52)</f>
        <v>0</v>
      </c>
    </row>
    <row r="53" spans="1:51" ht="26.25" hidden="1" customHeight="1" x14ac:dyDescent="0.15">
      <c r="A53" s="995">
        <v>17</v>
      </c>
      <c r="B53" s="995">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1" t="s">
        <v>76</v>
      </c>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995">
        <v>18</v>
      </c>
      <c r="B54" s="995">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1" t="s">
        <v>76</v>
      </c>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995">
        <v>19</v>
      </c>
      <c r="B55" s="995">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1" t="s">
        <v>76</v>
      </c>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995">
        <v>20</v>
      </c>
      <c r="B56" s="995">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1" t="s">
        <v>76</v>
      </c>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995">
        <v>21</v>
      </c>
      <c r="B57" s="995">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1" t="s">
        <v>76</v>
      </c>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995">
        <v>22</v>
      </c>
      <c r="B58" s="995">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1" t="s">
        <v>76</v>
      </c>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995">
        <v>23</v>
      </c>
      <c r="B59" s="995">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1" t="s">
        <v>76</v>
      </c>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995">
        <v>24</v>
      </c>
      <c r="B60" s="995">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1" t="s">
        <v>76</v>
      </c>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995">
        <v>25</v>
      </c>
      <c r="B61" s="995">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1" t="s">
        <v>76</v>
      </c>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995">
        <v>26</v>
      </c>
      <c r="B62" s="995">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1" t="s">
        <v>76</v>
      </c>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995">
        <v>27</v>
      </c>
      <c r="B63" s="995">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1" t="s">
        <v>76</v>
      </c>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995">
        <v>28</v>
      </c>
      <c r="B64" s="995">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1" t="s">
        <v>76</v>
      </c>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995">
        <v>29</v>
      </c>
      <c r="B65" s="995">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1" t="s">
        <v>76</v>
      </c>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995">
        <v>30</v>
      </c>
      <c r="B66" s="995">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1" t="s">
        <v>76</v>
      </c>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270"/>
      <c r="B69" s="270"/>
      <c r="C69" s="270" t="s">
        <v>24</v>
      </c>
      <c r="D69" s="270"/>
      <c r="E69" s="270"/>
      <c r="F69" s="270"/>
      <c r="G69" s="270"/>
      <c r="H69" s="270"/>
      <c r="I69" s="270"/>
      <c r="J69" s="993" t="s">
        <v>272</v>
      </c>
      <c r="K69" s="994"/>
      <c r="L69" s="994"/>
      <c r="M69" s="994"/>
      <c r="N69" s="994"/>
      <c r="O69" s="994"/>
      <c r="P69" s="134" t="s">
        <v>25</v>
      </c>
      <c r="Q69" s="134"/>
      <c r="R69" s="134"/>
      <c r="S69" s="134"/>
      <c r="T69" s="134"/>
      <c r="U69" s="134"/>
      <c r="V69" s="134"/>
      <c r="W69" s="134"/>
      <c r="X69" s="134"/>
      <c r="Y69" s="272" t="s">
        <v>312</v>
      </c>
      <c r="Z69" s="273"/>
      <c r="AA69" s="273"/>
      <c r="AB69" s="273"/>
      <c r="AC69" s="993" t="s">
        <v>304</v>
      </c>
      <c r="AD69" s="993"/>
      <c r="AE69" s="993"/>
      <c r="AF69" s="993"/>
      <c r="AG69" s="993"/>
      <c r="AH69" s="272" t="s">
        <v>235</v>
      </c>
      <c r="AI69" s="270"/>
      <c r="AJ69" s="270"/>
      <c r="AK69" s="270"/>
      <c r="AL69" s="270" t="s">
        <v>19</v>
      </c>
      <c r="AM69" s="270"/>
      <c r="AN69" s="270"/>
      <c r="AO69" s="274"/>
      <c r="AP69" s="992" t="s">
        <v>273</v>
      </c>
      <c r="AQ69" s="992"/>
      <c r="AR69" s="992"/>
      <c r="AS69" s="992"/>
      <c r="AT69" s="992"/>
      <c r="AU69" s="992"/>
      <c r="AV69" s="992"/>
      <c r="AW69" s="992"/>
      <c r="AX69" s="992"/>
      <c r="AY69" s="34">
        <f>$AY$67</f>
        <v>0</v>
      </c>
    </row>
    <row r="70" spans="1:51" ht="26.25" hidden="1" customHeight="1" x14ac:dyDescent="0.15">
      <c r="A70" s="995">
        <v>1</v>
      </c>
      <c r="B70" s="995">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15">
      <c r="A71" s="995">
        <v>2</v>
      </c>
      <c r="B71" s="995">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995">
        <v>3</v>
      </c>
      <c r="B72" s="995">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995">
        <v>4</v>
      </c>
      <c r="B73" s="995">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995">
        <v>5</v>
      </c>
      <c r="B74" s="995">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995">
        <v>6</v>
      </c>
      <c r="B75" s="995">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995">
        <v>7</v>
      </c>
      <c r="B76" s="995">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995">
        <v>8</v>
      </c>
      <c r="B77" s="995">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995">
        <v>9</v>
      </c>
      <c r="B78" s="995">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995">
        <v>10</v>
      </c>
      <c r="B79" s="995">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995">
        <v>11</v>
      </c>
      <c r="B80" s="995">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995">
        <v>12</v>
      </c>
      <c r="B81" s="995">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995">
        <v>13</v>
      </c>
      <c r="B82" s="995">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995">
        <v>14</v>
      </c>
      <c r="B83" s="995">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995">
        <v>15</v>
      </c>
      <c r="B84" s="995">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995">
        <v>16</v>
      </c>
      <c r="B85" s="995">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995">
        <v>17</v>
      </c>
      <c r="B86" s="995">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995">
        <v>18</v>
      </c>
      <c r="B87" s="995">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995">
        <v>19</v>
      </c>
      <c r="B88" s="995">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995">
        <v>20</v>
      </c>
      <c r="B89" s="995">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995">
        <v>21</v>
      </c>
      <c r="B90" s="995">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995">
        <v>22</v>
      </c>
      <c r="B91" s="995">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995">
        <v>23</v>
      </c>
      <c r="B92" s="995">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995">
        <v>24</v>
      </c>
      <c r="B93" s="995">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995">
        <v>25</v>
      </c>
      <c r="B94" s="995">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995">
        <v>26</v>
      </c>
      <c r="B95" s="995">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995">
        <v>27</v>
      </c>
      <c r="B96" s="995">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995">
        <v>28</v>
      </c>
      <c r="B97" s="995">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995">
        <v>29</v>
      </c>
      <c r="B98" s="995">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995">
        <v>30</v>
      </c>
      <c r="B99" s="995">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270"/>
      <c r="B102" s="270"/>
      <c r="C102" s="270" t="s">
        <v>24</v>
      </c>
      <c r="D102" s="270"/>
      <c r="E102" s="270"/>
      <c r="F102" s="270"/>
      <c r="G102" s="270"/>
      <c r="H102" s="270"/>
      <c r="I102" s="270"/>
      <c r="J102" s="993" t="s">
        <v>272</v>
      </c>
      <c r="K102" s="994"/>
      <c r="L102" s="994"/>
      <c r="M102" s="994"/>
      <c r="N102" s="994"/>
      <c r="O102" s="994"/>
      <c r="P102" s="134" t="s">
        <v>25</v>
      </c>
      <c r="Q102" s="134"/>
      <c r="R102" s="134"/>
      <c r="S102" s="134"/>
      <c r="T102" s="134"/>
      <c r="U102" s="134"/>
      <c r="V102" s="134"/>
      <c r="W102" s="134"/>
      <c r="X102" s="134"/>
      <c r="Y102" s="272" t="s">
        <v>312</v>
      </c>
      <c r="Z102" s="273"/>
      <c r="AA102" s="273"/>
      <c r="AB102" s="273"/>
      <c r="AC102" s="993" t="s">
        <v>304</v>
      </c>
      <c r="AD102" s="993"/>
      <c r="AE102" s="993"/>
      <c r="AF102" s="993"/>
      <c r="AG102" s="993"/>
      <c r="AH102" s="272" t="s">
        <v>235</v>
      </c>
      <c r="AI102" s="270"/>
      <c r="AJ102" s="270"/>
      <c r="AK102" s="270"/>
      <c r="AL102" s="270" t="s">
        <v>19</v>
      </c>
      <c r="AM102" s="270"/>
      <c r="AN102" s="270"/>
      <c r="AO102" s="274"/>
      <c r="AP102" s="992" t="s">
        <v>273</v>
      </c>
      <c r="AQ102" s="992"/>
      <c r="AR102" s="992"/>
      <c r="AS102" s="992"/>
      <c r="AT102" s="992"/>
      <c r="AU102" s="992"/>
      <c r="AV102" s="992"/>
      <c r="AW102" s="992"/>
      <c r="AX102" s="992"/>
      <c r="AY102" s="34">
        <f>$AY$100</f>
        <v>0</v>
      </c>
    </row>
    <row r="103" spans="1:51" ht="26.25" hidden="1" customHeight="1" x14ac:dyDescent="0.15">
      <c r="A103" s="995">
        <v>1</v>
      </c>
      <c r="B103" s="995">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15">
      <c r="A104" s="995">
        <v>2</v>
      </c>
      <c r="B104" s="995">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995">
        <v>3</v>
      </c>
      <c r="B105" s="995">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995">
        <v>4</v>
      </c>
      <c r="B106" s="995">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995">
        <v>5</v>
      </c>
      <c r="B107" s="995">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995">
        <v>6</v>
      </c>
      <c r="B108" s="995">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995">
        <v>7</v>
      </c>
      <c r="B109" s="995">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995">
        <v>8</v>
      </c>
      <c r="B110" s="995">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995">
        <v>9</v>
      </c>
      <c r="B111" s="995">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995">
        <v>10</v>
      </c>
      <c r="B112" s="995">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995">
        <v>11</v>
      </c>
      <c r="B113" s="995">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995">
        <v>12</v>
      </c>
      <c r="B114" s="995">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995">
        <v>13</v>
      </c>
      <c r="B115" s="995">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995">
        <v>14</v>
      </c>
      <c r="B116" s="995">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995">
        <v>15</v>
      </c>
      <c r="B117" s="995">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995">
        <v>16</v>
      </c>
      <c r="B118" s="995">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995">
        <v>17</v>
      </c>
      <c r="B119" s="995">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995">
        <v>18</v>
      </c>
      <c r="B120" s="995">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995">
        <v>19</v>
      </c>
      <c r="B121" s="995">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995">
        <v>20</v>
      </c>
      <c r="B122" s="995">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995">
        <v>21</v>
      </c>
      <c r="B123" s="995">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995">
        <v>22</v>
      </c>
      <c r="B124" s="995">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995">
        <v>23</v>
      </c>
      <c r="B125" s="995">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995">
        <v>24</v>
      </c>
      <c r="B126" s="995">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995">
        <v>25</v>
      </c>
      <c r="B127" s="995">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995">
        <v>26</v>
      </c>
      <c r="B128" s="995">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995">
        <v>27</v>
      </c>
      <c r="B129" s="995">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995">
        <v>28</v>
      </c>
      <c r="B130" s="995">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995">
        <v>29</v>
      </c>
      <c r="B131" s="995">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995">
        <v>30</v>
      </c>
      <c r="B132" s="995">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70"/>
      <c r="B135" s="270"/>
      <c r="C135" s="270" t="s">
        <v>24</v>
      </c>
      <c r="D135" s="270"/>
      <c r="E135" s="270"/>
      <c r="F135" s="270"/>
      <c r="G135" s="270"/>
      <c r="H135" s="270"/>
      <c r="I135" s="270"/>
      <c r="J135" s="993" t="s">
        <v>272</v>
      </c>
      <c r="K135" s="994"/>
      <c r="L135" s="994"/>
      <c r="M135" s="994"/>
      <c r="N135" s="994"/>
      <c r="O135" s="994"/>
      <c r="P135" s="134" t="s">
        <v>25</v>
      </c>
      <c r="Q135" s="134"/>
      <c r="R135" s="134"/>
      <c r="S135" s="134"/>
      <c r="T135" s="134"/>
      <c r="U135" s="134"/>
      <c r="V135" s="134"/>
      <c r="W135" s="134"/>
      <c r="X135" s="134"/>
      <c r="Y135" s="272" t="s">
        <v>312</v>
      </c>
      <c r="Z135" s="273"/>
      <c r="AA135" s="273"/>
      <c r="AB135" s="273"/>
      <c r="AC135" s="993" t="s">
        <v>304</v>
      </c>
      <c r="AD135" s="993"/>
      <c r="AE135" s="993"/>
      <c r="AF135" s="993"/>
      <c r="AG135" s="993"/>
      <c r="AH135" s="272" t="s">
        <v>235</v>
      </c>
      <c r="AI135" s="270"/>
      <c r="AJ135" s="270"/>
      <c r="AK135" s="270"/>
      <c r="AL135" s="270" t="s">
        <v>19</v>
      </c>
      <c r="AM135" s="270"/>
      <c r="AN135" s="270"/>
      <c r="AO135" s="274"/>
      <c r="AP135" s="992" t="s">
        <v>273</v>
      </c>
      <c r="AQ135" s="992"/>
      <c r="AR135" s="992"/>
      <c r="AS135" s="992"/>
      <c r="AT135" s="992"/>
      <c r="AU135" s="992"/>
      <c r="AV135" s="992"/>
      <c r="AW135" s="992"/>
      <c r="AX135" s="992"/>
      <c r="AY135" s="34">
        <f>$AY$133</f>
        <v>0</v>
      </c>
    </row>
    <row r="136" spans="1:51" ht="26.25" hidden="1" customHeight="1" x14ac:dyDescent="0.15">
      <c r="A136" s="995">
        <v>1</v>
      </c>
      <c r="B136" s="995">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15">
      <c r="A137" s="995">
        <v>2</v>
      </c>
      <c r="B137" s="995">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995">
        <v>3</v>
      </c>
      <c r="B138" s="995">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995">
        <v>4</v>
      </c>
      <c r="B139" s="995">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995">
        <v>5</v>
      </c>
      <c r="B140" s="995">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995">
        <v>6</v>
      </c>
      <c r="B141" s="995">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995">
        <v>7</v>
      </c>
      <c r="B142" s="995">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995">
        <v>8</v>
      </c>
      <c r="B143" s="995">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995">
        <v>9</v>
      </c>
      <c r="B144" s="995">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995">
        <v>10</v>
      </c>
      <c r="B145" s="995">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995">
        <v>11</v>
      </c>
      <c r="B146" s="995">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995">
        <v>12</v>
      </c>
      <c r="B147" s="995">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995">
        <v>13</v>
      </c>
      <c r="B148" s="995">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995">
        <v>14</v>
      </c>
      <c r="B149" s="995">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995">
        <v>15</v>
      </c>
      <c r="B150" s="995">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995">
        <v>16</v>
      </c>
      <c r="B151" s="995">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995">
        <v>17</v>
      </c>
      <c r="B152" s="995">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995">
        <v>18</v>
      </c>
      <c r="B153" s="995">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995">
        <v>19</v>
      </c>
      <c r="B154" s="995">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995">
        <v>20</v>
      </c>
      <c r="B155" s="995">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995">
        <v>21</v>
      </c>
      <c r="B156" s="995">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995">
        <v>22</v>
      </c>
      <c r="B157" s="995">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995">
        <v>23</v>
      </c>
      <c r="B158" s="995">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995">
        <v>24</v>
      </c>
      <c r="B159" s="995">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995">
        <v>25</v>
      </c>
      <c r="B160" s="995">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995">
        <v>26</v>
      </c>
      <c r="B161" s="995">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995">
        <v>27</v>
      </c>
      <c r="B162" s="995">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995">
        <v>28</v>
      </c>
      <c r="B163" s="995">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995">
        <v>29</v>
      </c>
      <c r="B164" s="995">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995">
        <v>30</v>
      </c>
      <c r="B165" s="995">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0"/>
      <c r="B168" s="270"/>
      <c r="C168" s="270" t="s">
        <v>24</v>
      </c>
      <c r="D168" s="270"/>
      <c r="E168" s="270"/>
      <c r="F168" s="270"/>
      <c r="G168" s="270"/>
      <c r="H168" s="270"/>
      <c r="I168" s="270"/>
      <c r="J168" s="993" t="s">
        <v>272</v>
      </c>
      <c r="K168" s="994"/>
      <c r="L168" s="994"/>
      <c r="M168" s="994"/>
      <c r="N168" s="994"/>
      <c r="O168" s="994"/>
      <c r="P168" s="134" t="s">
        <v>25</v>
      </c>
      <c r="Q168" s="134"/>
      <c r="R168" s="134"/>
      <c r="S168" s="134"/>
      <c r="T168" s="134"/>
      <c r="U168" s="134"/>
      <c r="V168" s="134"/>
      <c r="W168" s="134"/>
      <c r="X168" s="134"/>
      <c r="Y168" s="272" t="s">
        <v>312</v>
      </c>
      <c r="Z168" s="273"/>
      <c r="AA168" s="273"/>
      <c r="AB168" s="273"/>
      <c r="AC168" s="993" t="s">
        <v>304</v>
      </c>
      <c r="AD168" s="993"/>
      <c r="AE168" s="993"/>
      <c r="AF168" s="993"/>
      <c r="AG168" s="993"/>
      <c r="AH168" s="272" t="s">
        <v>235</v>
      </c>
      <c r="AI168" s="270"/>
      <c r="AJ168" s="270"/>
      <c r="AK168" s="270"/>
      <c r="AL168" s="270" t="s">
        <v>19</v>
      </c>
      <c r="AM168" s="270"/>
      <c r="AN168" s="270"/>
      <c r="AO168" s="274"/>
      <c r="AP168" s="992" t="s">
        <v>273</v>
      </c>
      <c r="AQ168" s="992"/>
      <c r="AR168" s="992"/>
      <c r="AS168" s="992"/>
      <c r="AT168" s="992"/>
      <c r="AU168" s="992"/>
      <c r="AV168" s="992"/>
      <c r="AW168" s="992"/>
      <c r="AX168" s="992"/>
      <c r="AY168" s="34">
        <f>$AY$166</f>
        <v>0</v>
      </c>
    </row>
    <row r="169" spans="1:51" ht="26.25" hidden="1" customHeight="1" x14ac:dyDescent="0.15">
      <c r="A169" s="995">
        <v>1</v>
      </c>
      <c r="B169" s="995">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995">
        <v>2</v>
      </c>
      <c r="B170" s="995">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995">
        <v>3</v>
      </c>
      <c r="B171" s="995">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995">
        <v>4</v>
      </c>
      <c r="B172" s="995">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995">
        <v>5</v>
      </c>
      <c r="B173" s="995">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995">
        <v>6</v>
      </c>
      <c r="B174" s="995">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995">
        <v>7</v>
      </c>
      <c r="B175" s="995">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995">
        <v>8</v>
      </c>
      <c r="B176" s="995">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995">
        <v>9</v>
      </c>
      <c r="B177" s="995">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995">
        <v>10</v>
      </c>
      <c r="B178" s="995">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995">
        <v>11</v>
      </c>
      <c r="B179" s="995">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995">
        <v>12</v>
      </c>
      <c r="B180" s="995">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995">
        <v>13</v>
      </c>
      <c r="B181" s="995">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995">
        <v>14</v>
      </c>
      <c r="B182" s="995">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995">
        <v>15</v>
      </c>
      <c r="B183" s="995">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995">
        <v>16</v>
      </c>
      <c r="B184" s="995">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995">
        <v>17</v>
      </c>
      <c r="B185" s="995">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995">
        <v>18</v>
      </c>
      <c r="B186" s="995">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995">
        <v>19</v>
      </c>
      <c r="B187" s="995">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995">
        <v>20</v>
      </c>
      <c r="B188" s="995">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995">
        <v>21</v>
      </c>
      <c r="B189" s="995">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995">
        <v>22</v>
      </c>
      <c r="B190" s="995">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995">
        <v>23</v>
      </c>
      <c r="B191" s="995">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995">
        <v>24</v>
      </c>
      <c r="B192" s="995">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995">
        <v>25</v>
      </c>
      <c r="B193" s="995">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995">
        <v>26</v>
      </c>
      <c r="B194" s="995">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995">
        <v>27</v>
      </c>
      <c r="B195" s="995">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995">
        <v>28</v>
      </c>
      <c r="B196" s="995">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995">
        <v>29</v>
      </c>
      <c r="B197" s="995">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995">
        <v>30</v>
      </c>
      <c r="B198" s="995">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0"/>
      <c r="B201" s="270"/>
      <c r="C201" s="270" t="s">
        <v>24</v>
      </c>
      <c r="D201" s="270"/>
      <c r="E201" s="270"/>
      <c r="F201" s="270"/>
      <c r="G201" s="270"/>
      <c r="H201" s="270"/>
      <c r="I201" s="270"/>
      <c r="J201" s="993" t="s">
        <v>272</v>
      </c>
      <c r="K201" s="994"/>
      <c r="L201" s="994"/>
      <c r="M201" s="994"/>
      <c r="N201" s="994"/>
      <c r="O201" s="994"/>
      <c r="P201" s="134" t="s">
        <v>25</v>
      </c>
      <c r="Q201" s="134"/>
      <c r="R201" s="134"/>
      <c r="S201" s="134"/>
      <c r="T201" s="134"/>
      <c r="U201" s="134"/>
      <c r="V201" s="134"/>
      <c r="W201" s="134"/>
      <c r="X201" s="134"/>
      <c r="Y201" s="272" t="s">
        <v>312</v>
      </c>
      <c r="Z201" s="273"/>
      <c r="AA201" s="273"/>
      <c r="AB201" s="273"/>
      <c r="AC201" s="993" t="s">
        <v>304</v>
      </c>
      <c r="AD201" s="993"/>
      <c r="AE201" s="993"/>
      <c r="AF201" s="993"/>
      <c r="AG201" s="993"/>
      <c r="AH201" s="272" t="s">
        <v>235</v>
      </c>
      <c r="AI201" s="270"/>
      <c r="AJ201" s="270"/>
      <c r="AK201" s="270"/>
      <c r="AL201" s="270" t="s">
        <v>19</v>
      </c>
      <c r="AM201" s="270"/>
      <c r="AN201" s="270"/>
      <c r="AO201" s="274"/>
      <c r="AP201" s="992" t="s">
        <v>273</v>
      </c>
      <c r="AQ201" s="992"/>
      <c r="AR201" s="992"/>
      <c r="AS201" s="992"/>
      <c r="AT201" s="992"/>
      <c r="AU201" s="992"/>
      <c r="AV201" s="992"/>
      <c r="AW201" s="992"/>
      <c r="AX201" s="992"/>
      <c r="AY201" s="34">
        <f>$AY$199</f>
        <v>0</v>
      </c>
    </row>
    <row r="202" spans="1:51" ht="26.25" hidden="1" customHeight="1" x14ac:dyDescent="0.15">
      <c r="A202" s="995">
        <v>1</v>
      </c>
      <c r="B202" s="995">
        <v>1</v>
      </c>
      <c r="C202" s="269"/>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995">
        <v>2</v>
      </c>
      <c r="B203" s="995">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995">
        <v>3</v>
      </c>
      <c r="B204" s="995">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995">
        <v>4</v>
      </c>
      <c r="B205" s="995">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995">
        <v>5</v>
      </c>
      <c r="B206" s="995">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995">
        <v>6</v>
      </c>
      <c r="B207" s="995">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995">
        <v>7</v>
      </c>
      <c r="B208" s="995">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995">
        <v>8</v>
      </c>
      <c r="B209" s="995">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995">
        <v>9</v>
      </c>
      <c r="B210" s="995">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995">
        <v>10</v>
      </c>
      <c r="B211" s="995">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995">
        <v>11</v>
      </c>
      <c r="B212" s="995">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995">
        <v>12</v>
      </c>
      <c r="B213" s="995">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995">
        <v>13</v>
      </c>
      <c r="B214" s="995">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995">
        <v>14</v>
      </c>
      <c r="B215" s="995">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995">
        <v>15</v>
      </c>
      <c r="B216" s="995">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995">
        <v>16</v>
      </c>
      <c r="B217" s="995">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995">
        <v>17</v>
      </c>
      <c r="B218" s="995">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995">
        <v>18</v>
      </c>
      <c r="B219" s="995">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995">
        <v>19</v>
      </c>
      <c r="B220" s="995">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995">
        <v>20</v>
      </c>
      <c r="B221" s="995">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995">
        <v>21</v>
      </c>
      <c r="B222" s="995">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995">
        <v>22</v>
      </c>
      <c r="B223" s="995">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995">
        <v>23</v>
      </c>
      <c r="B224" s="995">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995">
        <v>24</v>
      </c>
      <c r="B225" s="995">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995">
        <v>25</v>
      </c>
      <c r="B226" s="995">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995">
        <v>26</v>
      </c>
      <c r="B227" s="995">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995">
        <v>27</v>
      </c>
      <c r="B228" s="995">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995">
        <v>28</v>
      </c>
      <c r="B229" s="995">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995">
        <v>29</v>
      </c>
      <c r="B230" s="995">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995">
        <v>30</v>
      </c>
      <c r="B231" s="995">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0"/>
      <c r="B234" s="270"/>
      <c r="C234" s="270" t="s">
        <v>24</v>
      </c>
      <c r="D234" s="270"/>
      <c r="E234" s="270"/>
      <c r="F234" s="270"/>
      <c r="G234" s="270"/>
      <c r="H234" s="270"/>
      <c r="I234" s="270"/>
      <c r="J234" s="993" t="s">
        <v>272</v>
      </c>
      <c r="K234" s="994"/>
      <c r="L234" s="994"/>
      <c r="M234" s="994"/>
      <c r="N234" s="994"/>
      <c r="O234" s="994"/>
      <c r="P234" s="134" t="s">
        <v>25</v>
      </c>
      <c r="Q234" s="134"/>
      <c r="R234" s="134"/>
      <c r="S234" s="134"/>
      <c r="T234" s="134"/>
      <c r="U234" s="134"/>
      <c r="V234" s="134"/>
      <c r="W234" s="134"/>
      <c r="X234" s="134"/>
      <c r="Y234" s="272" t="s">
        <v>312</v>
      </c>
      <c r="Z234" s="273"/>
      <c r="AA234" s="273"/>
      <c r="AB234" s="273"/>
      <c r="AC234" s="993" t="s">
        <v>304</v>
      </c>
      <c r="AD234" s="993"/>
      <c r="AE234" s="993"/>
      <c r="AF234" s="993"/>
      <c r="AG234" s="993"/>
      <c r="AH234" s="272" t="s">
        <v>235</v>
      </c>
      <c r="AI234" s="270"/>
      <c r="AJ234" s="270"/>
      <c r="AK234" s="270"/>
      <c r="AL234" s="270" t="s">
        <v>19</v>
      </c>
      <c r="AM234" s="270"/>
      <c r="AN234" s="270"/>
      <c r="AO234" s="274"/>
      <c r="AP234" s="992" t="s">
        <v>273</v>
      </c>
      <c r="AQ234" s="992"/>
      <c r="AR234" s="992"/>
      <c r="AS234" s="992"/>
      <c r="AT234" s="992"/>
      <c r="AU234" s="992"/>
      <c r="AV234" s="992"/>
      <c r="AW234" s="992"/>
      <c r="AX234" s="992"/>
      <c r="AY234" s="84">
        <f>$AY$232</f>
        <v>0</v>
      </c>
    </row>
    <row r="235" spans="1:51" ht="26.25" hidden="1" customHeight="1" x14ac:dyDescent="0.15">
      <c r="A235" s="995">
        <v>1</v>
      </c>
      <c r="B235" s="995">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995">
        <v>2</v>
      </c>
      <c r="B236" s="995">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995">
        <v>3</v>
      </c>
      <c r="B237" s="995">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995">
        <v>4</v>
      </c>
      <c r="B238" s="995">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995">
        <v>5</v>
      </c>
      <c r="B239" s="995">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995">
        <v>6</v>
      </c>
      <c r="B240" s="995">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995">
        <v>7</v>
      </c>
      <c r="B241" s="995">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995">
        <v>8</v>
      </c>
      <c r="B242" s="995">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995">
        <v>9</v>
      </c>
      <c r="B243" s="995">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995">
        <v>10</v>
      </c>
      <c r="B244" s="995">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995">
        <v>11</v>
      </c>
      <c r="B245" s="995">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995">
        <v>12</v>
      </c>
      <c r="B246" s="995">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995">
        <v>13</v>
      </c>
      <c r="B247" s="995">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995">
        <v>14</v>
      </c>
      <c r="B248" s="995">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995">
        <v>15</v>
      </c>
      <c r="B249" s="995">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995">
        <v>16</v>
      </c>
      <c r="B250" s="995">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995">
        <v>17</v>
      </c>
      <c r="B251" s="995">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995">
        <v>18</v>
      </c>
      <c r="B252" s="995">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995">
        <v>19</v>
      </c>
      <c r="B253" s="995">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995">
        <v>20</v>
      </c>
      <c r="B254" s="995">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995">
        <v>21</v>
      </c>
      <c r="B255" s="995">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995">
        <v>22</v>
      </c>
      <c r="B256" s="995">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995">
        <v>23</v>
      </c>
      <c r="B257" s="995">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995">
        <v>24</v>
      </c>
      <c r="B258" s="995">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995">
        <v>25</v>
      </c>
      <c r="B259" s="995">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995">
        <v>26</v>
      </c>
      <c r="B260" s="995">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995">
        <v>27</v>
      </c>
      <c r="B261" s="995">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995">
        <v>28</v>
      </c>
      <c r="B262" s="995">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995">
        <v>29</v>
      </c>
      <c r="B263" s="995">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995">
        <v>30</v>
      </c>
      <c r="B264" s="995">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0"/>
      <c r="B267" s="270"/>
      <c r="C267" s="270" t="s">
        <v>24</v>
      </c>
      <c r="D267" s="270"/>
      <c r="E267" s="270"/>
      <c r="F267" s="270"/>
      <c r="G267" s="270"/>
      <c r="H267" s="270"/>
      <c r="I267" s="270"/>
      <c r="J267" s="993" t="s">
        <v>272</v>
      </c>
      <c r="K267" s="994"/>
      <c r="L267" s="994"/>
      <c r="M267" s="994"/>
      <c r="N267" s="994"/>
      <c r="O267" s="994"/>
      <c r="P267" s="134" t="s">
        <v>25</v>
      </c>
      <c r="Q267" s="134"/>
      <c r="R267" s="134"/>
      <c r="S267" s="134"/>
      <c r="T267" s="134"/>
      <c r="U267" s="134"/>
      <c r="V267" s="134"/>
      <c r="W267" s="134"/>
      <c r="X267" s="134"/>
      <c r="Y267" s="272" t="s">
        <v>312</v>
      </c>
      <c r="Z267" s="273"/>
      <c r="AA267" s="273"/>
      <c r="AB267" s="273"/>
      <c r="AC267" s="993" t="s">
        <v>304</v>
      </c>
      <c r="AD267" s="993"/>
      <c r="AE267" s="993"/>
      <c r="AF267" s="993"/>
      <c r="AG267" s="993"/>
      <c r="AH267" s="272" t="s">
        <v>235</v>
      </c>
      <c r="AI267" s="270"/>
      <c r="AJ267" s="270"/>
      <c r="AK267" s="270"/>
      <c r="AL267" s="270" t="s">
        <v>19</v>
      </c>
      <c r="AM267" s="270"/>
      <c r="AN267" s="270"/>
      <c r="AO267" s="274"/>
      <c r="AP267" s="992" t="s">
        <v>273</v>
      </c>
      <c r="AQ267" s="992"/>
      <c r="AR267" s="992"/>
      <c r="AS267" s="992"/>
      <c r="AT267" s="992"/>
      <c r="AU267" s="992"/>
      <c r="AV267" s="992"/>
      <c r="AW267" s="992"/>
      <c r="AX267" s="992"/>
      <c r="AY267" s="34">
        <f>$AY$265</f>
        <v>0</v>
      </c>
    </row>
    <row r="268" spans="1:51" ht="26.25" hidden="1" customHeight="1" x14ac:dyDescent="0.15">
      <c r="A268" s="995">
        <v>1</v>
      </c>
      <c r="B268" s="995">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995">
        <v>2</v>
      </c>
      <c r="B269" s="995">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995">
        <v>3</v>
      </c>
      <c r="B270" s="995">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995">
        <v>4</v>
      </c>
      <c r="B271" s="995">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995">
        <v>5</v>
      </c>
      <c r="B272" s="995">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995">
        <v>6</v>
      </c>
      <c r="B273" s="995">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995">
        <v>7</v>
      </c>
      <c r="B274" s="995">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995">
        <v>8</v>
      </c>
      <c r="B275" s="995">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995">
        <v>9</v>
      </c>
      <c r="B276" s="995">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995">
        <v>10</v>
      </c>
      <c r="B277" s="995">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995">
        <v>11</v>
      </c>
      <c r="B278" s="995">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995">
        <v>12</v>
      </c>
      <c r="B279" s="995">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995">
        <v>13</v>
      </c>
      <c r="B280" s="995">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995">
        <v>14</v>
      </c>
      <c r="B281" s="995">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995">
        <v>15</v>
      </c>
      <c r="B282" s="995">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995">
        <v>16</v>
      </c>
      <c r="B283" s="995">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995">
        <v>17</v>
      </c>
      <c r="B284" s="995">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995">
        <v>18</v>
      </c>
      <c r="B285" s="995">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995">
        <v>19</v>
      </c>
      <c r="B286" s="995">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995">
        <v>20</v>
      </c>
      <c r="B287" s="995">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995">
        <v>21</v>
      </c>
      <c r="B288" s="995">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995">
        <v>22</v>
      </c>
      <c r="B289" s="995">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995">
        <v>23</v>
      </c>
      <c r="B290" s="995">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995">
        <v>24</v>
      </c>
      <c r="B291" s="995">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995">
        <v>25</v>
      </c>
      <c r="B292" s="995">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995">
        <v>26</v>
      </c>
      <c r="B293" s="995">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995">
        <v>27</v>
      </c>
      <c r="B294" s="995">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995">
        <v>28</v>
      </c>
      <c r="B295" s="995">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995">
        <v>29</v>
      </c>
      <c r="B296" s="995">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995">
        <v>30</v>
      </c>
      <c r="B297" s="995">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0"/>
      <c r="B300" s="270"/>
      <c r="C300" s="270" t="s">
        <v>24</v>
      </c>
      <c r="D300" s="270"/>
      <c r="E300" s="270"/>
      <c r="F300" s="270"/>
      <c r="G300" s="270"/>
      <c r="H300" s="270"/>
      <c r="I300" s="270"/>
      <c r="J300" s="993" t="s">
        <v>272</v>
      </c>
      <c r="K300" s="994"/>
      <c r="L300" s="994"/>
      <c r="M300" s="994"/>
      <c r="N300" s="994"/>
      <c r="O300" s="994"/>
      <c r="P300" s="134" t="s">
        <v>25</v>
      </c>
      <c r="Q300" s="134"/>
      <c r="R300" s="134"/>
      <c r="S300" s="134"/>
      <c r="T300" s="134"/>
      <c r="U300" s="134"/>
      <c r="V300" s="134"/>
      <c r="W300" s="134"/>
      <c r="X300" s="134"/>
      <c r="Y300" s="272" t="s">
        <v>312</v>
      </c>
      <c r="Z300" s="273"/>
      <c r="AA300" s="273"/>
      <c r="AB300" s="273"/>
      <c r="AC300" s="993" t="s">
        <v>304</v>
      </c>
      <c r="AD300" s="993"/>
      <c r="AE300" s="993"/>
      <c r="AF300" s="993"/>
      <c r="AG300" s="993"/>
      <c r="AH300" s="272" t="s">
        <v>235</v>
      </c>
      <c r="AI300" s="270"/>
      <c r="AJ300" s="270"/>
      <c r="AK300" s="270"/>
      <c r="AL300" s="270" t="s">
        <v>19</v>
      </c>
      <c r="AM300" s="270"/>
      <c r="AN300" s="270"/>
      <c r="AO300" s="274"/>
      <c r="AP300" s="992" t="s">
        <v>273</v>
      </c>
      <c r="AQ300" s="992"/>
      <c r="AR300" s="992"/>
      <c r="AS300" s="992"/>
      <c r="AT300" s="992"/>
      <c r="AU300" s="992"/>
      <c r="AV300" s="992"/>
      <c r="AW300" s="992"/>
      <c r="AX300" s="992"/>
      <c r="AY300" s="34">
        <f>$AY$298</f>
        <v>0</v>
      </c>
    </row>
    <row r="301" spans="1:51" ht="26.25" hidden="1" customHeight="1" x14ac:dyDescent="0.15">
      <c r="A301" s="995">
        <v>1</v>
      </c>
      <c r="B301" s="995">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995">
        <v>2</v>
      </c>
      <c r="B302" s="995">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995">
        <v>3</v>
      </c>
      <c r="B303" s="995">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995">
        <v>4</v>
      </c>
      <c r="B304" s="995">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995">
        <v>5</v>
      </c>
      <c r="B305" s="995">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995">
        <v>6</v>
      </c>
      <c r="B306" s="995">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995">
        <v>7</v>
      </c>
      <c r="B307" s="995">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995">
        <v>8</v>
      </c>
      <c r="B308" s="995">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995">
        <v>9</v>
      </c>
      <c r="B309" s="995">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995">
        <v>10</v>
      </c>
      <c r="B310" s="995">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995">
        <v>11</v>
      </c>
      <c r="B311" s="995">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995">
        <v>12</v>
      </c>
      <c r="B312" s="995">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995">
        <v>13</v>
      </c>
      <c r="B313" s="995">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995">
        <v>14</v>
      </c>
      <c r="B314" s="995">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995">
        <v>15</v>
      </c>
      <c r="B315" s="995">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995">
        <v>16</v>
      </c>
      <c r="B316" s="995">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995">
        <v>17</v>
      </c>
      <c r="B317" s="995">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995">
        <v>18</v>
      </c>
      <c r="B318" s="995">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995">
        <v>19</v>
      </c>
      <c r="B319" s="995">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995">
        <v>20</v>
      </c>
      <c r="B320" s="995">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995">
        <v>21</v>
      </c>
      <c r="B321" s="995">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995">
        <v>22</v>
      </c>
      <c r="B322" s="995">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995">
        <v>23</v>
      </c>
      <c r="B323" s="995">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995">
        <v>24</v>
      </c>
      <c r="B324" s="995">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995">
        <v>25</v>
      </c>
      <c r="B325" s="995">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995">
        <v>26</v>
      </c>
      <c r="B326" s="995">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995">
        <v>27</v>
      </c>
      <c r="B327" s="995">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995">
        <v>28</v>
      </c>
      <c r="B328" s="995">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995">
        <v>29</v>
      </c>
      <c r="B329" s="995">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995">
        <v>30</v>
      </c>
      <c r="B330" s="995">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0"/>
      <c r="B333" s="270"/>
      <c r="C333" s="270" t="s">
        <v>24</v>
      </c>
      <c r="D333" s="270"/>
      <c r="E333" s="270"/>
      <c r="F333" s="270"/>
      <c r="G333" s="270"/>
      <c r="H333" s="270"/>
      <c r="I333" s="270"/>
      <c r="J333" s="993" t="s">
        <v>272</v>
      </c>
      <c r="K333" s="994"/>
      <c r="L333" s="994"/>
      <c r="M333" s="994"/>
      <c r="N333" s="994"/>
      <c r="O333" s="994"/>
      <c r="P333" s="134" t="s">
        <v>25</v>
      </c>
      <c r="Q333" s="134"/>
      <c r="R333" s="134"/>
      <c r="S333" s="134"/>
      <c r="T333" s="134"/>
      <c r="U333" s="134"/>
      <c r="V333" s="134"/>
      <c r="W333" s="134"/>
      <c r="X333" s="134"/>
      <c r="Y333" s="272" t="s">
        <v>312</v>
      </c>
      <c r="Z333" s="273"/>
      <c r="AA333" s="273"/>
      <c r="AB333" s="273"/>
      <c r="AC333" s="993" t="s">
        <v>304</v>
      </c>
      <c r="AD333" s="993"/>
      <c r="AE333" s="993"/>
      <c r="AF333" s="993"/>
      <c r="AG333" s="993"/>
      <c r="AH333" s="272" t="s">
        <v>235</v>
      </c>
      <c r="AI333" s="270"/>
      <c r="AJ333" s="270"/>
      <c r="AK333" s="270"/>
      <c r="AL333" s="270" t="s">
        <v>19</v>
      </c>
      <c r="AM333" s="270"/>
      <c r="AN333" s="270"/>
      <c r="AO333" s="274"/>
      <c r="AP333" s="992" t="s">
        <v>273</v>
      </c>
      <c r="AQ333" s="992"/>
      <c r="AR333" s="992"/>
      <c r="AS333" s="992"/>
      <c r="AT333" s="992"/>
      <c r="AU333" s="992"/>
      <c r="AV333" s="992"/>
      <c r="AW333" s="992"/>
      <c r="AX333" s="992"/>
      <c r="AY333" s="34">
        <f>$AY$331</f>
        <v>0</v>
      </c>
    </row>
    <row r="334" spans="1:51" ht="26.25" hidden="1" customHeight="1" x14ac:dyDescent="0.15">
      <c r="A334" s="995">
        <v>1</v>
      </c>
      <c r="B334" s="995">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995">
        <v>2</v>
      </c>
      <c r="B335" s="995">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995">
        <v>3</v>
      </c>
      <c r="B336" s="995">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995">
        <v>4</v>
      </c>
      <c r="B337" s="995">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995">
        <v>5</v>
      </c>
      <c r="B338" s="995">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995">
        <v>6</v>
      </c>
      <c r="B339" s="995">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995">
        <v>7</v>
      </c>
      <c r="B340" s="995">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995">
        <v>8</v>
      </c>
      <c r="B341" s="995">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995">
        <v>9</v>
      </c>
      <c r="B342" s="995">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995">
        <v>10</v>
      </c>
      <c r="B343" s="995">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995">
        <v>11</v>
      </c>
      <c r="B344" s="995">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995">
        <v>12</v>
      </c>
      <c r="B345" s="995">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995">
        <v>13</v>
      </c>
      <c r="B346" s="995">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995">
        <v>14</v>
      </c>
      <c r="B347" s="995">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995">
        <v>15</v>
      </c>
      <c r="B348" s="995">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995">
        <v>16</v>
      </c>
      <c r="B349" s="995">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995">
        <v>17</v>
      </c>
      <c r="B350" s="995">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995">
        <v>18</v>
      </c>
      <c r="B351" s="995">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995">
        <v>19</v>
      </c>
      <c r="B352" s="995">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995">
        <v>20</v>
      </c>
      <c r="B353" s="995">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995">
        <v>21</v>
      </c>
      <c r="B354" s="995">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995">
        <v>22</v>
      </c>
      <c r="B355" s="995">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995">
        <v>23</v>
      </c>
      <c r="B356" s="995">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995">
        <v>24</v>
      </c>
      <c r="B357" s="995">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995">
        <v>25</v>
      </c>
      <c r="B358" s="995">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995">
        <v>26</v>
      </c>
      <c r="B359" s="995">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995">
        <v>27</v>
      </c>
      <c r="B360" s="995">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995">
        <v>28</v>
      </c>
      <c r="B361" s="995">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995">
        <v>29</v>
      </c>
      <c r="B362" s="995">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995">
        <v>30</v>
      </c>
      <c r="B363" s="995">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0"/>
      <c r="B366" s="270"/>
      <c r="C366" s="270" t="s">
        <v>24</v>
      </c>
      <c r="D366" s="270"/>
      <c r="E366" s="270"/>
      <c r="F366" s="270"/>
      <c r="G366" s="270"/>
      <c r="H366" s="270"/>
      <c r="I366" s="270"/>
      <c r="J366" s="993" t="s">
        <v>272</v>
      </c>
      <c r="K366" s="994"/>
      <c r="L366" s="994"/>
      <c r="M366" s="994"/>
      <c r="N366" s="994"/>
      <c r="O366" s="994"/>
      <c r="P366" s="134" t="s">
        <v>25</v>
      </c>
      <c r="Q366" s="134"/>
      <c r="R366" s="134"/>
      <c r="S366" s="134"/>
      <c r="T366" s="134"/>
      <c r="U366" s="134"/>
      <c r="V366" s="134"/>
      <c r="W366" s="134"/>
      <c r="X366" s="134"/>
      <c r="Y366" s="272" t="s">
        <v>312</v>
      </c>
      <c r="Z366" s="273"/>
      <c r="AA366" s="273"/>
      <c r="AB366" s="273"/>
      <c r="AC366" s="993" t="s">
        <v>304</v>
      </c>
      <c r="AD366" s="993"/>
      <c r="AE366" s="993"/>
      <c r="AF366" s="993"/>
      <c r="AG366" s="993"/>
      <c r="AH366" s="272" t="s">
        <v>235</v>
      </c>
      <c r="AI366" s="270"/>
      <c r="AJ366" s="270"/>
      <c r="AK366" s="270"/>
      <c r="AL366" s="270" t="s">
        <v>19</v>
      </c>
      <c r="AM366" s="270"/>
      <c r="AN366" s="270"/>
      <c r="AO366" s="274"/>
      <c r="AP366" s="992" t="s">
        <v>273</v>
      </c>
      <c r="AQ366" s="992"/>
      <c r="AR366" s="992"/>
      <c r="AS366" s="992"/>
      <c r="AT366" s="992"/>
      <c r="AU366" s="992"/>
      <c r="AV366" s="992"/>
      <c r="AW366" s="992"/>
      <c r="AX366" s="992"/>
      <c r="AY366" s="34">
        <f>$AY$364</f>
        <v>0</v>
      </c>
    </row>
    <row r="367" spans="1:51" ht="26.25" hidden="1" customHeight="1" x14ac:dyDescent="0.15">
      <c r="A367" s="995">
        <v>1</v>
      </c>
      <c r="B367" s="995">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995">
        <v>2</v>
      </c>
      <c r="B368" s="995">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995">
        <v>3</v>
      </c>
      <c r="B369" s="995">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995">
        <v>4</v>
      </c>
      <c r="B370" s="995">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995">
        <v>5</v>
      </c>
      <c r="B371" s="995">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995">
        <v>6</v>
      </c>
      <c r="B372" s="995">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995">
        <v>7</v>
      </c>
      <c r="B373" s="99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995">
        <v>8</v>
      </c>
      <c r="B374" s="99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995">
        <v>9</v>
      </c>
      <c r="B375" s="99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995">
        <v>10</v>
      </c>
      <c r="B376" s="99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995">
        <v>11</v>
      </c>
      <c r="B377" s="99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995">
        <v>12</v>
      </c>
      <c r="B378" s="99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995">
        <v>13</v>
      </c>
      <c r="B379" s="99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995">
        <v>14</v>
      </c>
      <c r="B380" s="99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995">
        <v>15</v>
      </c>
      <c r="B381" s="99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995">
        <v>16</v>
      </c>
      <c r="B382" s="99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995">
        <v>17</v>
      </c>
      <c r="B383" s="99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995">
        <v>18</v>
      </c>
      <c r="B384" s="99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995">
        <v>19</v>
      </c>
      <c r="B385" s="99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995">
        <v>20</v>
      </c>
      <c r="B386" s="99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995">
        <v>21</v>
      </c>
      <c r="B387" s="99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995">
        <v>22</v>
      </c>
      <c r="B388" s="99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995">
        <v>23</v>
      </c>
      <c r="B389" s="99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995">
        <v>24</v>
      </c>
      <c r="B390" s="99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995">
        <v>25</v>
      </c>
      <c r="B391" s="99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995">
        <v>26</v>
      </c>
      <c r="B392" s="99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995">
        <v>27</v>
      </c>
      <c r="B393" s="99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995">
        <v>28</v>
      </c>
      <c r="B394" s="99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995">
        <v>29</v>
      </c>
      <c r="B395" s="99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995">
        <v>30</v>
      </c>
      <c r="B396" s="995">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0"/>
      <c r="B399" s="270"/>
      <c r="C399" s="270" t="s">
        <v>24</v>
      </c>
      <c r="D399" s="270"/>
      <c r="E399" s="270"/>
      <c r="F399" s="270"/>
      <c r="G399" s="270"/>
      <c r="H399" s="270"/>
      <c r="I399" s="270"/>
      <c r="J399" s="993" t="s">
        <v>272</v>
      </c>
      <c r="K399" s="994"/>
      <c r="L399" s="994"/>
      <c r="M399" s="994"/>
      <c r="N399" s="994"/>
      <c r="O399" s="994"/>
      <c r="P399" s="134" t="s">
        <v>25</v>
      </c>
      <c r="Q399" s="134"/>
      <c r="R399" s="134"/>
      <c r="S399" s="134"/>
      <c r="T399" s="134"/>
      <c r="U399" s="134"/>
      <c r="V399" s="134"/>
      <c r="W399" s="134"/>
      <c r="X399" s="134"/>
      <c r="Y399" s="272" t="s">
        <v>312</v>
      </c>
      <c r="Z399" s="273"/>
      <c r="AA399" s="273"/>
      <c r="AB399" s="273"/>
      <c r="AC399" s="993" t="s">
        <v>304</v>
      </c>
      <c r="AD399" s="993"/>
      <c r="AE399" s="993"/>
      <c r="AF399" s="993"/>
      <c r="AG399" s="993"/>
      <c r="AH399" s="272" t="s">
        <v>235</v>
      </c>
      <c r="AI399" s="270"/>
      <c r="AJ399" s="270"/>
      <c r="AK399" s="270"/>
      <c r="AL399" s="270" t="s">
        <v>19</v>
      </c>
      <c r="AM399" s="270"/>
      <c r="AN399" s="270"/>
      <c r="AO399" s="274"/>
      <c r="AP399" s="992" t="s">
        <v>273</v>
      </c>
      <c r="AQ399" s="992"/>
      <c r="AR399" s="992"/>
      <c r="AS399" s="992"/>
      <c r="AT399" s="992"/>
      <c r="AU399" s="992"/>
      <c r="AV399" s="992"/>
      <c r="AW399" s="992"/>
      <c r="AX399" s="992"/>
      <c r="AY399" s="34">
        <f>$AY$397</f>
        <v>0</v>
      </c>
    </row>
    <row r="400" spans="1:51" ht="26.25" hidden="1" customHeight="1" x14ac:dyDescent="0.15">
      <c r="A400" s="995">
        <v>1</v>
      </c>
      <c r="B400" s="995">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995">
        <v>2</v>
      </c>
      <c r="B401" s="995">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995">
        <v>3</v>
      </c>
      <c r="B402" s="995">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995">
        <v>4</v>
      </c>
      <c r="B403" s="99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995">
        <v>5</v>
      </c>
      <c r="B404" s="99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995">
        <v>6</v>
      </c>
      <c r="B405" s="99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995">
        <v>7</v>
      </c>
      <c r="B406" s="99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995">
        <v>8</v>
      </c>
      <c r="B407" s="99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995">
        <v>9</v>
      </c>
      <c r="B408" s="99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995">
        <v>10</v>
      </c>
      <c r="B409" s="99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995">
        <v>11</v>
      </c>
      <c r="B410" s="99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995">
        <v>12</v>
      </c>
      <c r="B411" s="99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995">
        <v>13</v>
      </c>
      <c r="B412" s="99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995">
        <v>14</v>
      </c>
      <c r="B413" s="99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995">
        <v>15</v>
      </c>
      <c r="B414" s="99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995">
        <v>16</v>
      </c>
      <c r="B415" s="99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995">
        <v>17</v>
      </c>
      <c r="B416" s="99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995">
        <v>18</v>
      </c>
      <c r="B417" s="99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995">
        <v>19</v>
      </c>
      <c r="B418" s="99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995">
        <v>20</v>
      </c>
      <c r="B419" s="99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995">
        <v>21</v>
      </c>
      <c r="B420" s="99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995">
        <v>22</v>
      </c>
      <c r="B421" s="99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995">
        <v>23</v>
      </c>
      <c r="B422" s="99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995">
        <v>24</v>
      </c>
      <c r="B423" s="99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995">
        <v>25</v>
      </c>
      <c r="B424" s="99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995">
        <v>26</v>
      </c>
      <c r="B425" s="99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995">
        <v>27</v>
      </c>
      <c r="B426" s="99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995">
        <v>28</v>
      </c>
      <c r="B427" s="99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995">
        <v>29</v>
      </c>
      <c r="B428" s="99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995">
        <v>30</v>
      </c>
      <c r="B429" s="995">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0"/>
      <c r="B432" s="270"/>
      <c r="C432" s="270" t="s">
        <v>24</v>
      </c>
      <c r="D432" s="270"/>
      <c r="E432" s="270"/>
      <c r="F432" s="270"/>
      <c r="G432" s="270"/>
      <c r="H432" s="270"/>
      <c r="I432" s="270"/>
      <c r="J432" s="993" t="s">
        <v>272</v>
      </c>
      <c r="K432" s="994"/>
      <c r="L432" s="994"/>
      <c r="M432" s="994"/>
      <c r="N432" s="994"/>
      <c r="O432" s="994"/>
      <c r="P432" s="134" t="s">
        <v>25</v>
      </c>
      <c r="Q432" s="134"/>
      <c r="R432" s="134"/>
      <c r="S432" s="134"/>
      <c r="T432" s="134"/>
      <c r="U432" s="134"/>
      <c r="V432" s="134"/>
      <c r="W432" s="134"/>
      <c r="X432" s="134"/>
      <c r="Y432" s="272" t="s">
        <v>312</v>
      </c>
      <c r="Z432" s="273"/>
      <c r="AA432" s="273"/>
      <c r="AB432" s="273"/>
      <c r="AC432" s="993" t="s">
        <v>304</v>
      </c>
      <c r="AD432" s="993"/>
      <c r="AE432" s="993"/>
      <c r="AF432" s="993"/>
      <c r="AG432" s="993"/>
      <c r="AH432" s="272" t="s">
        <v>235</v>
      </c>
      <c r="AI432" s="270"/>
      <c r="AJ432" s="270"/>
      <c r="AK432" s="270"/>
      <c r="AL432" s="270" t="s">
        <v>19</v>
      </c>
      <c r="AM432" s="270"/>
      <c r="AN432" s="270"/>
      <c r="AO432" s="274"/>
      <c r="AP432" s="992" t="s">
        <v>273</v>
      </c>
      <c r="AQ432" s="992"/>
      <c r="AR432" s="992"/>
      <c r="AS432" s="992"/>
      <c r="AT432" s="992"/>
      <c r="AU432" s="992"/>
      <c r="AV432" s="992"/>
      <c r="AW432" s="992"/>
      <c r="AX432" s="992"/>
      <c r="AY432" s="34">
        <f>$AY$430</f>
        <v>0</v>
      </c>
    </row>
    <row r="433" spans="1:51" ht="26.25" hidden="1" customHeight="1" x14ac:dyDescent="0.15">
      <c r="A433" s="995">
        <v>1</v>
      </c>
      <c r="B433" s="99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995">
        <v>2</v>
      </c>
      <c r="B434" s="995">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995">
        <v>3</v>
      </c>
      <c r="B435" s="995">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995">
        <v>4</v>
      </c>
      <c r="B436" s="99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995">
        <v>5</v>
      </c>
      <c r="B437" s="99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995">
        <v>6</v>
      </c>
      <c r="B438" s="99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995">
        <v>7</v>
      </c>
      <c r="B439" s="99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995">
        <v>8</v>
      </c>
      <c r="B440" s="99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995">
        <v>9</v>
      </c>
      <c r="B441" s="99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995">
        <v>10</v>
      </c>
      <c r="B442" s="99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995">
        <v>11</v>
      </c>
      <c r="B443" s="99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995">
        <v>12</v>
      </c>
      <c r="B444" s="99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995">
        <v>13</v>
      </c>
      <c r="B445" s="99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995">
        <v>14</v>
      </c>
      <c r="B446" s="99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995">
        <v>15</v>
      </c>
      <c r="B447" s="99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995">
        <v>16</v>
      </c>
      <c r="B448" s="99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995">
        <v>17</v>
      </c>
      <c r="B449" s="99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995">
        <v>18</v>
      </c>
      <c r="B450" s="99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995">
        <v>19</v>
      </c>
      <c r="B451" s="99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995">
        <v>20</v>
      </c>
      <c r="B452" s="99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995">
        <v>21</v>
      </c>
      <c r="B453" s="99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995">
        <v>22</v>
      </c>
      <c r="B454" s="99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995">
        <v>23</v>
      </c>
      <c r="B455" s="99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995">
        <v>24</v>
      </c>
      <c r="B456" s="99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995">
        <v>25</v>
      </c>
      <c r="B457" s="99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995">
        <v>26</v>
      </c>
      <c r="B458" s="99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995">
        <v>27</v>
      </c>
      <c r="B459" s="99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995">
        <v>28</v>
      </c>
      <c r="B460" s="99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995">
        <v>29</v>
      </c>
      <c r="B461" s="99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995">
        <v>30</v>
      </c>
      <c r="B462" s="995">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0"/>
      <c r="B465" s="270"/>
      <c r="C465" s="270" t="s">
        <v>24</v>
      </c>
      <c r="D465" s="270"/>
      <c r="E465" s="270"/>
      <c r="F465" s="270"/>
      <c r="G465" s="270"/>
      <c r="H465" s="270"/>
      <c r="I465" s="270"/>
      <c r="J465" s="993" t="s">
        <v>272</v>
      </c>
      <c r="K465" s="994"/>
      <c r="L465" s="994"/>
      <c r="M465" s="994"/>
      <c r="N465" s="994"/>
      <c r="O465" s="994"/>
      <c r="P465" s="134" t="s">
        <v>25</v>
      </c>
      <c r="Q465" s="134"/>
      <c r="R465" s="134"/>
      <c r="S465" s="134"/>
      <c r="T465" s="134"/>
      <c r="U465" s="134"/>
      <c r="V465" s="134"/>
      <c r="W465" s="134"/>
      <c r="X465" s="134"/>
      <c r="Y465" s="272" t="s">
        <v>312</v>
      </c>
      <c r="Z465" s="273"/>
      <c r="AA465" s="273"/>
      <c r="AB465" s="273"/>
      <c r="AC465" s="993" t="s">
        <v>304</v>
      </c>
      <c r="AD465" s="993"/>
      <c r="AE465" s="993"/>
      <c r="AF465" s="993"/>
      <c r="AG465" s="993"/>
      <c r="AH465" s="272" t="s">
        <v>235</v>
      </c>
      <c r="AI465" s="270"/>
      <c r="AJ465" s="270"/>
      <c r="AK465" s="270"/>
      <c r="AL465" s="270" t="s">
        <v>19</v>
      </c>
      <c r="AM465" s="270"/>
      <c r="AN465" s="270"/>
      <c r="AO465" s="274"/>
      <c r="AP465" s="992" t="s">
        <v>273</v>
      </c>
      <c r="AQ465" s="992"/>
      <c r="AR465" s="992"/>
      <c r="AS465" s="992"/>
      <c r="AT465" s="992"/>
      <c r="AU465" s="992"/>
      <c r="AV465" s="992"/>
      <c r="AW465" s="992"/>
      <c r="AX465" s="992"/>
      <c r="AY465" s="34">
        <f>$AY$463</f>
        <v>0</v>
      </c>
    </row>
    <row r="466" spans="1:51" ht="26.25" hidden="1" customHeight="1" x14ac:dyDescent="0.15">
      <c r="A466" s="995">
        <v>1</v>
      </c>
      <c r="B466" s="99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995">
        <v>2</v>
      </c>
      <c r="B467" s="995">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995">
        <v>3</v>
      </c>
      <c r="B468" s="995">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995">
        <v>4</v>
      </c>
      <c r="B469" s="99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995">
        <v>5</v>
      </c>
      <c r="B470" s="99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995">
        <v>6</v>
      </c>
      <c r="B471" s="99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995">
        <v>7</v>
      </c>
      <c r="B472" s="99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995">
        <v>8</v>
      </c>
      <c r="B473" s="99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995">
        <v>9</v>
      </c>
      <c r="B474" s="99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995">
        <v>10</v>
      </c>
      <c r="B475" s="99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995">
        <v>11</v>
      </c>
      <c r="B476" s="99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995">
        <v>12</v>
      </c>
      <c r="B477" s="99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995">
        <v>13</v>
      </c>
      <c r="B478" s="99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995">
        <v>14</v>
      </c>
      <c r="B479" s="99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995">
        <v>15</v>
      </c>
      <c r="B480" s="99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995">
        <v>16</v>
      </c>
      <c r="B481" s="99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995">
        <v>17</v>
      </c>
      <c r="B482" s="99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995">
        <v>18</v>
      </c>
      <c r="B483" s="99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995">
        <v>19</v>
      </c>
      <c r="B484" s="99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995">
        <v>20</v>
      </c>
      <c r="B485" s="99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995">
        <v>21</v>
      </c>
      <c r="B486" s="99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995">
        <v>22</v>
      </c>
      <c r="B487" s="99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995">
        <v>23</v>
      </c>
      <c r="B488" s="99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995">
        <v>24</v>
      </c>
      <c r="B489" s="99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995">
        <v>25</v>
      </c>
      <c r="B490" s="99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995">
        <v>26</v>
      </c>
      <c r="B491" s="99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995">
        <v>27</v>
      </c>
      <c r="B492" s="99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995">
        <v>28</v>
      </c>
      <c r="B493" s="99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995">
        <v>29</v>
      </c>
      <c r="B494" s="99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995">
        <v>30</v>
      </c>
      <c r="B495" s="995">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0"/>
      <c r="B498" s="270"/>
      <c r="C498" s="270" t="s">
        <v>24</v>
      </c>
      <c r="D498" s="270"/>
      <c r="E498" s="270"/>
      <c r="F498" s="270"/>
      <c r="G498" s="270"/>
      <c r="H498" s="270"/>
      <c r="I498" s="270"/>
      <c r="J498" s="993" t="s">
        <v>272</v>
      </c>
      <c r="K498" s="994"/>
      <c r="L498" s="994"/>
      <c r="M498" s="994"/>
      <c r="N498" s="994"/>
      <c r="O498" s="994"/>
      <c r="P498" s="134" t="s">
        <v>25</v>
      </c>
      <c r="Q498" s="134"/>
      <c r="R498" s="134"/>
      <c r="S498" s="134"/>
      <c r="T498" s="134"/>
      <c r="U498" s="134"/>
      <c r="V498" s="134"/>
      <c r="W498" s="134"/>
      <c r="X498" s="134"/>
      <c r="Y498" s="272" t="s">
        <v>312</v>
      </c>
      <c r="Z498" s="273"/>
      <c r="AA498" s="273"/>
      <c r="AB498" s="273"/>
      <c r="AC498" s="993" t="s">
        <v>304</v>
      </c>
      <c r="AD498" s="993"/>
      <c r="AE498" s="993"/>
      <c r="AF498" s="993"/>
      <c r="AG498" s="993"/>
      <c r="AH498" s="272" t="s">
        <v>235</v>
      </c>
      <c r="AI498" s="270"/>
      <c r="AJ498" s="270"/>
      <c r="AK498" s="270"/>
      <c r="AL498" s="270" t="s">
        <v>19</v>
      </c>
      <c r="AM498" s="270"/>
      <c r="AN498" s="270"/>
      <c r="AO498" s="274"/>
      <c r="AP498" s="992" t="s">
        <v>273</v>
      </c>
      <c r="AQ498" s="992"/>
      <c r="AR498" s="992"/>
      <c r="AS498" s="992"/>
      <c r="AT498" s="992"/>
      <c r="AU498" s="992"/>
      <c r="AV498" s="992"/>
      <c r="AW498" s="992"/>
      <c r="AX498" s="992"/>
      <c r="AY498" s="34">
        <f>$AY$496</f>
        <v>0</v>
      </c>
    </row>
    <row r="499" spans="1:51" ht="26.25" hidden="1" customHeight="1" x14ac:dyDescent="0.15">
      <c r="A499" s="995">
        <v>1</v>
      </c>
      <c r="B499" s="99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995">
        <v>2</v>
      </c>
      <c r="B500" s="995">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995">
        <v>3</v>
      </c>
      <c r="B501" s="995">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995">
        <v>4</v>
      </c>
      <c r="B502" s="99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995">
        <v>5</v>
      </c>
      <c r="B503" s="99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995">
        <v>6</v>
      </c>
      <c r="B504" s="99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995">
        <v>7</v>
      </c>
      <c r="B505" s="99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995">
        <v>8</v>
      </c>
      <c r="B506" s="99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995">
        <v>9</v>
      </c>
      <c r="B507" s="99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995">
        <v>10</v>
      </c>
      <c r="B508" s="99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995">
        <v>11</v>
      </c>
      <c r="B509" s="99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995">
        <v>12</v>
      </c>
      <c r="B510" s="99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995">
        <v>13</v>
      </c>
      <c r="B511" s="99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995">
        <v>14</v>
      </c>
      <c r="B512" s="99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995">
        <v>15</v>
      </c>
      <c r="B513" s="99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995">
        <v>16</v>
      </c>
      <c r="B514" s="99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995">
        <v>17</v>
      </c>
      <c r="B515" s="99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995">
        <v>18</v>
      </c>
      <c r="B516" s="99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995">
        <v>19</v>
      </c>
      <c r="B517" s="99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995">
        <v>20</v>
      </c>
      <c r="B518" s="99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995">
        <v>21</v>
      </c>
      <c r="B519" s="99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995">
        <v>22</v>
      </c>
      <c r="B520" s="99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995">
        <v>23</v>
      </c>
      <c r="B521" s="99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995">
        <v>24</v>
      </c>
      <c r="B522" s="99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995">
        <v>25</v>
      </c>
      <c r="B523" s="99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995">
        <v>26</v>
      </c>
      <c r="B524" s="99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995">
        <v>27</v>
      </c>
      <c r="B525" s="99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995">
        <v>28</v>
      </c>
      <c r="B526" s="99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995">
        <v>29</v>
      </c>
      <c r="B527" s="99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995">
        <v>30</v>
      </c>
      <c r="B528" s="995">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0"/>
      <c r="B531" s="270"/>
      <c r="C531" s="270" t="s">
        <v>24</v>
      </c>
      <c r="D531" s="270"/>
      <c r="E531" s="270"/>
      <c r="F531" s="270"/>
      <c r="G531" s="270"/>
      <c r="H531" s="270"/>
      <c r="I531" s="270"/>
      <c r="J531" s="993" t="s">
        <v>272</v>
      </c>
      <c r="K531" s="994"/>
      <c r="L531" s="994"/>
      <c r="M531" s="994"/>
      <c r="N531" s="994"/>
      <c r="O531" s="994"/>
      <c r="P531" s="134" t="s">
        <v>25</v>
      </c>
      <c r="Q531" s="134"/>
      <c r="R531" s="134"/>
      <c r="S531" s="134"/>
      <c r="T531" s="134"/>
      <c r="U531" s="134"/>
      <c r="V531" s="134"/>
      <c r="W531" s="134"/>
      <c r="X531" s="134"/>
      <c r="Y531" s="272" t="s">
        <v>312</v>
      </c>
      <c r="Z531" s="273"/>
      <c r="AA531" s="273"/>
      <c r="AB531" s="273"/>
      <c r="AC531" s="993" t="s">
        <v>304</v>
      </c>
      <c r="AD531" s="993"/>
      <c r="AE531" s="993"/>
      <c r="AF531" s="993"/>
      <c r="AG531" s="993"/>
      <c r="AH531" s="272" t="s">
        <v>235</v>
      </c>
      <c r="AI531" s="270"/>
      <c r="AJ531" s="270"/>
      <c r="AK531" s="270"/>
      <c r="AL531" s="270" t="s">
        <v>19</v>
      </c>
      <c r="AM531" s="270"/>
      <c r="AN531" s="270"/>
      <c r="AO531" s="274"/>
      <c r="AP531" s="992" t="s">
        <v>273</v>
      </c>
      <c r="AQ531" s="992"/>
      <c r="AR531" s="992"/>
      <c r="AS531" s="992"/>
      <c r="AT531" s="992"/>
      <c r="AU531" s="992"/>
      <c r="AV531" s="992"/>
      <c r="AW531" s="992"/>
      <c r="AX531" s="992"/>
      <c r="AY531" s="34">
        <f>$AY$529</f>
        <v>0</v>
      </c>
    </row>
    <row r="532" spans="1:51" ht="26.25" hidden="1" customHeight="1" x14ac:dyDescent="0.15">
      <c r="A532" s="995">
        <v>1</v>
      </c>
      <c r="B532" s="99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995">
        <v>2</v>
      </c>
      <c r="B533" s="995">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995">
        <v>3</v>
      </c>
      <c r="B534" s="995">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995">
        <v>4</v>
      </c>
      <c r="B535" s="99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995">
        <v>5</v>
      </c>
      <c r="B536" s="99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995">
        <v>6</v>
      </c>
      <c r="B537" s="99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995">
        <v>7</v>
      </c>
      <c r="B538" s="99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995">
        <v>8</v>
      </c>
      <c r="B539" s="99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995">
        <v>9</v>
      </c>
      <c r="B540" s="99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995">
        <v>10</v>
      </c>
      <c r="B541" s="99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995">
        <v>11</v>
      </c>
      <c r="B542" s="99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995">
        <v>12</v>
      </c>
      <c r="B543" s="99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995">
        <v>13</v>
      </c>
      <c r="B544" s="99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995">
        <v>14</v>
      </c>
      <c r="B545" s="99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995">
        <v>15</v>
      </c>
      <c r="B546" s="99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995">
        <v>16</v>
      </c>
      <c r="B547" s="99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995">
        <v>17</v>
      </c>
      <c r="B548" s="99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995">
        <v>18</v>
      </c>
      <c r="B549" s="99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995">
        <v>19</v>
      </c>
      <c r="B550" s="99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995">
        <v>20</v>
      </c>
      <c r="B551" s="99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995">
        <v>21</v>
      </c>
      <c r="B552" s="99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995">
        <v>22</v>
      </c>
      <c r="B553" s="99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995">
        <v>23</v>
      </c>
      <c r="B554" s="99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995">
        <v>24</v>
      </c>
      <c r="B555" s="99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995">
        <v>25</v>
      </c>
      <c r="B556" s="99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995">
        <v>26</v>
      </c>
      <c r="B557" s="99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995">
        <v>27</v>
      </c>
      <c r="B558" s="99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995">
        <v>28</v>
      </c>
      <c r="B559" s="99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995">
        <v>29</v>
      </c>
      <c r="B560" s="99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995">
        <v>30</v>
      </c>
      <c r="B561" s="995">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0"/>
      <c r="B564" s="270"/>
      <c r="C564" s="270" t="s">
        <v>24</v>
      </c>
      <c r="D564" s="270"/>
      <c r="E564" s="270"/>
      <c r="F564" s="270"/>
      <c r="G564" s="270"/>
      <c r="H564" s="270"/>
      <c r="I564" s="270"/>
      <c r="J564" s="993" t="s">
        <v>272</v>
      </c>
      <c r="K564" s="994"/>
      <c r="L564" s="994"/>
      <c r="M564" s="994"/>
      <c r="N564" s="994"/>
      <c r="O564" s="994"/>
      <c r="P564" s="134" t="s">
        <v>25</v>
      </c>
      <c r="Q564" s="134"/>
      <c r="R564" s="134"/>
      <c r="S564" s="134"/>
      <c r="T564" s="134"/>
      <c r="U564" s="134"/>
      <c r="V564" s="134"/>
      <c r="W564" s="134"/>
      <c r="X564" s="134"/>
      <c r="Y564" s="272" t="s">
        <v>312</v>
      </c>
      <c r="Z564" s="273"/>
      <c r="AA564" s="273"/>
      <c r="AB564" s="273"/>
      <c r="AC564" s="993" t="s">
        <v>304</v>
      </c>
      <c r="AD564" s="993"/>
      <c r="AE564" s="993"/>
      <c r="AF564" s="993"/>
      <c r="AG564" s="993"/>
      <c r="AH564" s="272" t="s">
        <v>235</v>
      </c>
      <c r="AI564" s="270"/>
      <c r="AJ564" s="270"/>
      <c r="AK564" s="270"/>
      <c r="AL564" s="270" t="s">
        <v>19</v>
      </c>
      <c r="AM564" s="270"/>
      <c r="AN564" s="270"/>
      <c r="AO564" s="274"/>
      <c r="AP564" s="992" t="s">
        <v>273</v>
      </c>
      <c r="AQ564" s="992"/>
      <c r="AR564" s="992"/>
      <c r="AS564" s="992"/>
      <c r="AT564" s="992"/>
      <c r="AU564" s="992"/>
      <c r="AV564" s="992"/>
      <c r="AW564" s="992"/>
      <c r="AX564" s="992"/>
      <c r="AY564" s="34">
        <f>$AY$562</f>
        <v>0</v>
      </c>
    </row>
    <row r="565" spans="1:51" ht="26.25" hidden="1" customHeight="1" x14ac:dyDescent="0.15">
      <c r="A565" s="995">
        <v>1</v>
      </c>
      <c r="B565" s="99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995">
        <v>2</v>
      </c>
      <c r="B566" s="995">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995">
        <v>3</v>
      </c>
      <c r="B567" s="995">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995">
        <v>4</v>
      </c>
      <c r="B568" s="99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995">
        <v>5</v>
      </c>
      <c r="B569" s="99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995">
        <v>6</v>
      </c>
      <c r="B570" s="99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995">
        <v>7</v>
      </c>
      <c r="B571" s="99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995">
        <v>8</v>
      </c>
      <c r="B572" s="99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995">
        <v>9</v>
      </c>
      <c r="B573" s="99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995">
        <v>10</v>
      </c>
      <c r="B574" s="99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995">
        <v>11</v>
      </c>
      <c r="B575" s="99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995">
        <v>12</v>
      </c>
      <c r="B576" s="99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995">
        <v>13</v>
      </c>
      <c r="B577" s="99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995">
        <v>14</v>
      </c>
      <c r="B578" s="99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995">
        <v>15</v>
      </c>
      <c r="B579" s="99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995">
        <v>16</v>
      </c>
      <c r="B580" s="99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995">
        <v>17</v>
      </c>
      <c r="B581" s="99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995">
        <v>18</v>
      </c>
      <c r="B582" s="99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995">
        <v>19</v>
      </c>
      <c r="B583" s="99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995">
        <v>20</v>
      </c>
      <c r="B584" s="99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995">
        <v>21</v>
      </c>
      <c r="B585" s="99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995">
        <v>22</v>
      </c>
      <c r="B586" s="99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995">
        <v>23</v>
      </c>
      <c r="B587" s="99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995">
        <v>24</v>
      </c>
      <c r="B588" s="99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995">
        <v>25</v>
      </c>
      <c r="B589" s="99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995">
        <v>26</v>
      </c>
      <c r="B590" s="99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995">
        <v>27</v>
      </c>
      <c r="B591" s="99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995">
        <v>28</v>
      </c>
      <c r="B592" s="99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995">
        <v>29</v>
      </c>
      <c r="B593" s="99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995">
        <v>30</v>
      </c>
      <c r="B594" s="995">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0"/>
      <c r="B597" s="270"/>
      <c r="C597" s="270" t="s">
        <v>24</v>
      </c>
      <c r="D597" s="270"/>
      <c r="E597" s="270"/>
      <c r="F597" s="270"/>
      <c r="G597" s="270"/>
      <c r="H597" s="270"/>
      <c r="I597" s="270"/>
      <c r="J597" s="993" t="s">
        <v>272</v>
      </c>
      <c r="K597" s="994"/>
      <c r="L597" s="994"/>
      <c r="M597" s="994"/>
      <c r="N597" s="994"/>
      <c r="O597" s="994"/>
      <c r="P597" s="134" t="s">
        <v>25</v>
      </c>
      <c r="Q597" s="134"/>
      <c r="R597" s="134"/>
      <c r="S597" s="134"/>
      <c r="T597" s="134"/>
      <c r="U597" s="134"/>
      <c r="V597" s="134"/>
      <c r="W597" s="134"/>
      <c r="X597" s="134"/>
      <c r="Y597" s="272" t="s">
        <v>312</v>
      </c>
      <c r="Z597" s="273"/>
      <c r="AA597" s="273"/>
      <c r="AB597" s="273"/>
      <c r="AC597" s="993" t="s">
        <v>304</v>
      </c>
      <c r="AD597" s="993"/>
      <c r="AE597" s="993"/>
      <c r="AF597" s="993"/>
      <c r="AG597" s="993"/>
      <c r="AH597" s="272" t="s">
        <v>235</v>
      </c>
      <c r="AI597" s="270"/>
      <c r="AJ597" s="270"/>
      <c r="AK597" s="270"/>
      <c r="AL597" s="270" t="s">
        <v>19</v>
      </c>
      <c r="AM597" s="270"/>
      <c r="AN597" s="270"/>
      <c r="AO597" s="274"/>
      <c r="AP597" s="992" t="s">
        <v>273</v>
      </c>
      <c r="AQ597" s="992"/>
      <c r="AR597" s="992"/>
      <c r="AS597" s="992"/>
      <c r="AT597" s="992"/>
      <c r="AU597" s="992"/>
      <c r="AV597" s="992"/>
      <c r="AW597" s="992"/>
      <c r="AX597" s="992"/>
      <c r="AY597" s="34">
        <f>$AY$595</f>
        <v>0</v>
      </c>
    </row>
    <row r="598" spans="1:51" ht="26.25" hidden="1" customHeight="1" x14ac:dyDescent="0.15">
      <c r="A598" s="995">
        <v>1</v>
      </c>
      <c r="B598" s="99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995">
        <v>2</v>
      </c>
      <c r="B599" s="995">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995">
        <v>3</v>
      </c>
      <c r="B600" s="995">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995">
        <v>4</v>
      </c>
      <c r="B601" s="99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995">
        <v>5</v>
      </c>
      <c r="B602" s="99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995">
        <v>6</v>
      </c>
      <c r="B603" s="99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995">
        <v>7</v>
      </c>
      <c r="B604" s="99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995">
        <v>8</v>
      </c>
      <c r="B605" s="99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995">
        <v>9</v>
      </c>
      <c r="B606" s="99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995">
        <v>10</v>
      </c>
      <c r="B607" s="99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995">
        <v>11</v>
      </c>
      <c r="B608" s="99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995">
        <v>12</v>
      </c>
      <c r="B609" s="99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995">
        <v>13</v>
      </c>
      <c r="B610" s="99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995">
        <v>14</v>
      </c>
      <c r="B611" s="99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995">
        <v>15</v>
      </c>
      <c r="B612" s="99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995">
        <v>16</v>
      </c>
      <c r="B613" s="99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995">
        <v>17</v>
      </c>
      <c r="B614" s="99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995">
        <v>18</v>
      </c>
      <c r="B615" s="99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995">
        <v>19</v>
      </c>
      <c r="B616" s="99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995">
        <v>20</v>
      </c>
      <c r="B617" s="99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995">
        <v>21</v>
      </c>
      <c r="B618" s="99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995">
        <v>22</v>
      </c>
      <c r="B619" s="99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995">
        <v>23</v>
      </c>
      <c r="B620" s="99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995">
        <v>24</v>
      </c>
      <c r="B621" s="99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995">
        <v>25</v>
      </c>
      <c r="B622" s="99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995">
        <v>26</v>
      </c>
      <c r="B623" s="99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995">
        <v>27</v>
      </c>
      <c r="B624" s="99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995">
        <v>28</v>
      </c>
      <c r="B625" s="99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995">
        <v>29</v>
      </c>
      <c r="B626" s="99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995">
        <v>30</v>
      </c>
      <c r="B627" s="995">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0"/>
      <c r="B630" s="270"/>
      <c r="C630" s="270" t="s">
        <v>24</v>
      </c>
      <c r="D630" s="270"/>
      <c r="E630" s="270"/>
      <c r="F630" s="270"/>
      <c r="G630" s="270"/>
      <c r="H630" s="270"/>
      <c r="I630" s="270"/>
      <c r="J630" s="993" t="s">
        <v>272</v>
      </c>
      <c r="K630" s="994"/>
      <c r="L630" s="994"/>
      <c r="M630" s="994"/>
      <c r="N630" s="994"/>
      <c r="O630" s="994"/>
      <c r="P630" s="134" t="s">
        <v>25</v>
      </c>
      <c r="Q630" s="134"/>
      <c r="R630" s="134"/>
      <c r="S630" s="134"/>
      <c r="T630" s="134"/>
      <c r="U630" s="134"/>
      <c r="V630" s="134"/>
      <c r="W630" s="134"/>
      <c r="X630" s="134"/>
      <c r="Y630" s="272" t="s">
        <v>312</v>
      </c>
      <c r="Z630" s="273"/>
      <c r="AA630" s="273"/>
      <c r="AB630" s="273"/>
      <c r="AC630" s="993" t="s">
        <v>304</v>
      </c>
      <c r="AD630" s="993"/>
      <c r="AE630" s="993"/>
      <c r="AF630" s="993"/>
      <c r="AG630" s="993"/>
      <c r="AH630" s="272" t="s">
        <v>235</v>
      </c>
      <c r="AI630" s="270"/>
      <c r="AJ630" s="270"/>
      <c r="AK630" s="270"/>
      <c r="AL630" s="270" t="s">
        <v>19</v>
      </c>
      <c r="AM630" s="270"/>
      <c r="AN630" s="270"/>
      <c r="AO630" s="274"/>
      <c r="AP630" s="992" t="s">
        <v>273</v>
      </c>
      <c r="AQ630" s="992"/>
      <c r="AR630" s="992"/>
      <c r="AS630" s="992"/>
      <c r="AT630" s="992"/>
      <c r="AU630" s="992"/>
      <c r="AV630" s="992"/>
      <c r="AW630" s="992"/>
      <c r="AX630" s="992"/>
      <c r="AY630" s="34">
        <f>$AY$628</f>
        <v>0</v>
      </c>
    </row>
    <row r="631" spans="1:51" ht="26.25" hidden="1" customHeight="1" x14ac:dyDescent="0.15">
      <c r="A631" s="995">
        <v>1</v>
      </c>
      <c r="B631" s="995">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995">
        <v>2</v>
      </c>
      <c r="B632" s="995">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995">
        <v>3</v>
      </c>
      <c r="B633" s="995">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995">
        <v>4</v>
      </c>
      <c r="B634" s="995">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995">
        <v>5</v>
      </c>
      <c r="B635" s="995">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995">
        <v>6</v>
      </c>
      <c r="B636" s="995">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995">
        <v>7</v>
      </c>
      <c r="B637" s="995">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995">
        <v>8</v>
      </c>
      <c r="B638" s="995">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995">
        <v>9</v>
      </c>
      <c r="B639" s="995">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995">
        <v>10</v>
      </c>
      <c r="B640" s="995">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995">
        <v>11</v>
      </c>
      <c r="B641" s="995">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995">
        <v>12</v>
      </c>
      <c r="B642" s="995">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995">
        <v>13</v>
      </c>
      <c r="B643" s="995">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995">
        <v>14</v>
      </c>
      <c r="B644" s="995">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995">
        <v>15</v>
      </c>
      <c r="B645" s="995">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995">
        <v>16</v>
      </c>
      <c r="B646" s="995">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995">
        <v>17</v>
      </c>
      <c r="B647" s="995">
        <v>1</v>
      </c>
      <c r="C647" s="269"/>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995">
        <v>18</v>
      </c>
      <c r="B648" s="995">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995">
        <v>19</v>
      </c>
      <c r="B649" s="995">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995">
        <v>20</v>
      </c>
      <c r="B650" s="995">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995">
        <v>21</v>
      </c>
      <c r="B651" s="995">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995">
        <v>22</v>
      </c>
      <c r="B652" s="995">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995">
        <v>23</v>
      </c>
      <c r="B653" s="995">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995">
        <v>24</v>
      </c>
      <c r="B654" s="995">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995">
        <v>25</v>
      </c>
      <c r="B655" s="995">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995">
        <v>26</v>
      </c>
      <c r="B656" s="995">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995">
        <v>27</v>
      </c>
      <c r="B657" s="995">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995">
        <v>28</v>
      </c>
      <c r="B658" s="995">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995">
        <v>29</v>
      </c>
      <c r="B659" s="995">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995">
        <v>30</v>
      </c>
      <c r="B660" s="995">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0"/>
      <c r="B663" s="270"/>
      <c r="C663" s="270" t="s">
        <v>24</v>
      </c>
      <c r="D663" s="270"/>
      <c r="E663" s="270"/>
      <c r="F663" s="270"/>
      <c r="G663" s="270"/>
      <c r="H663" s="270"/>
      <c r="I663" s="270"/>
      <c r="J663" s="993" t="s">
        <v>272</v>
      </c>
      <c r="K663" s="994"/>
      <c r="L663" s="994"/>
      <c r="M663" s="994"/>
      <c r="N663" s="994"/>
      <c r="O663" s="994"/>
      <c r="P663" s="134" t="s">
        <v>25</v>
      </c>
      <c r="Q663" s="134"/>
      <c r="R663" s="134"/>
      <c r="S663" s="134"/>
      <c r="T663" s="134"/>
      <c r="U663" s="134"/>
      <c r="V663" s="134"/>
      <c r="W663" s="134"/>
      <c r="X663" s="134"/>
      <c r="Y663" s="272" t="s">
        <v>312</v>
      </c>
      <c r="Z663" s="273"/>
      <c r="AA663" s="273"/>
      <c r="AB663" s="273"/>
      <c r="AC663" s="993" t="s">
        <v>304</v>
      </c>
      <c r="AD663" s="993"/>
      <c r="AE663" s="993"/>
      <c r="AF663" s="993"/>
      <c r="AG663" s="993"/>
      <c r="AH663" s="272" t="s">
        <v>235</v>
      </c>
      <c r="AI663" s="270"/>
      <c r="AJ663" s="270"/>
      <c r="AK663" s="270"/>
      <c r="AL663" s="270" t="s">
        <v>19</v>
      </c>
      <c r="AM663" s="270"/>
      <c r="AN663" s="270"/>
      <c r="AO663" s="274"/>
      <c r="AP663" s="992" t="s">
        <v>273</v>
      </c>
      <c r="AQ663" s="992"/>
      <c r="AR663" s="992"/>
      <c r="AS663" s="992"/>
      <c r="AT663" s="992"/>
      <c r="AU663" s="992"/>
      <c r="AV663" s="992"/>
      <c r="AW663" s="992"/>
      <c r="AX663" s="992"/>
      <c r="AY663" s="34">
        <f>$AY$661</f>
        <v>0</v>
      </c>
    </row>
    <row r="664" spans="1:51" ht="26.25" hidden="1" customHeight="1" x14ac:dyDescent="0.15">
      <c r="A664" s="995">
        <v>1</v>
      </c>
      <c r="B664" s="995">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995">
        <v>2</v>
      </c>
      <c r="B665" s="995">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995">
        <v>3</v>
      </c>
      <c r="B666" s="995">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995">
        <v>4</v>
      </c>
      <c r="B667" s="995">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995">
        <v>5</v>
      </c>
      <c r="B668" s="995">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995">
        <v>6</v>
      </c>
      <c r="B669" s="995">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995">
        <v>7</v>
      </c>
      <c r="B670" s="995">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995">
        <v>8</v>
      </c>
      <c r="B671" s="995">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995">
        <v>9</v>
      </c>
      <c r="B672" s="995">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995">
        <v>10</v>
      </c>
      <c r="B673" s="995">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995">
        <v>11</v>
      </c>
      <c r="B674" s="995">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995">
        <v>12</v>
      </c>
      <c r="B675" s="995">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995">
        <v>13</v>
      </c>
      <c r="B676" s="995">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995">
        <v>14</v>
      </c>
      <c r="B677" s="995">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995">
        <v>15</v>
      </c>
      <c r="B678" s="995">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995">
        <v>16</v>
      </c>
      <c r="B679" s="995">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995">
        <v>17</v>
      </c>
      <c r="B680" s="995">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995">
        <v>18</v>
      </c>
      <c r="B681" s="995">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995">
        <v>19</v>
      </c>
      <c r="B682" s="995">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995">
        <v>20</v>
      </c>
      <c r="B683" s="995">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995">
        <v>21</v>
      </c>
      <c r="B684" s="995">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995">
        <v>22</v>
      </c>
      <c r="B685" s="995">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995">
        <v>23</v>
      </c>
      <c r="B686" s="995">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995">
        <v>24</v>
      </c>
      <c r="B687" s="995">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995">
        <v>25</v>
      </c>
      <c r="B688" s="995">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995">
        <v>26</v>
      </c>
      <c r="B689" s="995">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995">
        <v>27</v>
      </c>
      <c r="B690" s="995">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995">
        <v>28</v>
      </c>
      <c r="B691" s="995">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995">
        <v>29</v>
      </c>
      <c r="B692" s="995">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995">
        <v>30</v>
      </c>
      <c r="B693" s="995">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0"/>
      <c r="B696" s="270"/>
      <c r="C696" s="270" t="s">
        <v>24</v>
      </c>
      <c r="D696" s="270"/>
      <c r="E696" s="270"/>
      <c r="F696" s="270"/>
      <c r="G696" s="270"/>
      <c r="H696" s="270"/>
      <c r="I696" s="270"/>
      <c r="J696" s="993" t="s">
        <v>272</v>
      </c>
      <c r="K696" s="994"/>
      <c r="L696" s="994"/>
      <c r="M696" s="994"/>
      <c r="N696" s="994"/>
      <c r="O696" s="994"/>
      <c r="P696" s="134" t="s">
        <v>25</v>
      </c>
      <c r="Q696" s="134"/>
      <c r="R696" s="134"/>
      <c r="S696" s="134"/>
      <c r="T696" s="134"/>
      <c r="U696" s="134"/>
      <c r="V696" s="134"/>
      <c r="W696" s="134"/>
      <c r="X696" s="134"/>
      <c r="Y696" s="272" t="s">
        <v>312</v>
      </c>
      <c r="Z696" s="273"/>
      <c r="AA696" s="273"/>
      <c r="AB696" s="273"/>
      <c r="AC696" s="993" t="s">
        <v>304</v>
      </c>
      <c r="AD696" s="993"/>
      <c r="AE696" s="993"/>
      <c r="AF696" s="993"/>
      <c r="AG696" s="993"/>
      <c r="AH696" s="272" t="s">
        <v>235</v>
      </c>
      <c r="AI696" s="270"/>
      <c r="AJ696" s="270"/>
      <c r="AK696" s="270"/>
      <c r="AL696" s="270" t="s">
        <v>19</v>
      </c>
      <c r="AM696" s="270"/>
      <c r="AN696" s="270"/>
      <c r="AO696" s="274"/>
      <c r="AP696" s="992" t="s">
        <v>273</v>
      </c>
      <c r="AQ696" s="992"/>
      <c r="AR696" s="992"/>
      <c r="AS696" s="992"/>
      <c r="AT696" s="992"/>
      <c r="AU696" s="992"/>
      <c r="AV696" s="992"/>
      <c r="AW696" s="992"/>
      <c r="AX696" s="992"/>
      <c r="AY696" s="34">
        <f>$AY$694</f>
        <v>0</v>
      </c>
    </row>
    <row r="697" spans="1:51" ht="26.25" hidden="1" customHeight="1" x14ac:dyDescent="0.15">
      <c r="A697" s="995">
        <v>1</v>
      </c>
      <c r="B697" s="995">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995">
        <v>2</v>
      </c>
      <c r="B698" s="995">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995">
        <v>3</v>
      </c>
      <c r="B699" s="995">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995">
        <v>4</v>
      </c>
      <c r="B700" s="995">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995">
        <v>5</v>
      </c>
      <c r="B701" s="995">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995">
        <v>6</v>
      </c>
      <c r="B702" s="995">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995">
        <v>7</v>
      </c>
      <c r="B703" s="995">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995">
        <v>8</v>
      </c>
      <c r="B704" s="995">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995">
        <v>9</v>
      </c>
      <c r="B705" s="995">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995">
        <v>10</v>
      </c>
      <c r="B706" s="995">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995">
        <v>11</v>
      </c>
      <c r="B707" s="995">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995">
        <v>12</v>
      </c>
      <c r="B708" s="995">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995">
        <v>13</v>
      </c>
      <c r="B709" s="995">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995">
        <v>14</v>
      </c>
      <c r="B710" s="995">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995">
        <v>15</v>
      </c>
      <c r="B711" s="995">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995">
        <v>16</v>
      </c>
      <c r="B712" s="995">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995">
        <v>17</v>
      </c>
      <c r="B713" s="995">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995">
        <v>18</v>
      </c>
      <c r="B714" s="995">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995">
        <v>19</v>
      </c>
      <c r="B715" s="995">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995">
        <v>20</v>
      </c>
      <c r="B716" s="995">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995">
        <v>21</v>
      </c>
      <c r="B717" s="995">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995">
        <v>22</v>
      </c>
      <c r="B718" s="995">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995">
        <v>23</v>
      </c>
      <c r="B719" s="995">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995">
        <v>24</v>
      </c>
      <c r="B720" s="995">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995">
        <v>25</v>
      </c>
      <c r="B721" s="995">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995">
        <v>26</v>
      </c>
      <c r="B722" s="995">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995">
        <v>27</v>
      </c>
      <c r="B723" s="995">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995">
        <v>28</v>
      </c>
      <c r="B724" s="995">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995">
        <v>29</v>
      </c>
      <c r="B725" s="995">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995">
        <v>30</v>
      </c>
      <c r="B726" s="995">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0"/>
      <c r="B729" s="270"/>
      <c r="C729" s="270" t="s">
        <v>24</v>
      </c>
      <c r="D729" s="270"/>
      <c r="E729" s="270"/>
      <c r="F729" s="270"/>
      <c r="G729" s="270"/>
      <c r="H729" s="270"/>
      <c r="I729" s="270"/>
      <c r="J729" s="993" t="s">
        <v>272</v>
      </c>
      <c r="K729" s="994"/>
      <c r="L729" s="994"/>
      <c r="M729" s="994"/>
      <c r="N729" s="994"/>
      <c r="O729" s="994"/>
      <c r="P729" s="134" t="s">
        <v>25</v>
      </c>
      <c r="Q729" s="134"/>
      <c r="R729" s="134"/>
      <c r="S729" s="134"/>
      <c r="T729" s="134"/>
      <c r="U729" s="134"/>
      <c r="V729" s="134"/>
      <c r="W729" s="134"/>
      <c r="X729" s="134"/>
      <c r="Y729" s="272" t="s">
        <v>312</v>
      </c>
      <c r="Z729" s="273"/>
      <c r="AA729" s="273"/>
      <c r="AB729" s="273"/>
      <c r="AC729" s="993" t="s">
        <v>304</v>
      </c>
      <c r="AD729" s="993"/>
      <c r="AE729" s="993"/>
      <c r="AF729" s="993"/>
      <c r="AG729" s="993"/>
      <c r="AH729" s="272" t="s">
        <v>235</v>
      </c>
      <c r="AI729" s="270"/>
      <c r="AJ729" s="270"/>
      <c r="AK729" s="270"/>
      <c r="AL729" s="270" t="s">
        <v>19</v>
      </c>
      <c r="AM729" s="270"/>
      <c r="AN729" s="270"/>
      <c r="AO729" s="274"/>
      <c r="AP729" s="992" t="s">
        <v>273</v>
      </c>
      <c r="AQ729" s="992"/>
      <c r="AR729" s="992"/>
      <c r="AS729" s="992"/>
      <c r="AT729" s="992"/>
      <c r="AU729" s="992"/>
      <c r="AV729" s="992"/>
      <c r="AW729" s="992"/>
      <c r="AX729" s="992"/>
      <c r="AY729" s="34">
        <f>$AY$727</f>
        <v>0</v>
      </c>
    </row>
    <row r="730" spans="1:51" ht="26.25" hidden="1" customHeight="1" x14ac:dyDescent="0.15">
      <c r="A730" s="995">
        <v>1</v>
      </c>
      <c r="B730" s="995">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995">
        <v>2</v>
      </c>
      <c r="B731" s="995">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995">
        <v>3</v>
      </c>
      <c r="B732" s="995">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995">
        <v>4</v>
      </c>
      <c r="B733" s="995">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995">
        <v>5</v>
      </c>
      <c r="B734" s="995">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995">
        <v>6</v>
      </c>
      <c r="B735" s="995">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995">
        <v>7</v>
      </c>
      <c r="B736" s="995">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995">
        <v>8</v>
      </c>
      <c r="B737" s="995">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995">
        <v>9</v>
      </c>
      <c r="B738" s="995">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995">
        <v>10</v>
      </c>
      <c r="B739" s="995">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995">
        <v>11</v>
      </c>
      <c r="B740" s="995">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995">
        <v>12</v>
      </c>
      <c r="B741" s="995">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995">
        <v>13</v>
      </c>
      <c r="B742" s="995">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995">
        <v>14</v>
      </c>
      <c r="B743" s="995">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995">
        <v>15</v>
      </c>
      <c r="B744" s="995">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995">
        <v>16</v>
      </c>
      <c r="B745" s="995">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995">
        <v>17</v>
      </c>
      <c r="B746" s="995">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995">
        <v>18</v>
      </c>
      <c r="B747" s="995">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995">
        <v>19</v>
      </c>
      <c r="B748" s="995">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995">
        <v>20</v>
      </c>
      <c r="B749" s="995">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995">
        <v>21</v>
      </c>
      <c r="B750" s="995">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995">
        <v>22</v>
      </c>
      <c r="B751" s="995">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995">
        <v>23</v>
      </c>
      <c r="B752" s="995">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995">
        <v>24</v>
      </c>
      <c r="B753" s="995">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995">
        <v>25</v>
      </c>
      <c r="B754" s="995">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995">
        <v>26</v>
      </c>
      <c r="B755" s="995">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995">
        <v>27</v>
      </c>
      <c r="B756" s="995">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995">
        <v>28</v>
      </c>
      <c r="B757" s="995">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995">
        <v>29</v>
      </c>
      <c r="B758" s="995">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995">
        <v>30</v>
      </c>
      <c r="B759" s="995">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0"/>
      <c r="B762" s="270"/>
      <c r="C762" s="270" t="s">
        <v>24</v>
      </c>
      <c r="D762" s="270"/>
      <c r="E762" s="270"/>
      <c r="F762" s="270"/>
      <c r="G762" s="270"/>
      <c r="H762" s="270"/>
      <c r="I762" s="270"/>
      <c r="J762" s="993" t="s">
        <v>272</v>
      </c>
      <c r="K762" s="994"/>
      <c r="L762" s="994"/>
      <c r="M762" s="994"/>
      <c r="N762" s="994"/>
      <c r="O762" s="994"/>
      <c r="P762" s="134" t="s">
        <v>25</v>
      </c>
      <c r="Q762" s="134"/>
      <c r="R762" s="134"/>
      <c r="S762" s="134"/>
      <c r="T762" s="134"/>
      <c r="U762" s="134"/>
      <c r="V762" s="134"/>
      <c r="W762" s="134"/>
      <c r="X762" s="134"/>
      <c r="Y762" s="272" t="s">
        <v>312</v>
      </c>
      <c r="Z762" s="273"/>
      <c r="AA762" s="273"/>
      <c r="AB762" s="273"/>
      <c r="AC762" s="993" t="s">
        <v>304</v>
      </c>
      <c r="AD762" s="993"/>
      <c r="AE762" s="993"/>
      <c r="AF762" s="993"/>
      <c r="AG762" s="993"/>
      <c r="AH762" s="272" t="s">
        <v>235</v>
      </c>
      <c r="AI762" s="270"/>
      <c r="AJ762" s="270"/>
      <c r="AK762" s="270"/>
      <c r="AL762" s="270" t="s">
        <v>19</v>
      </c>
      <c r="AM762" s="270"/>
      <c r="AN762" s="270"/>
      <c r="AO762" s="274"/>
      <c r="AP762" s="992" t="s">
        <v>273</v>
      </c>
      <c r="AQ762" s="992"/>
      <c r="AR762" s="992"/>
      <c r="AS762" s="992"/>
      <c r="AT762" s="992"/>
      <c r="AU762" s="992"/>
      <c r="AV762" s="992"/>
      <c r="AW762" s="992"/>
      <c r="AX762" s="992"/>
      <c r="AY762" s="34">
        <f>$AY$760</f>
        <v>0</v>
      </c>
    </row>
    <row r="763" spans="1:51" ht="26.25" hidden="1" customHeight="1" x14ac:dyDescent="0.15">
      <c r="A763" s="995">
        <v>1</v>
      </c>
      <c r="B763" s="995">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995">
        <v>2</v>
      </c>
      <c r="B764" s="995">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995">
        <v>3</v>
      </c>
      <c r="B765" s="995">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995">
        <v>4</v>
      </c>
      <c r="B766" s="995">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995">
        <v>5</v>
      </c>
      <c r="B767" s="995">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995">
        <v>6</v>
      </c>
      <c r="B768" s="995">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995">
        <v>7</v>
      </c>
      <c r="B769" s="995">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995">
        <v>8</v>
      </c>
      <c r="B770" s="995">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995">
        <v>9</v>
      </c>
      <c r="B771" s="995">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995">
        <v>10</v>
      </c>
      <c r="B772" s="995">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995">
        <v>11</v>
      </c>
      <c r="B773" s="995">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995">
        <v>12</v>
      </c>
      <c r="B774" s="995">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995">
        <v>13</v>
      </c>
      <c r="B775" s="995">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995">
        <v>14</v>
      </c>
      <c r="B776" s="995">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995">
        <v>15</v>
      </c>
      <c r="B777" s="995">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995">
        <v>16</v>
      </c>
      <c r="B778" s="995">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995">
        <v>17</v>
      </c>
      <c r="B779" s="995">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995">
        <v>18</v>
      </c>
      <c r="B780" s="995">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995">
        <v>19</v>
      </c>
      <c r="B781" s="995">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995">
        <v>20</v>
      </c>
      <c r="B782" s="995">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995">
        <v>21</v>
      </c>
      <c r="B783" s="995">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995">
        <v>22</v>
      </c>
      <c r="B784" s="995">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995">
        <v>23</v>
      </c>
      <c r="B785" s="995">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995">
        <v>24</v>
      </c>
      <c r="B786" s="995">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995">
        <v>25</v>
      </c>
      <c r="B787" s="995">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995">
        <v>26</v>
      </c>
      <c r="B788" s="995">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995">
        <v>27</v>
      </c>
      <c r="B789" s="995">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995">
        <v>28</v>
      </c>
      <c r="B790" s="995">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995">
        <v>29</v>
      </c>
      <c r="B791" s="995">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995">
        <v>30</v>
      </c>
      <c r="B792" s="995">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0"/>
      <c r="B795" s="270"/>
      <c r="C795" s="270" t="s">
        <v>24</v>
      </c>
      <c r="D795" s="270"/>
      <c r="E795" s="270"/>
      <c r="F795" s="270"/>
      <c r="G795" s="270"/>
      <c r="H795" s="270"/>
      <c r="I795" s="270"/>
      <c r="J795" s="993" t="s">
        <v>272</v>
      </c>
      <c r="K795" s="994"/>
      <c r="L795" s="994"/>
      <c r="M795" s="994"/>
      <c r="N795" s="994"/>
      <c r="O795" s="994"/>
      <c r="P795" s="134" t="s">
        <v>25</v>
      </c>
      <c r="Q795" s="134"/>
      <c r="R795" s="134"/>
      <c r="S795" s="134"/>
      <c r="T795" s="134"/>
      <c r="U795" s="134"/>
      <c r="V795" s="134"/>
      <c r="W795" s="134"/>
      <c r="X795" s="134"/>
      <c r="Y795" s="272" t="s">
        <v>312</v>
      </c>
      <c r="Z795" s="273"/>
      <c r="AA795" s="273"/>
      <c r="AB795" s="273"/>
      <c r="AC795" s="993" t="s">
        <v>304</v>
      </c>
      <c r="AD795" s="993"/>
      <c r="AE795" s="993"/>
      <c r="AF795" s="993"/>
      <c r="AG795" s="993"/>
      <c r="AH795" s="272" t="s">
        <v>235</v>
      </c>
      <c r="AI795" s="270"/>
      <c r="AJ795" s="270"/>
      <c r="AK795" s="270"/>
      <c r="AL795" s="270" t="s">
        <v>19</v>
      </c>
      <c r="AM795" s="270"/>
      <c r="AN795" s="270"/>
      <c r="AO795" s="274"/>
      <c r="AP795" s="992" t="s">
        <v>273</v>
      </c>
      <c r="AQ795" s="992"/>
      <c r="AR795" s="992"/>
      <c r="AS795" s="992"/>
      <c r="AT795" s="992"/>
      <c r="AU795" s="992"/>
      <c r="AV795" s="992"/>
      <c r="AW795" s="992"/>
      <c r="AX795" s="992"/>
      <c r="AY795" s="34">
        <f>$AY$793</f>
        <v>0</v>
      </c>
    </row>
    <row r="796" spans="1:51" ht="26.25" hidden="1" customHeight="1" x14ac:dyDescent="0.15">
      <c r="A796" s="995">
        <v>1</v>
      </c>
      <c r="B796" s="995">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995">
        <v>2</v>
      </c>
      <c r="B797" s="995">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995">
        <v>3</v>
      </c>
      <c r="B798" s="995">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995">
        <v>4</v>
      </c>
      <c r="B799" s="995">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995">
        <v>5</v>
      </c>
      <c r="B800" s="995">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995">
        <v>6</v>
      </c>
      <c r="B801" s="995">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995">
        <v>7</v>
      </c>
      <c r="B802" s="995">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995">
        <v>8</v>
      </c>
      <c r="B803" s="995">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995">
        <v>9</v>
      </c>
      <c r="B804" s="995">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995">
        <v>10</v>
      </c>
      <c r="B805" s="995">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995">
        <v>11</v>
      </c>
      <c r="B806" s="995">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995">
        <v>12</v>
      </c>
      <c r="B807" s="995">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995">
        <v>13</v>
      </c>
      <c r="B808" s="995">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995">
        <v>14</v>
      </c>
      <c r="B809" s="995">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995">
        <v>15</v>
      </c>
      <c r="B810" s="995">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995">
        <v>16</v>
      </c>
      <c r="B811" s="995">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995">
        <v>17</v>
      </c>
      <c r="B812" s="995">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995">
        <v>18</v>
      </c>
      <c r="B813" s="995">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995">
        <v>19</v>
      </c>
      <c r="B814" s="995">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995">
        <v>20</v>
      </c>
      <c r="B815" s="995">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995">
        <v>21</v>
      </c>
      <c r="B816" s="995">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995">
        <v>22</v>
      </c>
      <c r="B817" s="995">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995">
        <v>23</v>
      </c>
      <c r="B818" s="995">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995">
        <v>24</v>
      </c>
      <c r="B819" s="995">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995">
        <v>25</v>
      </c>
      <c r="B820" s="995">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995">
        <v>26</v>
      </c>
      <c r="B821" s="995">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995">
        <v>27</v>
      </c>
      <c r="B822" s="995">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995">
        <v>28</v>
      </c>
      <c r="B823" s="995">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995">
        <v>29</v>
      </c>
      <c r="B824" s="995">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995">
        <v>30</v>
      </c>
      <c r="B825" s="995">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0"/>
      <c r="B828" s="270"/>
      <c r="C828" s="270" t="s">
        <v>24</v>
      </c>
      <c r="D828" s="270"/>
      <c r="E828" s="270"/>
      <c r="F828" s="270"/>
      <c r="G828" s="270"/>
      <c r="H828" s="270"/>
      <c r="I828" s="270"/>
      <c r="J828" s="993" t="s">
        <v>272</v>
      </c>
      <c r="K828" s="994"/>
      <c r="L828" s="994"/>
      <c r="M828" s="994"/>
      <c r="N828" s="994"/>
      <c r="O828" s="994"/>
      <c r="P828" s="134" t="s">
        <v>25</v>
      </c>
      <c r="Q828" s="134"/>
      <c r="R828" s="134"/>
      <c r="S828" s="134"/>
      <c r="T828" s="134"/>
      <c r="U828" s="134"/>
      <c r="V828" s="134"/>
      <c r="W828" s="134"/>
      <c r="X828" s="134"/>
      <c r="Y828" s="272" t="s">
        <v>312</v>
      </c>
      <c r="Z828" s="273"/>
      <c r="AA828" s="273"/>
      <c r="AB828" s="273"/>
      <c r="AC828" s="993" t="s">
        <v>304</v>
      </c>
      <c r="AD828" s="993"/>
      <c r="AE828" s="993"/>
      <c r="AF828" s="993"/>
      <c r="AG828" s="993"/>
      <c r="AH828" s="272" t="s">
        <v>235</v>
      </c>
      <c r="AI828" s="270"/>
      <c r="AJ828" s="270"/>
      <c r="AK828" s="270"/>
      <c r="AL828" s="270" t="s">
        <v>19</v>
      </c>
      <c r="AM828" s="270"/>
      <c r="AN828" s="270"/>
      <c r="AO828" s="274"/>
      <c r="AP828" s="992" t="s">
        <v>273</v>
      </c>
      <c r="AQ828" s="992"/>
      <c r="AR828" s="992"/>
      <c r="AS828" s="992"/>
      <c r="AT828" s="992"/>
      <c r="AU828" s="992"/>
      <c r="AV828" s="992"/>
      <c r="AW828" s="992"/>
      <c r="AX828" s="992"/>
      <c r="AY828" s="34">
        <f>$AY$826</f>
        <v>0</v>
      </c>
    </row>
    <row r="829" spans="1:51" ht="26.25" hidden="1" customHeight="1" x14ac:dyDescent="0.15">
      <c r="A829" s="995">
        <v>1</v>
      </c>
      <c r="B829" s="995">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995">
        <v>2</v>
      </c>
      <c r="B830" s="995">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995">
        <v>3</v>
      </c>
      <c r="B831" s="995">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995">
        <v>4</v>
      </c>
      <c r="B832" s="995">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995">
        <v>5</v>
      </c>
      <c r="B833" s="995">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995">
        <v>6</v>
      </c>
      <c r="B834" s="995">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995">
        <v>7</v>
      </c>
      <c r="B835" s="995">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995">
        <v>8</v>
      </c>
      <c r="B836" s="995">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995">
        <v>9</v>
      </c>
      <c r="B837" s="995">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995">
        <v>10</v>
      </c>
      <c r="B838" s="995">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995">
        <v>11</v>
      </c>
      <c r="B839" s="995">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995">
        <v>12</v>
      </c>
      <c r="B840" s="995">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995">
        <v>13</v>
      </c>
      <c r="B841" s="995">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995">
        <v>14</v>
      </c>
      <c r="B842" s="995">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995">
        <v>15</v>
      </c>
      <c r="B843" s="995">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995">
        <v>16</v>
      </c>
      <c r="B844" s="995">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995">
        <v>17</v>
      </c>
      <c r="B845" s="995">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995">
        <v>18</v>
      </c>
      <c r="B846" s="995">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995">
        <v>19</v>
      </c>
      <c r="B847" s="995">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995">
        <v>20</v>
      </c>
      <c r="B848" s="995">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995">
        <v>21</v>
      </c>
      <c r="B849" s="995">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995">
        <v>22</v>
      </c>
      <c r="B850" s="995">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995">
        <v>23</v>
      </c>
      <c r="B851" s="995">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995">
        <v>24</v>
      </c>
      <c r="B852" s="995">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995">
        <v>25</v>
      </c>
      <c r="B853" s="995">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995">
        <v>26</v>
      </c>
      <c r="B854" s="995">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995">
        <v>27</v>
      </c>
      <c r="B855" s="995">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995">
        <v>28</v>
      </c>
      <c r="B856" s="995">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995">
        <v>29</v>
      </c>
      <c r="B857" s="995">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995">
        <v>30</v>
      </c>
      <c r="B858" s="995">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0"/>
      <c r="B861" s="270"/>
      <c r="C861" s="270" t="s">
        <v>24</v>
      </c>
      <c r="D861" s="270"/>
      <c r="E861" s="270"/>
      <c r="F861" s="270"/>
      <c r="G861" s="270"/>
      <c r="H861" s="270"/>
      <c r="I861" s="270"/>
      <c r="J861" s="993" t="s">
        <v>272</v>
      </c>
      <c r="K861" s="994"/>
      <c r="L861" s="994"/>
      <c r="M861" s="994"/>
      <c r="N861" s="994"/>
      <c r="O861" s="994"/>
      <c r="P861" s="134" t="s">
        <v>25</v>
      </c>
      <c r="Q861" s="134"/>
      <c r="R861" s="134"/>
      <c r="S861" s="134"/>
      <c r="T861" s="134"/>
      <c r="U861" s="134"/>
      <c r="V861" s="134"/>
      <c r="W861" s="134"/>
      <c r="X861" s="134"/>
      <c r="Y861" s="272" t="s">
        <v>312</v>
      </c>
      <c r="Z861" s="273"/>
      <c r="AA861" s="273"/>
      <c r="AB861" s="273"/>
      <c r="AC861" s="993" t="s">
        <v>304</v>
      </c>
      <c r="AD861" s="993"/>
      <c r="AE861" s="993"/>
      <c r="AF861" s="993"/>
      <c r="AG861" s="993"/>
      <c r="AH861" s="272" t="s">
        <v>235</v>
      </c>
      <c r="AI861" s="270"/>
      <c r="AJ861" s="270"/>
      <c r="AK861" s="270"/>
      <c r="AL861" s="270" t="s">
        <v>19</v>
      </c>
      <c r="AM861" s="270"/>
      <c r="AN861" s="270"/>
      <c r="AO861" s="274"/>
      <c r="AP861" s="992" t="s">
        <v>273</v>
      </c>
      <c r="AQ861" s="992"/>
      <c r="AR861" s="992"/>
      <c r="AS861" s="992"/>
      <c r="AT861" s="992"/>
      <c r="AU861" s="992"/>
      <c r="AV861" s="992"/>
      <c r="AW861" s="992"/>
      <c r="AX861" s="992"/>
      <c r="AY861" s="34">
        <f>$AY$859</f>
        <v>0</v>
      </c>
    </row>
    <row r="862" spans="1:51" ht="26.25" hidden="1" customHeight="1" x14ac:dyDescent="0.15">
      <c r="A862" s="995">
        <v>1</v>
      </c>
      <c r="B862" s="995">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995">
        <v>2</v>
      </c>
      <c r="B863" s="995">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995">
        <v>3</v>
      </c>
      <c r="B864" s="995">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995">
        <v>4</v>
      </c>
      <c r="B865" s="995">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995">
        <v>5</v>
      </c>
      <c r="B866" s="995">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995">
        <v>6</v>
      </c>
      <c r="B867" s="995">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995">
        <v>7</v>
      </c>
      <c r="B868" s="995">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995">
        <v>8</v>
      </c>
      <c r="B869" s="995">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995">
        <v>9</v>
      </c>
      <c r="B870" s="995">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995">
        <v>10</v>
      </c>
      <c r="B871" s="995">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995">
        <v>11</v>
      </c>
      <c r="B872" s="995">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995">
        <v>12</v>
      </c>
      <c r="B873" s="995">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995">
        <v>13</v>
      </c>
      <c r="B874" s="995">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995">
        <v>14</v>
      </c>
      <c r="B875" s="995">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995">
        <v>15</v>
      </c>
      <c r="B876" s="995">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995">
        <v>16</v>
      </c>
      <c r="B877" s="995">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995">
        <v>17</v>
      </c>
      <c r="B878" s="995">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995">
        <v>18</v>
      </c>
      <c r="B879" s="995">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995">
        <v>19</v>
      </c>
      <c r="B880" s="995">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995">
        <v>20</v>
      </c>
      <c r="B881" s="995">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995">
        <v>21</v>
      </c>
      <c r="B882" s="995">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995">
        <v>22</v>
      </c>
      <c r="B883" s="995">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995">
        <v>23</v>
      </c>
      <c r="B884" s="995">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995">
        <v>24</v>
      </c>
      <c r="B885" s="995">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995">
        <v>25</v>
      </c>
      <c r="B886" s="995">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995">
        <v>26</v>
      </c>
      <c r="B887" s="995">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995">
        <v>27</v>
      </c>
      <c r="B888" s="995">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995">
        <v>28</v>
      </c>
      <c r="B889" s="995">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995">
        <v>29</v>
      </c>
      <c r="B890" s="995">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995">
        <v>30</v>
      </c>
      <c r="B891" s="995">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0"/>
      <c r="B894" s="270"/>
      <c r="C894" s="270" t="s">
        <v>24</v>
      </c>
      <c r="D894" s="270"/>
      <c r="E894" s="270"/>
      <c r="F894" s="270"/>
      <c r="G894" s="270"/>
      <c r="H894" s="270"/>
      <c r="I894" s="270"/>
      <c r="J894" s="993" t="s">
        <v>272</v>
      </c>
      <c r="K894" s="994"/>
      <c r="L894" s="994"/>
      <c r="M894" s="994"/>
      <c r="N894" s="994"/>
      <c r="O894" s="994"/>
      <c r="P894" s="134" t="s">
        <v>25</v>
      </c>
      <c r="Q894" s="134"/>
      <c r="R894" s="134"/>
      <c r="S894" s="134"/>
      <c r="T894" s="134"/>
      <c r="U894" s="134"/>
      <c r="V894" s="134"/>
      <c r="W894" s="134"/>
      <c r="X894" s="134"/>
      <c r="Y894" s="272" t="s">
        <v>312</v>
      </c>
      <c r="Z894" s="273"/>
      <c r="AA894" s="273"/>
      <c r="AB894" s="273"/>
      <c r="AC894" s="993" t="s">
        <v>304</v>
      </c>
      <c r="AD894" s="993"/>
      <c r="AE894" s="993"/>
      <c r="AF894" s="993"/>
      <c r="AG894" s="993"/>
      <c r="AH894" s="272" t="s">
        <v>235</v>
      </c>
      <c r="AI894" s="270"/>
      <c r="AJ894" s="270"/>
      <c r="AK894" s="270"/>
      <c r="AL894" s="270" t="s">
        <v>19</v>
      </c>
      <c r="AM894" s="270"/>
      <c r="AN894" s="270"/>
      <c r="AO894" s="274"/>
      <c r="AP894" s="992" t="s">
        <v>273</v>
      </c>
      <c r="AQ894" s="992"/>
      <c r="AR894" s="992"/>
      <c r="AS894" s="992"/>
      <c r="AT894" s="992"/>
      <c r="AU894" s="992"/>
      <c r="AV894" s="992"/>
      <c r="AW894" s="992"/>
      <c r="AX894" s="992"/>
      <c r="AY894" s="34">
        <f>$AY$892</f>
        <v>0</v>
      </c>
    </row>
    <row r="895" spans="1:51" ht="26.25" hidden="1" customHeight="1" x14ac:dyDescent="0.15">
      <c r="A895" s="995">
        <v>1</v>
      </c>
      <c r="B895" s="995">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995">
        <v>2</v>
      </c>
      <c r="B896" s="995">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995">
        <v>3</v>
      </c>
      <c r="B897" s="995">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995">
        <v>4</v>
      </c>
      <c r="B898" s="995">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995">
        <v>5</v>
      </c>
      <c r="B899" s="995">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995">
        <v>6</v>
      </c>
      <c r="B900" s="995">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995">
        <v>7</v>
      </c>
      <c r="B901" s="995">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995">
        <v>8</v>
      </c>
      <c r="B902" s="995">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995">
        <v>9</v>
      </c>
      <c r="B903" s="995">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995">
        <v>10</v>
      </c>
      <c r="B904" s="995">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995">
        <v>11</v>
      </c>
      <c r="B905" s="995">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995">
        <v>12</v>
      </c>
      <c r="B906" s="995">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995">
        <v>13</v>
      </c>
      <c r="B907" s="995">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995">
        <v>14</v>
      </c>
      <c r="B908" s="995">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995">
        <v>15</v>
      </c>
      <c r="B909" s="995">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995">
        <v>16</v>
      </c>
      <c r="B910" s="995">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995">
        <v>17</v>
      </c>
      <c r="B911" s="995">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995">
        <v>18</v>
      </c>
      <c r="B912" s="995">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995">
        <v>19</v>
      </c>
      <c r="B913" s="995">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995">
        <v>20</v>
      </c>
      <c r="B914" s="995">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995">
        <v>21</v>
      </c>
      <c r="B915" s="995">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995">
        <v>22</v>
      </c>
      <c r="B916" s="995">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995">
        <v>23</v>
      </c>
      <c r="B917" s="995">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995">
        <v>24</v>
      </c>
      <c r="B918" s="995">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995">
        <v>25</v>
      </c>
      <c r="B919" s="995">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995">
        <v>26</v>
      </c>
      <c r="B920" s="995">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995">
        <v>27</v>
      </c>
      <c r="B921" s="995">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995">
        <v>28</v>
      </c>
      <c r="B922" s="995">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995">
        <v>29</v>
      </c>
      <c r="B923" s="995">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995">
        <v>30</v>
      </c>
      <c r="B924" s="995">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0"/>
      <c r="B927" s="270"/>
      <c r="C927" s="270" t="s">
        <v>24</v>
      </c>
      <c r="D927" s="270"/>
      <c r="E927" s="270"/>
      <c r="F927" s="270"/>
      <c r="G927" s="270"/>
      <c r="H927" s="270"/>
      <c r="I927" s="270"/>
      <c r="J927" s="993" t="s">
        <v>272</v>
      </c>
      <c r="K927" s="994"/>
      <c r="L927" s="994"/>
      <c r="M927" s="994"/>
      <c r="N927" s="994"/>
      <c r="O927" s="994"/>
      <c r="P927" s="134" t="s">
        <v>25</v>
      </c>
      <c r="Q927" s="134"/>
      <c r="R927" s="134"/>
      <c r="S927" s="134"/>
      <c r="T927" s="134"/>
      <c r="U927" s="134"/>
      <c r="V927" s="134"/>
      <c r="W927" s="134"/>
      <c r="X927" s="134"/>
      <c r="Y927" s="272" t="s">
        <v>312</v>
      </c>
      <c r="Z927" s="273"/>
      <c r="AA927" s="273"/>
      <c r="AB927" s="273"/>
      <c r="AC927" s="993" t="s">
        <v>304</v>
      </c>
      <c r="AD927" s="993"/>
      <c r="AE927" s="993"/>
      <c r="AF927" s="993"/>
      <c r="AG927" s="993"/>
      <c r="AH927" s="272" t="s">
        <v>235</v>
      </c>
      <c r="AI927" s="270"/>
      <c r="AJ927" s="270"/>
      <c r="AK927" s="270"/>
      <c r="AL927" s="270" t="s">
        <v>19</v>
      </c>
      <c r="AM927" s="270"/>
      <c r="AN927" s="270"/>
      <c r="AO927" s="274"/>
      <c r="AP927" s="992" t="s">
        <v>273</v>
      </c>
      <c r="AQ927" s="992"/>
      <c r="AR927" s="992"/>
      <c r="AS927" s="992"/>
      <c r="AT927" s="992"/>
      <c r="AU927" s="992"/>
      <c r="AV927" s="992"/>
      <c r="AW927" s="992"/>
      <c r="AX927" s="992"/>
      <c r="AY927" s="34">
        <f>$AY$925</f>
        <v>0</v>
      </c>
    </row>
    <row r="928" spans="1:51" ht="26.25" hidden="1" customHeight="1" x14ac:dyDescent="0.15">
      <c r="A928" s="995">
        <v>1</v>
      </c>
      <c r="B928" s="995">
        <v>1</v>
      </c>
      <c r="C928" s="269"/>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995">
        <v>2</v>
      </c>
      <c r="B929" s="995">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995">
        <v>3</v>
      </c>
      <c r="B930" s="995">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995">
        <v>4</v>
      </c>
      <c r="B931" s="995">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995">
        <v>5</v>
      </c>
      <c r="B932" s="995">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995">
        <v>6</v>
      </c>
      <c r="B933" s="995">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995">
        <v>7</v>
      </c>
      <c r="B934" s="995">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995">
        <v>8</v>
      </c>
      <c r="B935" s="995">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995">
        <v>9</v>
      </c>
      <c r="B936" s="995">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995">
        <v>10</v>
      </c>
      <c r="B937" s="995">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995">
        <v>11</v>
      </c>
      <c r="B938" s="995">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995">
        <v>12</v>
      </c>
      <c r="B939" s="995">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995">
        <v>13</v>
      </c>
      <c r="B940" s="995">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995">
        <v>14</v>
      </c>
      <c r="B941" s="995">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995">
        <v>15</v>
      </c>
      <c r="B942" s="995">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995">
        <v>16</v>
      </c>
      <c r="B943" s="995">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995">
        <v>17</v>
      </c>
      <c r="B944" s="995">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995">
        <v>18</v>
      </c>
      <c r="B945" s="995">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995">
        <v>19</v>
      </c>
      <c r="B946" s="995">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995">
        <v>20</v>
      </c>
      <c r="B947" s="995">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995">
        <v>21</v>
      </c>
      <c r="B948" s="995">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995">
        <v>22</v>
      </c>
      <c r="B949" s="995">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995">
        <v>23</v>
      </c>
      <c r="B950" s="995">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995">
        <v>24</v>
      </c>
      <c r="B951" s="995">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995">
        <v>25</v>
      </c>
      <c r="B952" s="995">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995">
        <v>26</v>
      </c>
      <c r="B953" s="995">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995">
        <v>27</v>
      </c>
      <c r="B954" s="995">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995">
        <v>28</v>
      </c>
      <c r="B955" s="995">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995">
        <v>29</v>
      </c>
      <c r="B956" s="995">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995">
        <v>30</v>
      </c>
      <c r="B957" s="995">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0"/>
      <c r="B960" s="270"/>
      <c r="C960" s="270" t="s">
        <v>24</v>
      </c>
      <c r="D960" s="270"/>
      <c r="E960" s="270"/>
      <c r="F960" s="270"/>
      <c r="G960" s="270"/>
      <c r="H960" s="270"/>
      <c r="I960" s="270"/>
      <c r="J960" s="993" t="s">
        <v>272</v>
      </c>
      <c r="K960" s="994"/>
      <c r="L960" s="994"/>
      <c r="M960" s="994"/>
      <c r="N960" s="994"/>
      <c r="O960" s="994"/>
      <c r="P960" s="134" t="s">
        <v>25</v>
      </c>
      <c r="Q960" s="134"/>
      <c r="R960" s="134"/>
      <c r="S960" s="134"/>
      <c r="T960" s="134"/>
      <c r="U960" s="134"/>
      <c r="V960" s="134"/>
      <c r="W960" s="134"/>
      <c r="X960" s="134"/>
      <c r="Y960" s="272" t="s">
        <v>312</v>
      </c>
      <c r="Z960" s="273"/>
      <c r="AA960" s="273"/>
      <c r="AB960" s="273"/>
      <c r="AC960" s="993" t="s">
        <v>304</v>
      </c>
      <c r="AD960" s="993"/>
      <c r="AE960" s="993"/>
      <c r="AF960" s="993"/>
      <c r="AG960" s="993"/>
      <c r="AH960" s="272" t="s">
        <v>235</v>
      </c>
      <c r="AI960" s="270"/>
      <c r="AJ960" s="270"/>
      <c r="AK960" s="270"/>
      <c r="AL960" s="270" t="s">
        <v>19</v>
      </c>
      <c r="AM960" s="270"/>
      <c r="AN960" s="270"/>
      <c r="AO960" s="274"/>
      <c r="AP960" s="992" t="s">
        <v>273</v>
      </c>
      <c r="AQ960" s="992"/>
      <c r="AR960" s="992"/>
      <c r="AS960" s="992"/>
      <c r="AT960" s="992"/>
      <c r="AU960" s="992"/>
      <c r="AV960" s="992"/>
      <c r="AW960" s="992"/>
      <c r="AX960" s="992"/>
      <c r="AY960" s="34">
        <f>$AY$958</f>
        <v>0</v>
      </c>
    </row>
    <row r="961" spans="1:51" ht="26.25" hidden="1" customHeight="1" x14ac:dyDescent="0.15">
      <c r="A961" s="995">
        <v>1</v>
      </c>
      <c r="B961" s="995">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995">
        <v>2</v>
      </c>
      <c r="B962" s="995">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995">
        <v>3</v>
      </c>
      <c r="B963" s="995">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995">
        <v>4</v>
      </c>
      <c r="B964" s="995">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995">
        <v>5</v>
      </c>
      <c r="B965" s="995">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995">
        <v>6</v>
      </c>
      <c r="B966" s="995">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995">
        <v>7</v>
      </c>
      <c r="B967" s="995">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995">
        <v>8</v>
      </c>
      <c r="B968" s="995">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995">
        <v>9</v>
      </c>
      <c r="B969" s="995">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995">
        <v>10</v>
      </c>
      <c r="B970" s="995">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995">
        <v>11</v>
      </c>
      <c r="B971" s="995">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995">
        <v>12</v>
      </c>
      <c r="B972" s="995">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995">
        <v>13</v>
      </c>
      <c r="B973" s="995">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995">
        <v>14</v>
      </c>
      <c r="B974" s="995">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995">
        <v>15</v>
      </c>
      <c r="B975" s="995">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995">
        <v>16</v>
      </c>
      <c r="B976" s="995">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995">
        <v>17</v>
      </c>
      <c r="B977" s="995">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995">
        <v>18</v>
      </c>
      <c r="B978" s="995">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995">
        <v>19</v>
      </c>
      <c r="B979" s="995">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995">
        <v>20</v>
      </c>
      <c r="B980" s="995">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995">
        <v>21</v>
      </c>
      <c r="B981" s="995">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995">
        <v>22</v>
      </c>
      <c r="B982" s="995">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995">
        <v>23</v>
      </c>
      <c r="B983" s="995">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995">
        <v>24</v>
      </c>
      <c r="B984" s="995">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995">
        <v>25</v>
      </c>
      <c r="B985" s="995">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995">
        <v>26</v>
      </c>
      <c r="B986" s="995">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995">
        <v>27</v>
      </c>
      <c r="B987" s="995">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995">
        <v>28</v>
      </c>
      <c r="B988" s="995">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995">
        <v>29</v>
      </c>
      <c r="B989" s="995">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995">
        <v>30</v>
      </c>
      <c r="B990" s="995">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0"/>
      <c r="B993" s="270"/>
      <c r="C993" s="270" t="s">
        <v>24</v>
      </c>
      <c r="D993" s="270"/>
      <c r="E993" s="270"/>
      <c r="F993" s="270"/>
      <c r="G993" s="270"/>
      <c r="H993" s="270"/>
      <c r="I993" s="270"/>
      <c r="J993" s="993" t="s">
        <v>272</v>
      </c>
      <c r="K993" s="994"/>
      <c r="L993" s="994"/>
      <c r="M993" s="994"/>
      <c r="N993" s="994"/>
      <c r="O993" s="994"/>
      <c r="P993" s="134" t="s">
        <v>25</v>
      </c>
      <c r="Q993" s="134"/>
      <c r="R993" s="134"/>
      <c r="S993" s="134"/>
      <c r="T993" s="134"/>
      <c r="U993" s="134"/>
      <c r="V993" s="134"/>
      <c r="W993" s="134"/>
      <c r="X993" s="134"/>
      <c r="Y993" s="272" t="s">
        <v>312</v>
      </c>
      <c r="Z993" s="273"/>
      <c r="AA993" s="273"/>
      <c r="AB993" s="273"/>
      <c r="AC993" s="993" t="s">
        <v>304</v>
      </c>
      <c r="AD993" s="993"/>
      <c r="AE993" s="993"/>
      <c r="AF993" s="993"/>
      <c r="AG993" s="993"/>
      <c r="AH993" s="272" t="s">
        <v>235</v>
      </c>
      <c r="AI993" s="270"/>
      <c r="AJ993" s="270"/>
      <c r="AK993" s="270"/>
      <c r="AL993" s="270" t="s">
        <v>19</v>
      </c>
      <c r="AM993" s="270"/>
      <c r="AN993" s="270"/>
      <c r="AO993" s="274"/>
      <c r="AP993" s="992" t="s">
        <v>273</v>
      </c>
      <c r="AQ993" s="992"/>
      <c r="AR993" s="992"/>
      <c r="AS993" s="992"/>
      <c r="AT993" s="992"/>
      <c r="AU993" s="992"/>
      <c r="AV993" s="992"/>
      <c r="AW993" s="992"/>
      <c r="AX993" s="992"/>
      <c r="AY993" s="34">
        <f>$AY$991</f>
        <v>0</v>
      </c>
    </row>
    <row r="994" spans="1:51" ht="26.25" hidden="1" customHeight="1" x14ac:dyDescent="0.15">
      <c r="A994" s="995">
        <v>1</v>
      </c>
      <c r="B994" s="995">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995">
        <v>2</v>
      </c>
      <c r="B995" s="995">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995">
        <v>3</v>
      </c>
      <c r="B996" s="995">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995">
        <v>4</v>
      </c>
      <c r="B997" s="995">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995">
        <v>5</v>
      </c>
      <c r="B998" s="995">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995">
        <v>6</v>
      </c>
      <c r="B999" s="995">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995">
        <v>7</v>
      </c>
      <c r="B1000" s="995">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995">
        <v>8</v>
      </c>
      <c r="B1001" s="995">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995">
        <v>9</v>
      </c>
      <c r="B1002" s="995">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995">
        <v>10</v>
      </c>
      <c r="B1003" s="995">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995">
        <v>11</v>
      </c>
      <c r="B1004" s="995">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995">
        <v>12</v>
      </c>
      <c r="B1005" s="995">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995">
        <v>13</v>
      </c>
      <c r="B1006" s="995">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995">
        <v>14</v>
      </c>
      <c r="B1007" s="995">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995">
        <v>15</v>
      </c>
      <c r="B1008" s="995">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995">
        <v>16</v>
      </c>
      <c r="B1009" s="995">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995">
        <v>17</v>
      </c>
      <c r="B1010" s="995">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995">
        <v>18</v>
      </c>
      <c r="B1011" s="995">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995">
        <v>19</v>
      </c>
      <c r="B1012" s="995">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995">
        <v>20</v>
      </c>
      <c r="B1013" s="995">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995">
        <v>21</v>
      </c>
      <c r="B1014" s="995">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995">
        <v>22</v>
      </c>
      <c r="B1015" s="995">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995">
        <v>23</v>
      </c>
      <c r="B1016" s="995">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995">
        <v>24</v>
      </c>
      <c r="B1017" s="995">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995">
        <v>25</v>
      </c>
      <c r="B1018" s="995">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995">
        <v>26</v>
      </c>
      <c r="B1019" s="995">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995">
        <v>27</v>
      </c>
      <c r="B1020" s="995">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995">
        <v>28</v>
      </c>
      <c r="B1021" s="995">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995">
        <v>29</v>
      </c>
      <c r="B1022" s="995">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995">
        <v>30</v>
      </c>
      <c r="B1023" s="995">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0"/>
      <c r="B1026" s="270"/>
      <c r="C1026" s="270" t="s">
        <v>24</v>
      </c>
      <c r="D1026" s="270"/>
      <c r="E1026" s="270"/>
      <c r="F1026" s="270"/>
      <c r="G1026" s="270"/>
      <c r="H1026" s="270"/>
      <c r="I1026" s="270"/>
      <c r="J1026" s="993" t="s">
        <v>272</v>
      </c>
      <c r="K1026" s="994"/>
      <c r="L1026" s="994"/>
      <c r="M1026" s="994"/>
      <c r="N1026" s="994"/>
      <c r="O1026" s="994"/>
      <c r="P1026" s="134" t="s">
        <v>25</v>
      </c>
      <c r="Q1026" s="134"/>
      <c r="R1026" s="134"/>
      <c r="S1026" s="134"/>
      <c r="T1026" s="134"/>
      <c r="U1026" s="134"/>
      <c r="V1026" s="134"/>
      <c r="W1026" s="134"/>
      <c r="X1026" s="134"/>
      <c r="Y1026" s="272" t="s">
        <v>312</v>
      </c>
      <c r="Z1026" s="273"/>
      <c r="AA1026" s="273"/>
      <c r="AB1026" s="273"/>
      <c r="AC1026" s="993" t="s">
        <v>304</v>
      </c>
      <c r="AD1026" s="993"/>
      <c r="AE1026" s="993"/>
      <c r="AF1026" s="993"/>
      <c r="AG1026" s="993"/>
      <c r="AH1026" s="272" t="s">
        <v>235</v>
      </c>
      <c r="AI1026" s="270"/>
      <c r="AJ1026" s="270"/>
      <c r="AK1026" s="270"/>
      <c r="AL1026" s="270" t="s">
        <v>19</v>
      </c>
      <c r="AM1026" s="270"/>
      <c r="AN1026" s="270"/>
      <c r="AO1026" s="274"/>
      <c r="AP1026" s="992" t="s">
        <v>273</v>
      </c>
      <c r="AQ1026" s="992"/>
      <c r="AR1026" s="992"/>
      <c r="AS1026" s="992"/>
      <c r="AT1026" s="992"/>
      <c r="AU1026" s="992"/>
      <c r="AV1026" s="992"/>
      <c r="AW1026" s="992"/>
      <c r="AX1026" s="992"/>
      <c r="AY1026" s="34">
        <f>$AY$1024</f>
        <v>0</v>
      </c>
    </row>
    <row r="1027" spans="1:51" ht="26.25" hidden="1" customHeight="1" x14ac:dyDescent="0.15">
      <c r="A1027" s="995">
        <v>1</v>
      </c>
      <c r="B1027" s="995">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995">
        <v>2</v>
      </c>
      <c r="B1028" s="995">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995">
        <v>3</v>
      </c>
      <c r="B1029" s="995">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995">
        <v>4</v>
      </c>
      <c r="B1030" s="995">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995">
        <v>5</v>
      </c>
      <c r="B1031" s="995">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995">
        <v>6</v>
      </c>
      <c r="B1032" s="995">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995">
        <v>7</v>
      </c>
      <c r="B1033" s="995">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995">
        <v>8</v>
      </c>
      <c r="B1034" s="995">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995">
        <v>9</v>
      </c>
      <c r="B1035" s="995">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995">
        <v>10</v>
      </c>
      <c r="B1036" s="995">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995">
        <v>11</v>
      </c>
      <c r="B1037" s="995">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995">
        <v>12</v>
      </c>
      <c r="B1038" s="995">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995">
        <v>13</v>
      </c>
      <c r="B1039" s="995">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995">
        <v>14</v>
      </c>
      <c r="B1040" s="995">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995">
        <v>15</v>
      </c>
      <c r="B1041" s="995">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995">
        <v>16</v>
      </c>
      <c r="B1042" s="995">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995">
        <v>17</v>
      </c>
      <c r="B1043" s="995">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995">
        <v>18</v>
      </c>
      <c r="B1044" s="995">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995">
        <v>19</v>
      </c>
      <c r="B1045" s="995">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995">
        <v>20</v>
      </c>
      <c r="B1046" s="995">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995">
        <v>21</v>
      </c>
      <c r="B1047" s="995">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995">
        <v>22</v>
      </c>
      <c r="B1048" s="995">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995">
        <v>23</v>
      </c>
      <c r="B1049" s="995">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995">
        <v>24</v>
      </c>
      <c r="B1050" s="995">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995">
        <v>25</v>
      </c>
      <c r="B1051" s="995">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995">
        <v>26</v>
      </c>
      <c r="B1052" s="995">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995">
        <v>27</v>
      </c>
      <c r="B1053" s="995">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995">
        <v>28</v>
      </c>
      <c r="B1054" s="995">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995">
        <v>29</v>
      </c>
      <c r="B1055" s="995">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995">
        <v>30</v>
      </c>
      <c r="B1056" s="995">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0"/>
      <c r="B1059" s="270"/>
      <c r="C1059" s="270" t="s">
        <v>24</v>
      </c>
      <c r="D1059" s="270"/>
      <c r="E1059" s="270"/>
      <c r="F1059" s="270"/>
      <c r="G1059" s="270"/>
      <c r="H1059" s="270"/>
      <c r="I1059" s="270"/>
      <c r="J1059" s="993" t="s">
        <v>272</v>
      </c>
      <c r="K1059" s="994"/>
      <c r="L1059" s="994"/>
      <c r="M1059" s="994"/>
      <c r="N1059" s="994"/>
      <c r="O1059" s="994"/>
      <c r="P1059" s="134" t="s">
        <v>25</v>
      </c>
      <c r="Q1059" s="134"/>
      <c r="R1059" s="134"/>
      <c r="S1059" s="134"/>
      <c r="T1059" s="134"/>
      <c r="U1059" s="134"/>
      <c r="V1059" s="134"/>
      <c r="W1059" s="134"/>
      <c r="X1059" s="134"/>
      <c r="Y1059" s="272" t="s">
        <v>312</v>
      </c>
      <c r="Z1059" s="273"/>
      <c r="AA1059" s="273"/>
      <c r="AB1059" s="273"/>
      <c r="AC1059" s="993" t="s">
        <v>304</v>
      </c>
      <c r="AD1059" s="993"/>
      <c r="AE1059" s="993"/>
      <c r="AF1059" s="993"/>
      <c r="AG1059" s="993"/>
      <c r="AH1059" s="272" t="s">
        <v>235</v>
      </c>
      <c r="AI1059" s="270"/>
      <c r="AJ1059" s="270"/>
      <c r="AK1059" s="270"/>
      <c r="AL1059" s="270" t="s">
        <v>19</v>
      </c>
      <c r="AM1059" s="270"/>
      <c r="AN1059" s="270"/>
      <c r="AO1059" s="274"/>
      <c r="AP1059" s="992" t="s">
        <v>273</v>
      </c>
      <c r="AQ1059" s="992"/>
      <c r="AR1059" s="992"/>
      <c r="AS1059" s="992"/>
      <c r="AT1059" s="992"/>
      <c r="AU1059" s="992"/>
      <c r="AV1059" s="992"/>
      <c r="AW1059" s="992"/>
      <c r="AX1059" s="992"/>
      <c r="AY1059" s="34">
        <f>$AY$1057</f>
        <v>0</v>
      </c>
    </row>
    <row r="1060" spans="1:51" ht="26.25" hidden="1" customHeight="1" x14ac:dyDescent="0.15">
      <c r="A1060" s="995">
        <v>1</v>
      </c>
      <c r="B1060" s="995">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995">
        <v>2</v>
      </c>
      <c r="B1061" s="995">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995">
        <v>3</v>
      </c>
      <c r="B1062" s="995">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995">
        <v>4</v>
      </c>
      <c r="B1063" s="995">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995">
        <v>5</v>
      </c>
      <c r="B1064" s="995">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995">
        <v>6</v>
      </c>
      <c r="B1065" s="995">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995">
        <v>7</v>
      </c>
      <c r="B1066" s="995">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995">
        <v>8</v>
      </c>
      <c r="B1067" s="995">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995">
        <v>9</v>
      </c>
      <c r="B1068" s="995">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995">
        <v>10</v>
      </c>
      <c r="B1069" s="995">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995">
        <v>11</v>
      </c>
      <c r="B1070" s="995">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995">
        <v>12</v>
      </c>
      <c r="B1071" s="995">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995">
        <v>13</v>
      </c>
      <c r="B1072" s="995">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995">
        <v>14</v>
      </c>
      <c r="B1073" s="995">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995">
        <v>15</v>
      </c>
      <c r="B1074" s="995">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995">
        <v>16</v>
      </c>
      <c r="B1075" s="995">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995">
        <v>17</v>
      </c>
      <c r="B1076" s="995">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995">
        <v>18</v>
      </c>
      <c r="B1077" s="995">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995">
        <v>19</v>
      </c>
      <c r="B1078" s="995">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995">
        <v>20</v>
      </c>
      <c r="B1079" s="995">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995">
        <v>21</v>
      </c>
      <c r="B1080" s="995">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995">
        <v>22</v>
      </c>
      <c r="B1081" s="995">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995">
        <v>23</v>
      </c>
      <c r="B1082" s="995">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995">
        <v>24</v>
      </c>
      <c r="B1083" s="995">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995">
        <v>25</v>
      </c>
      <c r="B1084" s="995">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995">
        <v>26</v>
      </c>
      <c r="B1085" s="995">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995">
        <v>27</v>
      </c>
      <c r="B1086" s="995">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995">
        <v>28</v>
      </c>
      <c r="B1087" s="995">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995">
        <v>29</v>
      </c>
      <c r="B1088" s="995">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995">
        <v>30</v>
      </c>
      <c r="B1089" s="995">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0"/>
      <c r="B1092" s="270"/>
      <c r="C1092" s="270" t="s">
        <v>24</v>
      </c>
      <c r="D1092" s="270"/>
      <c r="E1092" s="270"/>
      <c r="F1092" s="270"/>
      <c r="G1092" s="270"/>
      <c r="H1092" s="270"/>
      <c r="I1092" s="270"/>
      <c r="J1092" s="993" t="s">
        <v>272</v>
      </c>
      <c r="K1092" s="994"/>
      <c r="L1092" s="994"/>
      <c r="M1092" s="994"/>
      <c r="N1092" s="994"/>
      <c r="O1092" s="994"/>
      <c r="P1092" s="134" t="s">
        <v>25</v>
      </c>
      <c r="Q1092" s="134"/>
      <c r="R1092" s="134"/>
      <c r="S1092" s="134"/>
      <c r="T1092" s="134"/>
      <c r="U1092" s="134"/>
      <c r="V1092" s="134"/>
      <c r="W1092" s="134"/>
      <c r="X1092" s="134"/>
      <c r="Y1092" s="272" t="s">
        <v>312</v>
      </c>
      <c r="Z1092" s="273"/>
      <c r="AA1092" s="273"/>
      <c r="AB1092" s="273"/>
      <c r="AC1092" s="993" t="s">
        <v>304</v>
      </c>
      <c r="AD1092" s="993"/>
      <c r="AE1092" s="993"/>
      <c r="AF1092" s="993"/>
      <c r="AG1092" s="993"/>
      <c r="AH1092" s="272" t="s">
        <v>235</v>
      </c>
      <c r="AI1092" s="270"/>
      <c r="AJ1092" s="270"/>
      <c r="AK1092" s="270"/>
      <c r="AL1092" s="270" t="s">
        <v>19</v>
      </c>
      <c r="AM1092" s="270"/>
      <c r="AN1092" s="270"/>
      <c r="AO1092" s="274"/>
      <c r="AP1092" s="992" t="s">
        <v>273</v>
      </c>
      <c r="AQ1092" s="992"/>
      <c r="AR1092" s="992"/>
      <c r="AS1092" s="992"/>
      <c r="AT1092" s="992"/>
      <c r="AU1092" s="992"/>
      <c r="AV1092" s="992"/>
      <c r="AW1092" s="992"/>
      <c r="AX1092" s="992"/>
      <c r="AY1092">
        <f>$AY$1090</f>
        <v>0</v>
      </c>
    </row>
    <row r="1093" spans="1:51" ht="26.25" hidden="1" customHeight="1" x14ac:dyDescent="0.15">
      <c r="A1093" s="995">
        <v>1</v>
      </c>
      <c r="B1093" s="995">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995">
        <v>2</v>
      </c>
      <c r="B1094" s="995">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995">
        <v>3</v>
      </c>
      <c r="B1095" s="995">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995">
        <v>4</v>
      </c>
      <c r="B1096" s="995">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995">
        <v>5</v>
      </c>
      <c r="B1097" s="995">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995">
        <v>6</v>
      </c>
      <c r="B1098" s="995">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995">
        <v>7</v>
      </c>
      <c r="B1099" s="995">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995">
        <v>8</v>
      </c>
      <c r="B1100" s="995">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995">
        <v>9</v>
      </c>
      <c r="B1101" s="995">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995">
        <v>10</v>
      </c>
      <c r="B1102" s="995">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995">
        <v>11</v>
      </c>
      <c r="B1103" s="995">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995">
        <v>12</v>
      </c>
      <c r="B1104" s="995">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995">
        <v>13</v>
      </c>
      <c r="B1105" s="995">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995">
        <v>14</v>
      </c>
      <c r="B1106" s="995">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995">
        <v>15</v>
      </c>
      <c r="B1107" s="995">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995">
        <v>16</v>
      </c>
      <c r="B1108" s="995">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995">
        <v>17</v>
      </c>
      <c r="B1109" s="995">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995">
        <v>18</v>
      </c>
      <c r="B1110" s="995">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995">
        <v>19</v>
      </c>
      <c r="B1111" s="995">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995">
        <v>20</v>
      </c>
      <c r="B1112" s="995">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995">
        <v>21</v>
      </c>
      <c r="B1113" s="995">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995">
        <v>22</v>
      </c>
      <c r="B1114" s="995">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995">
        <v>23</v>
      </c>
      <c r="B1115" s="995">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995">
        <v>24</v>
      </c>
      <c r="B1116" s="995">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995">
        <v>25</v>
      </c>
      <c r="B1117" s="995">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995">
        <v>26</v>
      </c>
      <c r="B1118" s="995">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995">
        <v>27</v>
      </c>
      <c r="B1119" s="995">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995">
        <v>28</v>
      </c>
      <c r="B1120" s="995">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995">
        <v>29</v>
      </c>
      <c r="B1121" s="995">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995">
        <v>30</v>
      </c>
      <c r="B1122" s="995">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0"/>
      <c r="B1125" s="270"/>
      <c r="C1125" s="270" t="s">
        <v>24</v>
      </c>
      <c r="D1125" s="270"/>
      <c r="E1125" s="270"/>
      <c r="F1125" s="270"/>
      <c r="G1125" s="270"/>
      <c r="H1125" s="270"/>
      <c r="I1125" s="270"/>
      <c r="J1125" s="993" t="s">
        <v>272</v>
      </c>
      <c r="K1125" s="994"/>
      <c r="L1125" s="994"/>
      <c r="M1125" s="994"/>
      <c r="N1125" s="994"/>
      <c r="O1125" s="994"/>
      <c r="P1125" s="134" t="s">
        <v>25</v>
      </c>
      <c r="Q1125" s="134"/>
      <c r="R1125" s="134"/>
      <c r="S1125" s="134"/>
      <c r="T1125" s="134"/>
      <c r="U1125" s="134"/>
      <c r="V1125" s="134"/>
      <c r="W1125" s="134"/>
      <c r="X1125" s="134"/>
      <c r="Y1125" s="272" t="s">
        <v>312</v>
      </c>
      <c r="Z1125" s="273"/>
      <c r="AA1125" s="273"/>
      <c r="AB1125" s="273"/>
      <c r="AC1125" s="993" t="s">
        <v>304</v>
      </c>
      <c r="AD1125" s="993"/>
      <c r="AE1125" s="993"/>
      <c r="AF1125" s="993"/>
      <c r="AG1125" s="993"/>
      <c r="AH1125" s="272" t="s">
        <v>235</v>
      </c>
      <c r="AI1125" s="270"/>
      <c r="AJ1125" s="270"/>
      <c r="AK1125" s="270"/>
      <c r="AL1125" s="270" t="s">
        <v>19</v>
      </c>
      <c r="AM1125" s="270"/>
      <c r="AN1125" s="270"/>
      <c r="AO1125" s="274"/>
      <c r="AP1125" s="992" t="s">
        <v>273</v>
      </c>
      <c r="AQ1125" s="992"/>
      <c r="AR1125" s="992"/>
      <c r="AS1125" s="992"/>
      <c r="AT1125" s="992"/>
      <c r="AU1125" s="992"/>
      <c r="AV1125" s="992"/>
      <c r="AW1125" s="992"/>
      <c r="AX1125" s="992"/>
      <c r="AY1125">
        <f>$AY$1123</f>
        <v>0</v>
      </c>
    </row>
    <row r="1126" spans="1:51" ht="26.25" hidden="1" customHeight="1" x14ac:dyDescent="0.15">
      <c r="A1126" s="995">
        <v>1</v>
      </c>
      <c r="B1126" s="995">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995">
        <v>2</v>
      </c>
      <c r="B1127" s="995">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995">
        <v>3</v>
      </c>
      <c r="B1128" s="995">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995">
        <v>4</v>
      </c>
      <c r="B1129" s="995">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995">
        <v>5</v>
      </c>
      <c r="B1130" s="995">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995">
        <v>6</v>
      </c>
      <c r="B1131" s="995">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995">
        <v>7</v>
      </c>
      <c r="B1132" s="995">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995">
        <v>8</v>
      </c>
      <c r="B1133" s="995">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995">
        <v>9</v>
      </c>
      <c r="B1134" s="995">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995">
        <v>10</v>
      </c>
      <c r="B1135" s="995">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995">
        <v>11</v>
      </c>
      <c r="B1136" s="995">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995">
        <v>12</v>
      </c>
      <c r="B1137" s="995">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995">
        <v>13</v>
      </c>
      <c r="B1138" s="995">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995">
        <v>14</v>
      </c>
      <c r="B1139" s="995">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995">
        <v>15</v>
      </c>
      <c r="B1140" s="995">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995">
        <v>16</v>
      </c>
      <c r="B1141" s="995">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995">
        <v>17</v>
      </c>
      <c r="B1142" s="995">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995">
        <v>18</v>
      </c>
      <c r="B1143" s="995">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995">
        <v>19</v>
      </c>
      <c r="B1144" s="995">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995">
        <v>20</v>
      </c>
      <c r="B1145" s="995">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995">
        <v>21</v>
      </c>
      <c r="B1146" s="995">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995">
        <v>22</v>
      </c>
      <c r="B1147" s="995">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995">
        <v>23</v>
      </c>
      <c r="B1148" s="995">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995">
        <v>24</v>
      </c>
      <c r="B1149" s="995">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995">
        <v>25</v>
      </c>
      <c r="B1150" s="995">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995">
        <v>26</v>
      </c>
      <c r="B1151" s="995">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995">
        <v>27</v>
      </c>
      <c r="B1152" s="995">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995">
        <v>28</v>
      </c>
      <c r="B1153" s="995">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995">
        <v>29</v>
      </c>
      <c r="B1154" s="995">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995">
        <v>30</v>
      </c>
      <c r="B1155" s="995">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0"/>
      <c r="B1158" s="270"/>
      <c r="C1158" s="270" t="s">
        <v>24</v>
      </c>
      <c r="D1158" s="270"/>
      <c r="E1158" s="270"/>
      <c r="F1158" s="270"/>
      <c r="G1158" s="270"/>
      <c r="H1158" s="270"/>
      <c r="I1158" s="270"/>
      <c r="J1158" s="993" t="s">
        <v>272</v>
      </c>
      <c r="K1158" s="994"/>
      <c r="L1158" s="994"/>
      <c r="M1158" s="994"/>
      <c r="N1158" s="994"/>
      <c r="O1158" s="994"/>
      <c r="P1158" s="134" t="s">
        <v>25</v>
      </c>
      <c r="Q1158" s="134"/>
      <c r="R1158" s="134"/>
      <c r="S1158" s="134"/>
      <c r="T1158" s="134"/>
      <c r="U1158" s="134"/>
      <c r="V1158" s="134"/>
      <c r="W1158" s="134"/>
      <c r="X1158" s="134"/>
      <c r="Y1158" s="272" t="s">
        <v>312</v>
      </c>
      <c r="Z1158" s="273"/>
      <c r="AA1158" s="273"/>
      <c r="AB1158" s="273"/>
      <c r="AC1158" s="993" t="s">
        <v>304</v>
      </c>
      <c r="AD1158" s="993"/>
      <c r="AE1158" s="993"/>
      <c r="AF1158" s="993"/>
      <c r="AG1158" s="993"/>
      <c r="AH1158" s="272" t="s">
        <v>235</v>
      </c>
      <c r="AI1158" s="270"/>
      <c r="AJ1158" s="270"/>
      <c r="AK1158" s="270"/>
      <c r="AL1158" s="270" t="s">
        <v>19</v>
      </c>
      <c r="AM1158" s="270"/>
      <c r="AN1158" s="270"/>
      <c r="AO1158" s="274"/>
      <c r="AP1158" s="992" t="s">
        <v>273</v>
      </c>
      <c r="AQ1158" s="992"/>
      <c r="AR1158" s="992"/>
      <c r="AS1158" s="992"/>
      <c r="AT1158" s="992"/>
      <c r="AU1158" s="992"/>
      <c r="AV1158" s="992"/>
      <c r="AW1158" s="992"/>
      <c r="AX1158" s="992"/>
      <c r="AY1158">
        <f>$AY$1156</f>
        <v>0</v>
      </c>
    </row>
    <row r="1159" spans="1:51" ht="26.25" hidden="1" customHeight="1" x14ac:dyDescent="0.15">
      <c r="A1159" s="995">
        <v>1</v>
      </c>
      <c r="B1159" s="995">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995">
        <v>2</v>
      </c>
      <c r="B1160" s="995">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995">
        <v>3</v>
      </c>
      <c r="B1161" s="995">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995">
        <v>4</v>
      </c>
      <c r="B1162" s="995">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995">
        <v>5</v>
      </c>
      <c r="B1163" s="995">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995">
        <v>6</v>
      </c>
      <c r="B1164" s="995">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995">
        <v>7</v>
      </c>
      <c r="B1165" s="995">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995">
        <v>8</v>
      </c>
      <c r="B1166" s="995">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995">
        <v>9</v>
      </c>
      <c r="B1167" s="995">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995">
        <v>10</v>
      </c>
      <c r="B1168" s="995">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995">
        <v>11</v>
      </c>
      <c r="B1169" s="995">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995">
        <v>12</v>
      </c>
      <c r="B1170" s="995">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995">
        <v>13</v>
      </c>
      <c r="B1171" s="995">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995">
        <v>14</v>
      </c>
      <c r="B1172" s="995">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995">
        <v>15</v>
      </c>
      <c r="B1173" s="995">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995">
        <v>16</v>
      </c>
      <c r="B1174" s="995">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995">
        <v>17</v>
      </c>
      <c r="B1175" s="995">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995">
        <v>18</v>
      </c>
      <c r="B1176" s="995">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995">
        <v>19</v>
      </c>
      <c r="B1177" s="995">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995">
        <v>20</v>
      </c>
      <c r="B1178" s="995">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995">
        <v>21</v>
      </c>
      <c r="B1179" s="995">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995">
        <v>22</v>
      </c>
      <c r="B1180" s="995">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995">
        <v>23</v>
      </c>
      <c r="B1181" s="995">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995">
        <v>24</v>
      </c>
      <c r="B1182" s="995">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995">
        <v>25</v>
      </c>
      <c r="B1183" s="995">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995">
        <v>26</v>
      </c>
      <c r="B1184" s="995">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995">
        <v>27</v>
      </c>
      <c r="B1185" s="995">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995">
        <v>28</v>
      </c>
      <c r="B1186" s="995">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995">
        <v>29</v>
      </c>
      <c r="B1187" s="995">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995">
        <v>30</v>
      </c>
      <c r="B1188" s="995">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0"/>
      <c r="B1191" s="270"/>
      <c r="C1191" s="270" t="s">
        <v>24</v>
      </c>
      <c r="D1191" s="270"/>
      <c r="E1191" s="270"/>
      <c r="F1191" s="270"/>
      <c r="G1191" s="270"/>
      <c r="H1191" s="270"/>
      <c r="I1191" s="270"/>
      <c r="J1191" s="993" t="s">
        <v>272</v>
      </c>
      <c r="K1191" s="994"/>
      <c r="L1191" s="994"/>
      <c r="M1191" s="994"/>
      <c r="N1191" s="994"/>
      <c r="O1191" s="994"/>
      <c r="P1191" s="134" t="s">
        <v>25</v>
      </c>
      <c r="Q1191" s="134"/>
      <c r="R1191" s="134"/>
      <c r="S1191" s="134"/>
      <c r="T1191" s="134"/>
      <c r="U1191" s="134"/>
      <c r="V1191" s="134"/>
      <c r="W1191" s="134"/>
      <c r="X1191" s="134"/>
      <c r="Y1191" s="272" t="s">
        <v>312</v>
      </c>
      <c r="Z1191" s="273"/>
      <c r="AA1191" s="273"/>
      <c r="AB1191" s="273"/>
      <c r="AC1191" s="993" t="s">
        <v>304</v>
      </c>
      <c r="AD1191" s="993"/>
      <c r="AE1191" s="993"/>
      <c r="AF1191" s="993"/>
      <c r="AG1191" s="993"/>
      <c r="AH1191" s="272" t="s">
        <v>235</v>
      </c>
      <c r="AI1191" s="270"/>
      <c r="AJ1191" s="270"/>
      <c r="AK1191" s="270"/>
      <c r="AL1191" s="270" t="s">
        <v>19</v>
      </c>
      <c r="AM1191" s="270"/>
      <c r="AN1191" s="270"/>
      <c r="AO1191" s="274"/>
      <c r="AP1191" s="992" t="s">
        <v>273</v>
      </c>
      <c r="AQ1191" s="992"/>
      <c r="AR1191" s="992"/>
      <c r="AS1191" s="992"/>
      <c r="AT1191" s="992"/>
      <c r="AU1191" s="992"/>
      <c r="AV1191" s="992"/>
      <c r="AW1191" s="992"/>
      <c r="AX1191" s="992"/>
      <c r="AY1191">
        <f>$AY$1189</f>
        <v>0</v>
      </c>
    </row>
    <row r="1192" spans="1:51" ht="26.25" hidden="1" customHeight="1" x14ac:dyDescent="0.15">
      <c r="A1192" s="995">
        <v>1</v>
      </c>
      <c r="B1192" s="995">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995">
        <v>2</v>
      </c>
      <c r="B1193" s="995">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995">
        <v>3</v>
      </c>
      <c r="B1194" s="995">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995">
        <v>4</v>
      </c>
      <c r="B1195" s="995">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995">
        <v>5</v>
      </c>
      <c r="B1196" s="995">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995">
        <v>6</v>
      </c>
      <c r="B1197" s="995">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995">
        <v>7</v>
      </c>
      <c r="B1198" s="995">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995">
        <v>8</v>
      </c>
      <c r="B1199" s="995">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995">
        <v>9</v>
      </c>
      <c r="B1200" s="995">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995">
        <v>10</v>
      </c>
      <c r="B1201" s="995">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995">
        <v>11</v>
      </c>
      <c r="B1202" s="995">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995">
        <v>12</v>
      </c>
      <c r="B1203" s="995">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995">
        <v>13</v>
      </c>
      <c r="B1204" s="995">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995">
        <v>14</v>
      </c>
      <c r="B1205" s="995">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995">
        <v>15</v>
      </c>
      <c r="B1206" s="995">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995">
        <v>16</v>
      </c>
      <c r="B1207" s="995">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995">
        <v>17</v>
      </c>
      <c r="B1208" s="995">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995">
        <v>18</v>
      </c>
      <c r="B1209" s="995">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995">
        <v>19</v>
      </c>
      <c r="B1210" s="995">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995">
        <v>20</v>
      </c>
      <c r="B1211" s="995">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995">
        <v>21</v>
      </c>
      <c r="B1212" s="995">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995">
        <v>22</v>
      </c>
      <c r="B1213" s="995">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995">
        <v>23</v>
      </c>
      <c r="B1214" s="995">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995">
        <v>24</v>
      </c>
      <c r="B1215" s="995">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995">
        <v>25</v>
      </c>
      <c r="B1216" s="995">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995">
        <v>26</v>
      </c>
      <c r="B1217" s="995">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995">
        <v>27</v>
      </c>
      <c r="B1218" s="995">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995">
        <v>28</v>
      </c>
      <c r="B1219" s="995">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995">
        <v>29</v>
      </c>
      <c r="B1220" s="995">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995">
        <v>30</v>
      </c>
      <c r="B1221" s="995">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0"/>
      <c r="B1224" s="270"/>
      <c r="C1224" s="270" t="s">
        <v>24</v>
      </c>
      <c r="D1224" s="270"/>
      <c r="E1224" s="270"/>
      <c r="F1224" s="270"/>
      <c r="G1224" s="270"/>
      <c r="H1224" s="270"/>
      <c r="I1224" s="270"/>
      <c r="J1224" s="993" t="s">
        <v>272</v>
      </c>
      <c r="K1224" s="994"/>
      <c r="L1224" s="994"/>
      <c r="M1224" s="994"/>
      <c r="N1224" s="994"/>
      <c r="O1224" s="994"/>
      <c r="P1224" s="134" t="s">
        <v>25</v>
      </c>
      <c r="Q1224" s="134"/>
      <c r="R1224" s="134"/>
      <c r="S1224" s="134"/>
      <c r="T1224" s="134"/>
      <c r="U1224" s="134"/>
      <c r="V1224" s="134"/>
      <c r="W1224" s="134"/>
      <c r="X1224" s="134"/>
      <c r="Y1224" s="272" t="s">
        <v>312</v>
      </c>
      <c r="Z1224" s="273"/>
      <c r="AA1224" s="273"/>
      <c r="AB1224" s="273"/>
      <c r="AC1224" s="993" t="s">
        <v>304</v>
      </c>
      <c r="AD1224" s="993"/>
      <c r="AE1224" s="993"/>
      <c r="AF1224" s="993"/>
      <c r="AG1224" s="993"/>
      <c r="AH1224" s="272" t="s">
        <v>235</v>
      </c>
      <c r="AI1224" s="270"/>
      <c r="AJ1224" s="270"/>
      <c r="AK1224" s="270"/>
      <c r="AL1224" s="270" t="s">
        <v>19</v>
      </c>
      <c r="AM1224" s="270"/>
      <c r="AN1224" s="270"/>
      <c r="AO1224" s="274"/>
      <c r="AP1224" s="992" t="s">
        <v>273</v>
      </c>
      <c r="AQ1224" s="992"/>
      <c r="AR1224" s="992"/>
      <c r="AS1224" s="992"/>
      <c r="AT1224" s="992"/>
      <c r="AU1224" s="992"/>
      <c r="AV1224" s="992"/>
      <c r="AW1224" s="992"/>
      <c r="AX1224" s="992"/>
      <c r="AY1224">
        <f>$AY$1222</f>
        <v>0</v>
      </c>
    </row>
    <row r="1225" spans="1:51" ht="26.25" hidden="1" customHeight="1" x14ac:dyDescent="0.15">
      <c r="A1225" s="995">
        <v>1</v>
      </c>
      <c r="B1225" s="995">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995">
        <v>2</v>
      </c>
      <c r="B1226" s="995">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995">
        <v>3</v>
      </c>
      <c r="B1227" s="995">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995">
        <v>4</v>
      </c>
      <c r="B1228" s="995">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995">
        <v>5</v>
      </c>
      <c r="B1229" s="995">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995">
        <v>6</v>
      </c>
      <c r="B1230" s="995">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995">
        <v>7</v>
      </c>
      <c r="B1231" s="995">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995">
        <v>8</v>
      </c>
      <c r="B1232" s="995">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995">
        <v>9</v>
      </c>
      <c r="B1233" s="995">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995">
        <v>10</v>
      </c>
      <c r="B1234" s="995">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995">
        <v>11</v>
      </c>
      <c r="B1235" s="995">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995">
        <v>12</v>
      </c>
      <c r="B1236" s="995">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995">
        <v>13</v>
      </c>
      <c r="B1237" s="995">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995">
        <v>14</v>
      </c>
      <c r="B1238" s="995">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995">
        <v>15</v>
      </c>
      <c r="B1239" s="995">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995">
        <v>16</v>
      </c>
      <c r="B1240" s="995">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995">
        <v>17</v>
      </c>
      <c r="B1241" s="995">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995">
        <v>18</v>
      </c>
      <c r="B1242" s="995">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995">
        <v>19</v>
      </c>
      <c r="B1243" s="995">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995">
        <v>20</v>
      </c>
      <c r="B1244" s="995">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995">
        <v>21</v>
      </c>
      <c r="B1245" s="995">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995">
        <v>22</v>
      </c>
      <c r="B1246" s="995">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995">
        <v>23</v>
      </c>
      <c r="B1247" s="995">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995">
        <v>24</v>
      </c>
      <c r="B1248" s="995">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995">
        <v>25</v>
      </c>
      <c r="B1249" s="995">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995">
        <v>26</v>
      </c>
      <c r="B1250" s="995">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995">
        <v>27</v>
      </c>
      <c r="B1251" s="995">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995">
        <v>28</v>
      </c>
      <c r="B1252" s="995">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995">
        <v>29</v>
      </c>
      <c r="B1253" s="995">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995">
        <v>30</v>
      </c>
      <c r="B1254" s="995">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0"/>
      <c r="B1257" s="270"/>
      <c r="C1257" s="270" t="s">
        <v>24</v>
      </c>
      <c r="D1257" s="270"/>
      <c r="E1257" s="270"/>
      <c r="F1257" s="270"/>
      <c r="G1257" s="270"/>
      <c r="H1257" s="270"/>
      <c r="I1257" s="270"/>
      <c r="J1257" s="993" t="s">
        <v>272</v>
      </c>
      <c r="K1257" s="994"/>
      <c r="L1257" s="994"/>
      <c r="M1257" s="994"/>
      <c r="N1257" s="994"/>
      <c r="O1257" s="994"/>
      <c r="P1257" s="134" t="s">
        <v>25</v>
      </c>
      <c r="Q1257" s="134"/>
      <c r="R1257" s="134"/>
      <c r="S1257" s="134"/>
      <c r="T1257" s="134"/>
      <c r="U1257" s="134"/>
      <c r="V1257" s="134"/>
      <c r="W1257" s="134"/>
      <c r="X1257" s="134"/>
      <c r="Y1257" s="272" t="s">
        <v>312</v>
      </c>
      <c r="Z1257" s="273"/>
      <c r="AA1257" s="273"/>
      <c r="AB1257" s="273"/>
      <c r="AC1257" s="993" t="s">
        <v>304</v>
      </c>
      <c r="AD1257" s="993"/>
      <c r="AE1257" s="993"/>
      <c r="AF1257" s="993"/>
      <c r="AG1257" s="993"/>
      <c r="AH1257" s="272" t="s">
        <v>235</v>
      </c>
      <c r="AI1257" s="270"/>
      <c r="AJ1257" s="270"/>
      <c r="AK1257" s="270"/>
      <c r="AL1257" s="270" t="s">
        <v>19</v>
      </c>
      <c r="AM1257" s="270"/>
      <c r="AN1257" s="270"/>
      <c r="AO1257" s="274"/>
      <c r="AP1257" s="992" t="s">
        <v>273</v>
      </c>
      <c r="AQ1257" s="992"/>
      <c r="AR1257" s="992"/>
      <c r="AS1257" s="992"/>
      <c r="AT1257" s="992"/>
      <c r="AU1257" s="992"/>
      <c r="AV1257" s="992"/>
      <c r="AW1257" s="992"/>
      <c r="AX1257" s="992"/>
      <c r="AY1257">
        <f>$AY$1255</f>
        <v>0</v>
      </c>
    </row>
    <row r="1258" spans="1:51" ht="26.25" hidden="1" customHeight="1" x14ac:dyDescent="0.15">
      <c r="A1258" s="995">
        <v>1</v>
      </c>
      <c r="B1258" s="995">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995">
        <v>2</v>
      </c>
      <c r="B1259" s="995">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995">
        <v>3</v>
      </c>
      <c r="B1260" s="995">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995">
        <v>4</v>
      </c>
      <c r="B1261" s="995">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995">
        <v>5</v>
      </c>
      <c r="B1262" s="995">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995">
        <v>6</v>
      </c>
      <c r="B1263" s="995">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995">
        <v>7</v>
      </c>
      <c r="B1264" s="995">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995">
        <v>8</v>
      </c>
      <c r="B1265" s="995">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995">
        <v>9</v>
      </c>
      <c r="B1266" s="995">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995">
        <v>10</v>
      </c>
      <c r="B1267" s="995">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995">
        <v>11</v>
      </c>
      <c r="B1268" s="995">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995">
        <v>12</v>
      </c>
      <c r="B1269" s="995">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995">
        <v>13</v>
      </c>
      <c r="B1270" s="995">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995">
        <v>14</v>
      </c>
      <c r="B1271" s="995">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995">
        <v>15</v>
      </c>
      <c r="B1272" s="995">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995">
        <v>16</v>
      </c>
      <c r="B1273" s="995">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995">
        <v>17</v>
      </c>
      <c r="B1274" s="995">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995">
        <v>18</v>
      </c>
      <c r="B1275" s="995">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995">
        <v>19</v>
      </c>
      <c r="B1276" s="995">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995">
        <v>20</v>
      </c>
      <c r="B1277" s="995">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995">
        <v>21</v>
      </c>
      <c r="B1278" s="995">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995">
        <v>22</v>
      </c>
      <c r="B1279" s="995">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995">
        <v>23</v>
      </c>
      <c r="B1280" s="995">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995">
        <v>24</v>
      </c>
      <c r="B1281" s="995">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995">
        <v>25</v>
      </c>
      <c r="B1282" s="995">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995">
        <v>26</v>
      </c>
      <c r="B1283" s="995">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995">
        <v>27</v>
      </c>
      <c r="B1284" s="995">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995">
        <v>28</v>
      </c>
      <c r="B1285" s="995">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995">
        <v>29</v>
      </c>
      <c r="B1286" s="995">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995">
        <v>30</v>
      </c>
      <c r="B1287" s="995">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0"/>
      <c r="B1290" s="270"/>
      <c r="C1290" s="270" t="s">
        <v>24</v>
      </c>
      <c r="D1290" s="270"/>
      <c r="E1290" s="270"/>
      <c r="F1290" s="270"/>
      <c r="G1290" s="270"/>
      <c r="H1290" s="270"/>
      <c r="I1290" s="270"/>
      <c r="J1290" s="993" t="s">
        <v>272</v>
      </c>
      <c r="K1290" s="994"/>
      <c r="L1290" s="994"/>
      <c r="M1290" s="994"/>
      <c r="N1290" s="994"/>
      <c r="O1290" s="994"/>
      <c r="P1290" s="134" t="s">
        <v>25</v>
      </c>
      <c r="Q1290" s="134"/>
      <c r="R1290" s="134"/>
      <c r="S1290" s="134"/>
      <c r="T1290" s="134"/>
      <c r="U1290" s="134"/>
      <c r="V1290" s="134"/>
      <c r="W1290" s="134"/>
      <c r="X1290" s="134"/>
      <c r="Y1290" s="272" t="s">
        <v>312</v>
      </c>
      <c r="Z1290" s="273"/>
      <c r="AA1290" s="273"/>
      <c r="AB1290" s="273"/>
      <c r="AC1290" s="993" t="s">
        <v>304</v>
      </c>
      <c r="AD1290" s="993"/>
      <c r="AE1290" s="993"/>
      <c r="AF1290" s="993"/>
      <c r="AG1290" s="993"/>
      <c r="AH1290" s="272" t="s">
        <v>235</v>
      </c>
      <c r="AI1290" s="270"/>
      <c r="AJ1290" s="270"/>
      <c r="AK1290" s="270"/>
      <c r="AL1290" s="270" t="s">
        <v>19</v>
      </c>
      <c r="AM1290" s="270"/>
      <c r="AN1290" s="270"/>
      <c r="AO1290" s="274"/>
      <c r="AP1290" s="992" t="s">
        <v>273</v>
      </c>
      <c r="AQ1290" s="992"/>
      <c r="AR1290" s="992"/>
      <c r="AS1290" s="992"/>
      <c r="AT1290" s="992"/>
      <c r="AU1290" s="992"/>
      <c r="AV1290" s="992"/>
      <c r="AW1290" s="992"/>
      <c r="AX1290" s="992"/>
      <c r="AY1290">
        <f>$AY$1288</f>
        <v>0</v>
      </c>
    </row>
    <row r="1291" spans="1:51" ht="26.25" hidden="1" customHeight="1" x14ac:dyDescent="0.15">
      <c r="A1291" s="995">
        <v>1</v>
      </c>
      <c r="B1291" s="995">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995">
        <v>2</v>
      </c>
      <c r="B1292" s="995">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995">
        <v>3</v>
      </c>
      <c r="B1293" s="995">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995">
        <v>4</v>
      </c>
      <c r="B1294" s="995">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995">
        <v>5</v>
      </c>
      <c r="B1295" s="995">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995">
        <v>6</v>
      </c>
      <c r="B1296" s="995">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995">
        <v>7</v>
      </c>
      <c r="B1297" s="995">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995">
        <v>8</v>
      </c>
      <c r="B1298" s="995">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995">
        <v>9</v>
      </c>
      <c r="B1299" s="995">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995">
        <v>10</v>
      </c>
      <c r="B1300" s="995">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995">
        <v>11</v>
      </c>
      <c r="B1301" s="995">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995">
        <v>12</v>
      </c>
      <c r="B1302" s="995">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995">
        <v>13</v>
      </c>
      <c r="B1303" s="995">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995">
        <v>14</v>
      </c>
      <c r="B1304" s="995">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995">
        <v>15</v>
      </c>
      <c r="B1305" s="995">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995">
        <v>16</v>
      </c>
      <c r="B1306" s="995">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995">
        <v>17</v>
      </c>
      <c r="B1307" s="995">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995">
        <v>18</v>
      </c>
      <c r="B1308" s="995">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995">
        <v>19</v>
      </c>
      <c r="B1309" s="995">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995">
        <v>20</v>
      </c>
      <c r="B1310" s="995">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995">
        <v>21</v>
      </c>
      <c r="B1311" s="995">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995">
        <v>22</v>
      </c>
      <c r="B1312" s="995">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995">
        <v>23</v>
      </c>
      <c r="B1313" s="995">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995">
        <v>24</v>
      </c>
      <c r="B1314" s="995">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995">
        <v>25</v>
      </c>
      <c r="B1315" s="995">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995">
        <v>26</v>
      </c>
      <c r="B1316" s="995">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995">
        <v>27</v>
      </c>
      <c r="B1317" s="995">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995">
        <v>28</v>
      </c>
      <c r="B1318" s="995">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995">
        <v>29</v>
      </c>
      <c r="B1319" s="995">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995">
        <v>30</v>
      </c>
      <c r="B1320" s="995">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2022-05-27T11:54:57Z</cp:lastPrinted>
  <dcterms:created xsi:type="dcterms:W3CDTF">2012-03-13T00:50:25Z</dcterms:created>
  <dcterms:modified xsi:type="dcterms:W3CDTF">2022-08-17T04:48:53Z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