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9 生食\"/>
    </mc:Choice>
  </mc:AlternateContent>
  <bookViews>
    <workbookView showHorizontalScroll="0" showVerticalScroll="0" showSheetTabs="0" xWindow="186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0" i="11" s="1"/>
  <c r="AY398" i="11" l="1"/>
  <c r="AY399" i="11"/>
  <c r="AY336" i="11"/>
  <c r="AY337" i="11"/>
  <c r="AY340" i="11"/>
  <c r="AY338" i="11"/>
  <c r="AY329" i="11"/>
  <c r="AY323" i="11"/>
  <c r="AY327" i="11"/>
  <c r="AY331" i="11"/>
  <c r="AY324" i="11"/>
  <c r="AY328" i="11"/>
  <c r="AY332" i="11"/>
  <c r="AY325" i="11"/>
  <c r="AY333" i="11"/>
  <c r="AY322" i="11"/>
  <c r="AY32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8" i="11"/>
  <c r="AY117" i="11"/>
  <c r="AY115" i="11"/>
  <c r="AY114" i="11"/>
  <c r="AY113" i="11"/>
  <c r="AY112" i="11"/>
  <c r="AY120" i="11" s="1"/>
  <c r="AY99" i="11"/>
  <c r="AY101" i="11" s="1"/>
  <c r="AY98" i="11"/>
  <c r="AY102" i="11"/>
  <c r="AY104" i="11" s="1"/>
  <c r="AY100" i="11" l="1"/>
  <c r="AY172" i="11"/>
  <c r="AY176" i="11"/>
  <c r="AY198" i="11"/>
  <c r="AY203" i="11"/>
  <c r="AY207" i="11"/>
  <c r="AY211" i="11"/>
  <c r="AY119" i="11"/>
  <c r="AY123" i="11"/>
  <c r="AY131" i="11"/>
  <c r="AY143" i="11"/>
  <c r="AY138" i="11"/>
  <c r="AY177" i="11"/>
  <c r="AY204" i="11"/>
  <c r="AY212" i="11"/>
  <c r="AY126"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1" i="11"/>
  <c r="AY90" i="11"/>
  <c r="AY89" i="11"/>
  <c r="AY88" i="11"/>
  <c r="AY92" i="11" s="1"/>
  <c r="AY85" i="11"/>
  <c r="AY81" i="11"/>
  <c r="AY78" i="11"/>
  <c r="AY87" i="11" s="1"/>
  <c r="AY44" i="11"/>
  <c r="AY52" i="11" s="1"/>
  <c r="AY79" i="11" l="1"/>
  <c r="AY80" i="11"/>
  <c r="AY84" i="11"/>
  <c r="AY96" i="11"/>
  <c r="AY55" i="11"/>
  <c r="AY97" i="11"/>
  <c r="AY82" i="11"/>
  <c r="AY86"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<sst xmlns="http://schemas.openxmlformats.org/spreadsheetml/2006/main" count="2037" uniqueCount="757">
  <si>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</si>
  <si>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</si>
  <si>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</si>
  <si>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</si>
  <si>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</si>
  <si>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</si>
  <si>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</si>
  <si>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</si>
  <si>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</si>
  <si>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</si>
  <si>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</si>
  <si>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</si>
  <si>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</si>
  <si>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</si>
  <si>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</si>
  <si>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</si>
  <si>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</si>
  <si>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</si>
  <si>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</si>
  <si>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</si>
  <si>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</si>
  <si>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</si>
  <si>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</si>
  <si>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</si>
  <si>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</si>
  <si>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</si>
  <si>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</si>
  <si>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</si>
  <si>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</si>
  <si>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</si>
  <si>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</si>
  <si>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</si>
  <si>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</si>
  <si>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</si>
  <si>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</si>
  <si>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</si>
  <si>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</si>
  <si>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</si>
  <si>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</si>
  <si>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</si>
  <si>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</si>
  <si>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</si>
  <si>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</si>
  <si>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</si>
  <si>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</si>
  <si>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</si>
  <si>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</si>
  <si>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</si>
  <si>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</si>
  <si>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</si>
  <si>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</si>
  <si>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</si>
  <si>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</si>
  <si>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</si>
  <si>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</si>
  <si>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</si>
  <si>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</si>
  <si>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</si>
  <si>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</si>
  <si>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</si>
  <si>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</si>
  <si>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</si>
  <si>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</si>
  <si>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</si>
  <si>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</si>
  <si>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</si>
  <si>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</si>
  <si>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</si>
  <si>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</si>
  <si>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</si>
  <si>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</si>
  <si>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</si>
  <si>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</si>
  <si>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</si>
  <si>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</si>
  <si>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</si>
  <si>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</si>
  <si>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</si>
  <si>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</si>
  <si>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</si>
  <si>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</si>
  <si>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</si>
  <si>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</si>
  <si>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</si>
  <si>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</si>
  <si>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</si>
  <si>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</si>
  <si>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</si>
  <si>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</si>
  <si>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</si>
  <si>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</si>
  <si>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</si>
  <si>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</si>
  <si>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</si>
  <si>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</si>
  <si>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</si>
  <si>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</si>
  <si>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</si>
  <si>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</si>
  <si>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</si>
  <si>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</si>
  <si>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</si>
  <si>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</si>
  <si>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</si>
  <si>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</si>
  <si>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</si>
  <si>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</si>
  <si>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</si>
  <si>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</si>
  <si>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</si>
  <si>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</si>
  <si>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</si>
  <si>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</si>
  <si>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</si>
  <si>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</si>
  <si>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</si>
  <si>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</si>
  <si>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</si>
  <si>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</si>
  <si>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</si>
  <si>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</si>
  <si>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</si>
  <si>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</si>
  <si>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</si>
  <si>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</si>
  <si>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</si>
  <si>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</si>
  <si>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</si>
  <si>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</si>
  <si>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</si>
  <si>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</si>
  <si>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</si>
  <si>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</si>
  <si>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</si>
  <si>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</si>
  <si>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</si>
  <si>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</si>
  <si>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</si>
  <si>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</si>
  <si>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</si>
  <si>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</si>
  <si>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</si>
  <si>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</si>
  <si>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</si>
  <si>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</si>
  <si>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</si>
  <si>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</si>
  <si>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</si>
  <si>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</si>
  <si>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</si>
  <si>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</si>
  <si>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</si>
  <si>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</si>
  <si>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</si>
  <si>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</si>
  <si>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</si>
  <si>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</si>
  <si>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</si>
  <si>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</si>
  <si>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</si>
  <si>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</si>
  <si>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</si>
  <si>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</si>
  <si>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</si>
  <si>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</si>
  <si>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</si>
  <si>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</si>
  <si>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</si>
  <si>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</si>
  <si>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</si>
  <si>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</si>
  <si>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</si>
  <si>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</si>
  <si>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</si>
  <si>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</si>
  <si>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</si>
  <si>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</si>
  <si>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</si>
  <si>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</si>
  <si>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</si>
  <si>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</si>
  <si>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</si>
  <si>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</si>
  <si>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</si>
  <si>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</si>
  <si>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</si>
  <si>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</si>
  <si>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</si>
  <si>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</si>
  <si>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</si>
  <si>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</si>
  <si>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</si>
  <si>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</si>
  <si>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</si>
  <si>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</si>
  <si>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</si>
  <si>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</si>
  <si>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</si>
  <si>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</si>
  <si>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</si>
  <si>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</si>
  <si>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</si>
  <si>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</si>
  <si>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</si>
  <si>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</si>
  <si>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</si>
  <si>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</si>
  <si>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</si>
  <si>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</si>
  <si>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</si>
  <si>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</si>
  <si>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</si>
  <si>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</si>
  <si>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</si>
  <si>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</si>
  <si>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</si>
  <si>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</si>
  <si>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</si>
  <si>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</si>
  <si>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</si>
  <si>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</si>
  <si>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</si>
  <si>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</si>
  <si>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</si>
  <si>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</si>
  <si>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</si>
  <si>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</si>
  <si>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</si>
  <si>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</si>
  <si>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</si>
  <si>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</si>
  <si>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</si>
  <si>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</si>
  <si>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</si>
  <si>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</si>
  <si>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</si>
  <si>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</si>
  <si>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</si>
  <si>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</si>
  <si>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</si>
  <si>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</si>
  <si>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</si>
  <si>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</si>
  <si>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</si>
  <si>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</si>
  <si>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</si>
  <si>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</si>
  <si>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</si>
  <si>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</si>
  <si>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</si>
  <si>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</si>
  <si>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</si>
  <si>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</si>
  <si>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</si>
  <si>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</si>
  <si>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</si>
  <si>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</si>
  <si>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</si>
  <si>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</si>
  <si>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</si>
  <si>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</si>
  <si>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</si>
  <si>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</si>
  <si>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</si>
  <si>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</si>
  <si>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</si>
  <si>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</si>
  <si>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</si>
  <si>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</si>
  <si>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</si>
  <si>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</si>
  <si>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</si>
  <si>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</si>
  <si>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</si>
  <si>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</si>
  <si>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</si>
  <si>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</si>
  <si>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</si>
  <si>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</si>
  <si>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</si>
  <si>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</si>
  <si>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</si>
  <si>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</si>
  <si>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</si>
  <si>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</si>
  <si>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</si>
  <si>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</si>
  <si>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</si>
  <si>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</si>
  <si>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</si>
  <si>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</si>
  <si>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</si>
  <si>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</si>
  <si>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</si>
  <si>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</si>
  <si>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</si>
  <si>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</si>
  <si>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</si>
  <si>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</si>
  <si>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</si>
  <si>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</si>
  <si>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</si>
  <si>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</si>
  <si>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</si>
  <si>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</si>
  <si>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</si>
  <si>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</si>
  <si>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</si>
  <si>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</si>
  <si>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</si>
  <si>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</si>
  <si>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</si>
  <si>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</si>
  <si>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</si>
  <si>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</si>
  <si>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</si>
  <si>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</si>
  <si>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</si>
  <si>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</si>
  <si>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</si>
  <si>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</si>
  <si>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</si>
  <si>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</si>
  <si>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</si>
  <si>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</si>
  <si>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</si>
  <si>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</si>
  <si>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</si>
  <si>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</si>
  <si>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</si>
  <si>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</si>
  <si>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</si>
  <si>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</si>
  <si>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</si>
  <si>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</si>
  <si>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</si>
  <si>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</si>
  <si>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</si>
  <si>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</si>
  <si>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</si>
  <si>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</si>
  <si>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</si>
  <si>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</si>
  <si>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</si>
  <si>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</si>
  <si>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</si>
  <si>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</si>
  <si>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</si>
  <si>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</si>
  <si>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</si>
  <si>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</si>
  <si>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</si>
  <si>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</si>
  <si>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</si>
  <si>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</si>
  <si>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</si>
  <si>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</si>
  <si>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</si>
  <si>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</si>
  <si>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</si>
  <si>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</si>
  <si>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</si>
  <si>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</si>
  <si>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</si>
  <si>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</si>
  <si>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</si>
  <si>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</si>
  <si>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</si>
  <si>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</si>
  <si>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</si>
  <si>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</si>
  <si>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</si>
  <si>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</si>
  <si>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</si>
  <si>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</si>
  <si>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</si>
  <si>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</si>
  <si>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</si>
  <si>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</si>
  <si>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</si>
  <si>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</si>
  <si>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</si>
  <si>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</si>
  <si>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</si>
  <si>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</si>
  <si>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</si>
  <si>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</si>
  <si>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</si>
  <si>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</si>
  <si>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</si>
  <si>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</si>
  <si>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</si>
  <si>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</si>
  <si>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</si>
  <si>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</si>
  <si>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</si>
  <si>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</si>
  <si>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</si>
  <si>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</si>
  <si>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</si>
  <si>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</si>
  <si>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</si>
  <si>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</si>
  <si>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</si>
  <si>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</si>
  <si>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</si>
  <si>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</si>
  <si>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</si>
  <si>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</si>
  <si>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</si>
  <si>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</si>
  <si>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</si>
  <si>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</si>
  <si>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</si>
  <si>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</si>
  <si>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</si>
  <si>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</si>
  <si>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</si>
  <si>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</si>
  <si>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</si>
  <si>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</si>
  <si>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</si>
  <si>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</si>
  <si>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</si>
  <si>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</si>
  <si>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</si>
  <si>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</si>
  <si>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</si>
  <si>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</si>
  <si>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</si>
  <si>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</si>
  <si>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</si>
  <si>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</si>
  <si>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</si>
  <si>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</si>
  <si>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</si>
  <si>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</si>
  <si>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</si>
  <si>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</si>
  <si>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</si>
  <si>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</si>
  <si>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</si>
  <si>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</si>
  <si>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</si>
  <si>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</si>
  <si>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</si>
  <si>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</si>
  <si>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</si>
  <si>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</si>
  <si>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</si>
  <si>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</si>
  <si>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</si>
  <si>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</si>
  <si>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</si>
  <si>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</si>
  <si>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</si>
  <si>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</si>
  <si>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</si>
  <si>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</si>
  <si>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</si>
  <si>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</si>
  <si>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</si>
  <si>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</si>
  <si>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</si>
  <si>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</si>
  <si>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</si>
  <si>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</si>
  <si>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</si>
  <si>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</si>
  <si>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</si>
  <si>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</si>
  <si>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</si>
  <si>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</si>
  <si>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</si>
  <si>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</si>
  <si>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</si>
  <si>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</si>
  <si>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</si>
  <si>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</si>
  <si>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</si>
  <si>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</si>
  <si>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</si>
  <si>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</si>
  <si>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</si>
  <si>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</si>
  <si>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</si>
  <si>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</si>
  <si>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</si>
  <si>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</si>
  <si>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</si>
  <si>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</si>
  <si>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</si>
  <si>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</si>
  <si>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</si>
  <si>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</si>
  <si>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</si>
  <si>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</si>
  <si>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</si>
  <si>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</si>
  <si>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</si>
  <si>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</si>
  <si>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</si>
  <si>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</si>
  <si>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</si>
  <si>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</si>
  <si>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</si>
  <si>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</si>
  <si>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</si>
  <si>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</si>
  <si>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</si>
  <si>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</si>
  <si>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</si>
  <si>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</si>
  <si>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</si>
  <si>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</si>
  <si>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</si>
  <si>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</si>
  <si>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</si>
  <si>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</si>
  <si>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</si>
  <si>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</si>
  <si>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</si>
  <si>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</si>
  <si>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</si>
  <si>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</si>
  <si>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</si>
  <si>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</si>
  <si>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</si>
  <si>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</si>
  <si>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</si>
  <si>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</si>
  <si>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</si>
  <si>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</si>
  <si>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</si>
  <si>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</si>
  <si>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</si>
  <si>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</si>
  <si>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</si>
  <si>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</si>
  <si>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</si>
  <si>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</si>
  <si>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</si>
  <si>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</si>
  <si>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</si>
  <si>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</si>
  <si>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</si>
  <si>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</si>
  <si>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</si>
  <si>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</si>
  <si>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</si>
  <si>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</si>
  <si>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</si>
  <si>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</si>
  <si>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</si>
  <si>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</si>
  <si>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</si>
  <si>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</si>
  <si>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</si>
  <si>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</si>
  <si>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</si>
  <si>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</si>
  <si>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</si>
  <si>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</si>
  <si>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</si>
  <si>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</si>
  <si>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</si>
  <si>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</si>
  <si>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</si>
  <si>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</si>
  <si>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</si>
  <si>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</si>
  <si>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</si>
  <si>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</si>
  <si>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</si>
  <si>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</si>
  <si>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</si>
  <si>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</si>
  <si>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</si>
  <si>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</si>
  <si>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</si>
  <si>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</si>
  <si>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</si>
  <si>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</si>
  <si>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</si>
  <si>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</si>
  <si>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</si>
  <si>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</si>
  <si>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</si>
  <si>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</si>
  <si>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</si>
  <si>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</si>
  <si>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</si>
  <si>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</si>
  <si>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</si>
  <si>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</si>
  <si>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</si>
  <si>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</si>
  <si>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</si>
  <si>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</si>
  <si>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</si>
  <si>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</si>
  <si>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</si>
  <si>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</si>
  <si>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</si>
  <si>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</si>
  <si>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</si>
  <si>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</si>
  <si>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</si>
  <si>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</si>
  <si>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</si>
  <si>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</si>
  <si>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</si>
  <si>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</si>
  <si>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</si>
  <si>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</si>
  <si>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</si>
  <si>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</si>
  <si>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</si>
  <si>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</si>
  <si>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</si>
  <si>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</si>
  <si>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</si>
  <si>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</si>
  <si>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</si>
  <si>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</si>
  <si>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</si>
  <si>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</si>
  <si>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</si>
  <si>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</si>
  <si>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</si>
  <si>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</si>
  <si>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</si>
  <si>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</si>
  <si>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</si>
  <si>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</si>
  <si>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</si>
  <si>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</si>
  <si>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</si>
  <si>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</si>
  <si>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</si>
  <si>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</si>
  <si>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</si>
  <si>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</si>
  <si>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</si>
  <si>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</si>
  <si>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</si>
  <si>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</si>
  <si>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</si>
  <si>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</si>
  <si>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</si>
  <si>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</si>
  <si>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</si>
  <si>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</si>
  <si>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</si>
  <si>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</si>
  <si>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</si>
  <si>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</si>
  <si>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</si>
  <si>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</si>
  <si>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</si>
  <si>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</si>
  <si>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</si>
  <si>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</si>
  <si>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</si>
  <si>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</si>
  <si>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</si>
  <si>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</si>
  <si>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</si>
  <si>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</si>
  <si>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</si>
  <si>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</si>
  <si>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</si>
  <si>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</si>
  <si>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</si>
  <si>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</si>
  <si>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</si>
  <si>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</si>
  <si>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</si>
  <si>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</si>
  <si>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</si>
  <si>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</si>
  <si>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</si>
  <si>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</si>
  <si>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</si>
  <si>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</si>
  <si>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</si>
  <si>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</si>
  <si>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</si>
  <si>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</si>
  <si>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</si>
  <si>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</si>
  <si>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</si>
  <si>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</si>
  <si>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水道施設強靱化推進事業費</t>
  </si>
  <si>
    <t>医薬・生活衛生局</t>
  </si>
  <si>
    <t>平成29年度</t>
  </si>
  <si>
    <t>終了予定なし</t>
  </si>
  <si>
    <t>水道課</t>
  </si>
  <si>
    <t>水道法第5条</t>
  </si>
  <si>
    <t>水道施設の技術的基準を定める省令
新水道ビジョン
水道の基盤を強化するための基本的な方針</t>
  </si>
  <si>
    <t>-</t>
  </si>
  <si>
    <t>食品等試験検査費</t>
  </si>
  <si>
    <t>令和10年度末に上水道の基幹管路の耐震適合率を60%まで引き上げる。</t>
  </si>
  <si>
    <t>上水道の基幹管路の耐震適合率
（耐震適合の基幹管路／すべての基幹管路）</t>
  </si>
  <si>
    <t>水道統計</t>
  </si>
  <si>
    <t>耐震化等強靱化の促進に資する事例調査数、知見数及び手引書等作成件数</t>
  </si>
  <si>
    <t>件</t>
  </si>
  <si>
    <t>単位当たりコスト=X/Y
X：執行額
Y：報告書作成件数　　　　</t>
    <phoneticPr fontId="5"/>
  </si>
  <si>
    <t>百万円/件</t>
  </si>
  <si>
    <t>X/Y</t>
    <phoneticPr fontId="5"/>
  </si>
  <si>
    <t>4/4</t>
  </si>
  <si>
    <t>／　</t>
    <phoneticPr fontId="5"/>
  </si>
  <si>
    <t>新29-0031</t>
  </si>
  <si>
    <t>新29-0026</t>
  </si>
  <si>
    <t>0345</t>
  </si>
  <si>
    <t>○</t>
  </si>
  <si>
    <t>厚労</t>
  </si>
  <si>
    <t>水道課長　名倉 良雄</t>
    <phoneticPr fontId="5"/>
  </si>
  <si>
    <t>効率的な耐震化対策を加速させるなどし、全国の水道事業者における水道施設の早期強靭化を目指す。
水道施設の健全性を保つため、維持管理ガイドラインを改定することで水道施設の強靱化へ繋げていく。</t>
    <rPh sb="47" eb="49">
      <t>スイドウ</t>
    </rPh>
    <rPh sb="49" eb="51">
      <t>シセツ</t>
    </rPh>
    <rPh sb="52" eb="55">
      <t>ケンゼンセイ</t>
    </rPh>
    <rPh sb="56" eb="57">
      <t>タモ</t>
    </rPh>
    <rPh sb="61" eb="63">
      <t>イジ</t>
    </rPh>
    <rPh sb="63" eb="65">
      <t>カンリ</t>
    </rPh>
    <rPh sb="72" eb="74">
      <t>カイテイ</t>
    </rPh>
    <rPh sb="79" eb="81">
      <t>スイドウ</t>
    </rPh>
    <rPh sb="81" eb="83">
      <t>シセツ</t>
    </rPh>
    <rPh sb="84" eb="86">
      <t>キョウジン</t>
    </rPh>
    <rPh sb="86" eb="87">
      <t>カ</t>
    </rPh>
    <rPh sb="88" eb="89">
      <t>ツナ</t>
    </rPh>
    <phoneticPr fontId="5"/>
  </si>
  <si>
    <t>-</t>
    <phoneticPr fontId="5"/>
  </si>
  <si>
    <t>-</t>
    <phoneticPr fontId="5"/>
  </si>
  <si>
    <t>重要なライフラインの１つである水道施設の強靭化については、国民のニーズが高く、全国の水道事業者において早急な取組が必要とされる課題となっており、その効率的な実施に資する調査報告や手引き書等をとりまとめ、強靱化を加速させる必要がある。</t>
    <rPh sb="0" eb="2">
      <t>ジュウヨウ</t>
    </rPh>
    <rPh sb="15" eb="17">
      <t>スイドウ</t>
    </rPh>
    <rPh sb="17" eb="19">
      <t>シセツ</t>
    </rPh>
    <rPh sb="20" eb="22">
      <t>キョウジン</t>
    </rPh>
    <rPh sb="22" eb="23">
      <t>カ</t>
    </rPh>
    <rPh sb="29" eb="31">
      <t>コクミン</t>
    </rPh>
    <rPh sb="36" eb="37">
      <t>タカ</t>
    </rPh>
    <rPh sb="39" eb="41">
      <t>ゼンコク</t>
    </rPh>
    <rPh sb="42" eb="44">
      <t>スイドウ</t>
    </rPh>
    <rPh sb="44" eb="46">
      <t>ジギョウ</t>
    </rPh>
    <rPh sb="46" eb="47">
      <t>シャ</t>
    </rPh>
    <rPh sb="51" eb="53">
      <t>ソウキュウ</t>
    </rPh>
    <rPh sb="54" eb="56">
      <t>トリクミ</t>
    </rPh>
    <rPh sb="57" eb="59">
      <t>ヒツヨウ</t>
    </rPh>
    <rPh sb="63" eb="65">
      <t>カダイ</t>
    </rPh>
    <rPh sb="74" eb="77">
      <t>コウリツテキ</t>
    </rPh>
    <rPh sb="78" eb="80">
      <t>ジッシ</t>
    </rPh>
    <rPh sb="81" eb="82">
      <t>シ</t>
    </rPh>
    <rPh sb="84" eb="86">
      <t>チョウサ</t>
    </rPh>
    <rPh sb="86" eb="88">
      <t>ホウコク</t>
    </rPh>
    <rPh sb="89" eb="91">
      <t>テビ</t>
    </rPh>
    <rPh sb="93" eb="94">
      <t>ナド</t>
    </rPh>
    <rPh sb="105" eb="107">
      <t>カソク</t>
    </rPh>
    <rPh sb="110" eb="112">
      <t>ヒツヨウ</t>
    </rPh>
    <phoneticPr fontId="5"/>
  </si>
  <si>
    <t>効率的で効果的に水道施設の強靱化を図るため、将来を見通した施設整備計画へつながる調査報告や手引き書等を作成し、一定の方針のもとで進める必要があるため、国が実施すべき事業である。</t>
    <rPh sb="0" eb="3">
      <t>コウリツテキ</t>
    </rPh>
    <rPh sb="4" eb="7">
      <t>コウカテキ</t>
    </rPh>
    <rPh sb="8" eb="10">
      <t>スイドウ</t>
    </rPh>
    <rPh sb="10" eb="12">
      <t>シセツ</t>
    </rPh>
    <rPh sb="13" eb="16">
      <t>キョウジンカ</t>
    </rPh>
    <rPh sb="17" eb="18">
      <t>ハカ</t>
    </rPh>
    <rPh sb="22" eb="24">
      <t>ショウライ</t>
    </rPh>
    <rPh sb="25" eb="27">
      <t>ミトオ</t>
    </rPh>
    <rPh sb="29" eb="31">
      <t>シセツ</t>
    </rPh>
    <rPh sb="31" eb="33">
      <t>セイビ</t>
    </rPh>
    <rPh sb="33" eb="35">
      <t>ケイカク</t>
    </rPh>
    <rPh sb="40" eb="42">
      <t>チョウサ</t>
    </rPh>
    <rPh sb="42" eb="44">
      <t>ホウコク</t>
    </rPh>
    <rPh sb="45" eb="47">
      <t>テビ</t>
    </rPh>
    <rPh sb="48" eb="49">
      <t>ショ</t>
    </rPh>
    <rPh sb="49" eb="50">
      <t>トウ</t>
    </rPh>
    <rPh sb="51" eb="53">
      <t>サクセイ</t>
    </rPh>
    <rPh sb="55" eb="57">
      <t>イッテイ</t>
    </rPh>
    <rPh sb="58" eb="60">
      <t>ホウシン</t>
    </rPh>
    <rPh sb="64" eb="65">
      <t>スス</t>
    </rPh>
    <rPh sb="67" eb="69">
      <t>ヒツヨウ</t>
    </rPh>
    <rPh sb="75" eb="76">
      <t>クニ</t>
    </rPh>
    <rPh sb="77" eb="79">
      <t>ジッシ</t>
    </rPh>
    <rPh sb="82" eb="84">
      <t>ジギョウ</t>
    </rPh>
    <phoneticPr fontId="5"/>
  </si>
  <si>
    <t>重要なライフラインの一つである水道施設の耐震化等強靭化については、全国の水道事業者において早急な取組が必要とされる課題となっているため、優先度が高い事業である。</t>
    <rPh sb="0" eb="2">
      <t>ジュウヨウ</t>
    </rPh>
    <rPh sb="10" eb="11">
      <t>ヒト</t>
    </rPh>
    <rPh sb="15" eb="17">
      <t>スイドウ</t>
    </rPh>
    <rPh sb="17" eb="19">
      <t>シセツ</t>
    </rPh>
    <rPh sb="20" eb="23">
      <t>タイシンカ</t>
    </rPh>
    <rPh sb="23" eb="24">
      <t>トウ</t>
    </rPh>
    <rPh sb="24" eb="26">
      <t>キョウジン</t>
    </rPh>
    <rPh sb="26" eb="27">
      <t>カ</t>
    </rPh>
    <rPh sb="33" eb="35">
      <t>ゼンコク</t>
    </rPh>
    <rPh sb="36" eb="38">
      <t>スイドウ</t>
    </rPh>
    <rPh sb="38" eb="40">
      <t>ジギョウ</t>
    </rPh>
    <rPh sb="40" eb="41">
      <t>シャ</t>
    </rPh>
    <rPh sb="45" eb="47">
      <t>ソウキュウ</t>
    </rPh>
    <rPh sb="48" eb="50">
      <t>トリクミ</t>
    </rPh>
    <rPh sb="51" eb="53">
      <t>ヒツヨウ</t>
    </rPh>
    <rPh sb="57" eb="59">
      <t>カダイ</t>
    </rPh>
    <rPh sb="68" eb="71">
      <t>ユウセンド</t>
    </rPh>
    <rPh sb="72" eb="73">
      <t>タカ</t>
    </rPh>
    <rPh sb="74" eb="76">
      <t>ジギョウ</t>
    </rPh>
    <phoneticPr fontId="5"/>
  </si>
  <si>
    <t>無</t>
  </si>
  <si>
    <t>業務を実施することで、強靭な水道が受益者（国民）に提供されることから、負担関係は妥当である。</t>
    <rPh sb="0" eb="2">
      <t>ギョウム</t>
    </rPh>
    <rPh sb="3" eb="5">
      <t>ジッシ</t>
    </rPh>
    <rPh sb="11" eb="13">
      <t>キョウジン</t>
    </rPh>
    <rPh sb="14" eb="16">
      <t>スイドウ</t>
    </rPh>
    <rPh sb="17" eb="20">
      <t>ジュエキシャ</t>
    </rPh>
    <rPh sb="21" eb="23">
      <t>コクミン</t>
    </rPh>
    <rPh sb="25" eb="27">
      <t>テイキョウ</t>
    </rPh>
    <rPh sb="35" eb="37">
      <t>フタン</t>
    </rPh>
    <rPh sb="37" eb="39">
      <t>カンケイ</t>
    </rPh>
    <rPh sb="40" eb="42">
      <t>ダトウ</t>
    </rPh>
    <phoneticPr fontId="5"/>
  </si>
  <si>
    <t>‐</t>
  </si>
  <si>
    <t>用途を十分に把握できており、事業目的に対応して真に必要なものに限定されている。</t>
    <rPh sb="0" eb="2">
      <t>ヨウト</t>
    </rPh>
    <rPh sb="3" eb="5">
      <t>ジュウブン</t>
    </rPh>
    <rPh sb="6" eb="8">
      <t>ハアク</t>
    </rPh>
    <rPh sb="14" eb="16">
      <t>ジギョウ</t>
    </rPh>
    <rPh sb="16" eb="18">
      <t>モクテキ</t>
    </rPh>
    <rPh sb="19" eb="21">
      <t>タイオウ</t>
    </rPh>
    <rPh sb="23" eb="24">
      <t>シン</t>
    </rPh>
    <rPh sb="25" eb="27">
      <t>ヒツヨウ</t>
    </rPh>
    <rPh sb="31" eb="33">
      <t>ゲンテイ</t>
    </rPh>
    <phoneticPr fontId="5"/>
  </si>
  <si>
    <t>他業務による調査結果を有効活用し、対象事業者を絞り込んだ上で調査を実施している。</t>
    <rPh sb="0" eb="1">
      <t>タ</t>
    </rPh>
    <rPh sb="1" eb="3">
      <t>ギョウム</t>
    </rPh>
    <rPh sb="6" eb="8">
      <t>チョウサ</t>
    </rPh>
    <rPh sb="8" eb="10">
      <t>ケッカ</t>
    </rPh>
    <rPh sb="11" eb="13">
      <t>ユウコウ</t>
    </rPh>
    <rPh sb="13" eb="15">
      <t>カツヨウ</t>
    </rPh>
    <rPh sb="17" eb="19">
      <t>タイショウ</t>
    </rPh>
    <rPh sb="19" eb="21">
      <t>ジギョウ</t>
    </rPh>
    <rPh sb="21" eb="22">
      <t>シャ</t>
    </rPh>
    <rPh sb="23" eb="24">
      <t>シボ</t>
    </rPh>
    <rPh sb="25" eb="26">
      <t>コ</t>
    </rPh>
    <rPh sb="28" eb="29">
      <t>ウエ</t>
    </rPh>
    <rPh sb="30" eb="32">
      <t>チョウサ</t>
    </rPh>
    <rPh sb="33" eb="35">
      <t>ジッシ</t>
    </rPh>
    <phoneticPr fontId="5"/>
  </si>
  <si>
    <t>事業者の協力を得ながら、当初想定の業務内容が履行できている。</t>
    <rPh sb="0" eb="3">
      <t>ジギョウシャ</t>
    </rPh>
    <rPh sb="4" eb="6">
      <t>キョウリョク</t>
    </rPh>
    <rPh sb="7" eb="8">
      <t>エ</t>
    </rPh>
    <rPh sb="12" eb="14">
      <t>トウショ</t>
    </rPh>
    <rPh sb="14" eb="16">
      <t>ソウテイ</t>
    </rPh>
    <rPh sb="17" eb="19">
      <t>ギョウム</t>
    </rPh>
    <rPh sb="19" eb="21">
      <t>ナイヨウ</t>
    </rPh>
    <rPh sb="22" eb="24">
      <t>リコウ</t>
    </rPh>
    <phoneticPr fontId="5"/>
  </si>
  <si>
    <t>Ⅱ－２　安全で質が高く災害に強い持続的な水道を確保すること</t>
    <phoneticPr fontId="5"/>
  </si>
  <si>
    <t>Ⅱ－２－１　安全で質が高く災害に強い持続的な水道を確保すること</t>
    <phoneticPr fontId="5"/>
  </si>
  <si>
    <t>業務を実施するに当たり、見積もり依頼を行っており、コストの水準は妥当である。</t>
    <rPh sb="0" eb="2">
      <t>ギョウム</t>
    </rPh>
    <rPh sb="3" eb="5">
      <t>ジッシ</t>
    </rPh>
    <rPh sb="8" eb="9">
      <t>ア</t>
    </rPh>
    <rPh sb="12" eb="14">
      <t>ミツ</t>
    </rPh>
    <rPh sb="16" eb="18">
      <t>イライ</t>
    </rPh>
    <rPh sb="19" eb="20">
      <t>オコナ</t>
    </rPh>
    <rPh sb="29" eb="31">
      <t>スイジュン</t>
    </rPh>
    <rPh sb="32" eb="34">
      <t>ダトウ</t>
    </rPh>
    <phoneticPr fontId="5"/>
  </si>
  <si>
    <t>株式会社NJS</t>
    <rPh sb="0" eb="2">
      <t>カブシキ</t>
    </rPh>
    <rPh sb="2" eb="4">
      <t>カイシャ</t>
    </rPh>
    <phoneticPr fontId="5"/>
  </si>
  <si>
    <t>水管橋の点検・修繕の考え方などについて検討</t>
    <phoneticPr fontId="5"/>
  </si>
  <si>
    <t>https://www.mhlw.go.jp/wp/seisaku/hyouka/dl/r03_jizenbunseki/II-2-1.pdf</t>
    <phoneticPr fontId="5"/>
  </si>
  <si>
    <t xml:space="preserve">厚生労働省では、令和元年９月に水道施設の点検を含む維持・修繕の実施に関するガイドラインを作成し、水道施設の適切な資産管理を推進しているところであるが、この度、令和３年10月に発生した六十谷水管橋破損事故の影響により、長期の断水が発生し地域住民の生活に多大な影響が生じたことを踏まえ、事故の再発防止を目的とし、ガイドラインにおける水管橋の点検・修繕の考え方などについて改訂に向けた検討を実施する。
</t>
    <phoneticPr fontId="5"/>
  </si>
  <si>
    <t>-</t>
    <phoneticPr fontId="5"/>
  </si>
  <si>
    <t>1/4</t>
    <phoneticPr fontId="5"/>
  </si>
  <si>
    <t>業務内容の精査によるものであり妥当である。</t>
    <rPh sb="0" eb="2">
      <t>ギョウム</t>
    </rPh>
    <rPh sb="2" eb="4">
      <t>ナイヨウ</t>
    </rPh>
    <rPh sb="5" eb="7">
      <t>セイサ</t>
    </rPh>
    <rPh sb="15" eb="17">
      <t>ダトウ</t>
    </rPh>
    <phoneticPr fontId="5"/>
  </si>
  <si>
    <t>本事業で得られた成果を踏まえてガイドラインを改訂することとしており、各事業者における強靭化の推進に資するものである。</t>
    <rPh sb="0" eb="1">
      <t>ホン</t>
    </rPh>
    <rPh sb="1" eb="3">
      <t>ジギョウ</t>
    </rPh>
    <rPh sb="4" eb="5">
      <t>エ</t>
    </rPh>
    <rPh sb="8" eb="10">
      <t>セイカ</t>
    </rPh>
    <rPh sb="11" eb="12">
      <t>フ</t>
    </rPh>
    <rPh sb="22" eb="24">
      <t>カイテイ</t>
    </rPh>
    <rPh sb="34" eb="38">
      <t>カクジギョウシャ</t>
    </rPh>
    <rPh sb="42" eb="44">
      <t>キョウジン</t>
    </rPh>
    <rPh sb="44" eb="45">
      <t>カ</t>
    </rPh>
    <rPh sb="46" eb="48">
      <t>スイシン</t>
    </rPh>
    <rPh sb="49" eb="50">
      <t>シ</t>
    </rPh>
    <phoneticPr fontId="5"/>
  </si>
  <si>
    <t>本事業は、全国の水道事業者において効率的な強靭化が加速できるようにするためにノウハウを収集・整理するものであり、これを元にガイドライン改定することで、効果的に水道事業者へ情報提供する必要がある。</t>
    <rPh sb="0" eb="1">
      <t>ホン</t>
    </rPh>
    <rPh sb="1" eb="3">
      <t>ジギョウ</t>
    </rPh>
    <rPh sb="5" eb="7">
      <t>ゼンコク</t>
    </rPh>
    <rPh sb="8" eb="10">
      <t>スイドウ</t>
    </rPh>
    <rPh sb="10" eb="12">
      <t>ジギョウ</t>
    </rPh>
    <rPh sb="12" eb="13">
      <t>シャ</t>
    </rPh>
    <rPh sb="17" eb="20">
      <t>コウリツテキ</t>
    </rPh>
    <rPh sb="21" eb="23">
      <t>キョウジン</t>
    </rPh>
    <rPh sb="23" eb="24">
      <t>カ</t>
    </rPh>
    <rPh sb="25" eb="27">
      <t>カソク</t>
    </rPh>
    <rPh sb="43" eb="45">
      <t>シュウシュウ</t>
    </rPh>
    <rPh sb="46" eb="48">
      <t>セイリ</t>
    </rPh>
    <rPh sb="59" eb="60">
      <t>モト</t>
    </rPh>
    <rPh sb="67" eb="69">
      <t>カイテイ</t>
    </rPh>
    <rPh sb="75" eb="78">
      <t>コウカテキ</t>
    </rPh>
    <rPh sb="79" eb="81">
      <t>スイドウ</t>
    </rPh>
    <rPh sb="81" eb="83">
      <t>ジギョウ</t>
    </rPh>
    <rPh sb="83" eb="84">
      <t>シャ</t>
    </rPh>
    <rPh sb="85" eb="87">
      <t>ジョウホウ</t>
    </rPh>
    <rPh sb="87" eb="89">
      <t>テイキョウ</t>
    </rPh>
    <rPh sb="91" eb="93">
      <t>ヒツヨウ</t>
    </rPh>
    <phoneticPr fontId="5"/>
  </si>
  <si>
    <t>点検対象外</t>
    <rPh sb="0" eb="2">
      <t>テンケン</t>
    </rPh>
    <rPh sb="2" eb="5">
      <t>タイショウガイ</t>
    </rPh>
    <phoneticPr fontId="5"/>
  </si>
  <si>
    <t>P3</t>
    <phoneticPr fontId="5"/>
  </si>
  <si>
    <t>水道事業者が適切な資産管理を推進できるよう、ガイドライン改訂に向けた調査を行う</t>
    <rPh sb="0" eb="2">
      <t>スイドウ</t>
    </rPh>
    <rPh sb="2" eb="5">
      <t>ジギョウシャ</t>
    </rPh>
    <rPh sb="6" eb="8">
      <t>テキセツ</t>
    </rPh>
    <rPh sb="9" eb="11">
      <t>シサン</t>
    </rPh>
    <rPh sb="11" eb="13">
      <t>カンリ</t>
    </rPh>
    <rPh sb="14" eb="16">
      <t>スイシン</t>
    </rPh>
    <rPh sb="28" eb="30">
      <t>カイテイ</t>
    </rPh>
    <rPh sb="31" eb="32">
      <t>ム</t>
    </rPh>
    <rPh sb="34" eb="36">
      <t>チョウサ</t>
    </rPh>
    <rPh sb="37" eb="38">
      <t>オコナ</t>
    </rPh>
    <phoneticPr fontId="5"/>
  </si>
  <si>
    <t>業務を実施するにあたり、随意契約【少額】を行い支出先の選定は妥当である。</t>
    <rPh sb="0" eb="2">
      <t>ギョウム</t>
    </rPh>
    <rPh sb="3" eb="5">
      <t>ジッシ</t>
    </rPh>
    <rPh sb="12" eb="14">
      <t>ズイイ</t>
    </rPh>
    <rPh sb="14" eb="16">
      <t>ケイヤク</t>
    </rPh>
    <rPh sb="17" eb="19">
      <t>ショウガク</t>
    </rPh>
    <rPh sb="21" eb="22">
      <t>オコナ</t>
    </rPh>
    <rPh sb="23" eb="25">
      <t>シシュツ</t>
    </rPh>
    <rPh sb="25" eb="26">
      <t>サキ</t>
    </rPh>
    <rPh sb="27" eb="29">
      <t>センテイ</t>
    </rPh>
    <rPh sb="30" eb="32">
      <t>ダトウ</t>
    </rPh>
    <phoneticPr fontId="5"/>
  </si>
  <si>
    <t>当初想定の業務内容は履行できているため、引き続きガイドライン改訂に取り組む。</t>
    <rPh sb="0" eb="2">
      <t>トウショ</t>
    </rPh>
    <rPh sb="2" eb="4">
      <t>ソウテイ</t>
    </rPh>
    <rPh sb="5" eb="7">
      <t>ギョウム</t>
    </rPh>
    <rPh sb="7" eb="9">
      <t>ナイヨウ</t>
    </rPh>
    <rPh sb="10" eb="12">
      <t>リコウ</t>
    </rPh>
    <rPh sb="20" eb="21">
      <t>ヒ</t>
    </rPh>
    <rPh sb="22" eb="23">
      <t>ツヅ</t>
    </rPh>
    <rPh sb="30" eb="32">
      <t>カイテイ</t>
    </rPh>
    <rPh sb="33" eb="34">
      <t>ト</t>
    </rPh>
    <rPh sb="35" eb="36">
      <t>ク</t>
    </rPh>
    <phoneticPr fontId="5"/>
  </si>
  <si>
    <t>5/4</t>
    <phoneticPr fontId="5"/>
  </si>
  <si>
    <t>-</t>
    <phoneticPr fontId="5"/>
  </si>
  <si>
    <t>A.株式会社NJS</t>
    <phoneticPr fontId="5"/>
  </si>
  <si>
    <t>雑役務費</t>
    <rPh sb="0" eb="1">
      <t>ザツ</t>
    </rPh>
    <rPh sb="1" eb="4">
      <t>エキムヒ</t>
    </rPh>
    <phoneticPr fontId="5"/>
  </si>
  <si>
    <t>水管橋の点検・修繕の考え方等についての検討</t>
    <rPh sb="13" eb="14">
      <t>トウ</t>
    </rPh>
    <phoneticPr fontId="5"/>
  </si>
  <si>
    <t>効率的な耐震化対策を加速させるなどし、全国の水道事業者における水道施設の早期強靭化を目指す。</t>
    <phoneticPr fontId="5"/>
  </si>
  <si>
    <t>今後、成果目標に対する成果実績の向上につながる見込み。</t>
    <rPh sb="0" eb="2">
      <t>コンゴ</t>
    </rPh>
    <rPh sb="3" eb="5">
      <t>セイカ</t>
    </rPh>
    <rPh sb="5" eb="7">
      <t>モクヒョウ</t>
    </rPh>
    <rPh sb="8" eb="9">
      <t>タイ</t>
    </rPh>
    <rPh sb="11" eb="13">
      <t>セイカ</t>
    </rPh>
    <rPh sb="13" eb="15">
      <t>ジッセキ</t>
    </rPh>
    <rPh sb="16" eb="18">
      <t>コウジョウ</t>
    </rPh>
    <rPh sb="23" eb="25">
      <t>ミコ</t>
    </rPh>
    <phoneticPr fontId="5"/>
  </si>
  <si>
    <t>全国の水道事業者における水道施設の早期強靭化のために必要な事業であり、引き続き、必要な予算額を確保し、適正な執行に努めること。</t>
    <rPh sb="26" eb="28">
      <t>ヒツヨウ</t>
    </rPh>
    <rPh sb="29" eb="31">
      <t>ジギョウ</t>
    </rPh>
    <rPh sb="35" eb="36">
      <t>ヒ</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</si>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</sst>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179995</xdr:colOff>
      <xdr:row>270</xdr:row>
      <xdr:rowOff>76200</xdr:rowOff>
    </xdr:from>
    <xdr:to>
      <xdr:col>31</xdr:col>
      <xdr:colOff>105556</xdr:colOff>
      <xdr:row>271</xdr:row>
      <xdr:rowOff>83620</xdr:rowOff>
    </xdr:to>
    <xdr:sp macro="" textlink="">
      <xdr:nvSpPr>
        <xdr:cNvPr id="8" name="正方形/長方形 7"/>
        <xdr:cNvSpPr/>
      </xdr:nvSpPr>
      <xdr:spPr>
        <a:xfrm>
          <a:off x="4580545" y="41929050"/>
          <a:ext cx="2125836" cy="3598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１百万円</a:t>
          </a:r>
        </a:p>
      </xdr:txBody>
    </xdr:sp>
    <xdr:clientData/>
  </xdr:twoCellAnchor>
  <xdr:twoCellAnchor>
    <xdr:from>
      <xdr:col>18</xdr:col>
      <xdr:colOff>42490</xdr:colOff>
      <xdr:row>275</xdr:row>
      <xdr:rowOff>247176</xdr:rowOff>
    </xdr:from>
    <xdr:to>
      <xdr:col>34</xdr:col>
      <xdr:colOff>28285</xdr:colOff>
      <xdr:row>276</xdr:row>
      <xdr:rowOff>256125</xdr:rowOff>
    </xdr:to>
    <xdr:sp macro="" textlink="">
      <xdr:nvSpPr>
        <xdr:cNvPr id="9" name="正方形/長方形 8"/>
        <xdr:cNvSpPr/>
      </xdr:nvSpPr>
      <xdr:spPr>
        <a:xfrm>
          <a:off x="4042990" y="43862151"/>
          <a:ext cx="3186195" cy="3613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民間業者（１者）　１百万円</a:t>
          </a:r>
          <a:endParaRPr kumimoji="1" lang="en-US" altLang="ja-JP" sz="1100">
            <a:solidFill>
              <a:sysClr val="windowText" lastClr="000000"/>
            </a:solidFill>
          </a:endParaRPr>
        </a:p>
      </xdr:txBody>
    </xdr:sp>
    <xdr:clientData/>
  </xdr:twoCellAnchor>
  <xdr:twoCellAnchor>
    <xdr:from>
      <xdr:col>14</xdr:col>
      <xdr:colOff>19050</xdr:colOff>
      <xdr:row>271</xdr:row>
      <xdr:rowOff>112195</xdr:rowOff>
    </xdr:from>
    <xdr:to>
      <xdr:col>38</xdr:col>
      <xdr:colOff>187529</xdr:colOff>
      <xdr:row>273</xdr:row>
      <xdr:rowOff>261086</xdr:rowOff>
    </xdr:to>
    <xdr:sp macro="" textlink="">
      <xdr:nvSpPr>
        <xdr:cNvPr id="10" name="大かっこ 9"/>
        <xdr:cNvSpPr/>
      </xdr:nvSpPr>
      <xdr:spPr>
        <a:xfrm>
          <a:off x="3219450" y="42317470"/>
          <a:ext cx="4969079" cy="8537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ガイドラインの改定に向けて、維持管理にかかる資料の収集・整理を行うことにより、水道施設の強靭化対策の促進を図る</a:t>
          </a:r>
          <a:endParaRPr kumimoji="1" lang="en-US" altLang="ja-JP" sz="1100">
            <a:solidFill>
              <a:sysClr val="windowText" lastClr="000000"/>
            </a:solidFill>
          </a:endParaRPr>
        </a:p>
      </xdr:txBody>
    </xdr:sp>
    <xdr:clientData/>
  </xdr:twoCellAnchor>
  <xdr:twoCellAnchor>
    <xdr:from>
      <xdr:col>26</xdr:col>
      <xdr:colOff>4560</xdr:colOff>
      <xdr:row>273</xdr:row>
      <xdr:rowOff>175846</xdr:rowOff>
    </xdr:from>
    <xdr:to>
      <xdr:col>26</xdr:col>
      <xdr:colOff>5679</xdr:colOff>
      <xdr:row>274</xdr:row>
      <xdr:rowOff>173821</xdr:rowOff>
    </xdr:to>
    <xdr:cxnSp macro="">
      <xdr:nvCxnSpPr>
        <xdr:cNvPr id="11" name="直線矢印コネクタ 10"/>
        <xdr:cNvCxnSpPr/>
      </xdr:nvCxnSpPr>
      <xdr:spPr>
        <a:xfrm flipH="1">
          <a:off x="5605260" y="43085971"/>
          <a:ext cx="1119" cy="350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28083</xdr:colOff>
      <xdr:row>274</xdr:row>
      <xdr:rowOff>260480</xdr:rowOff>
    </xdr:from>
    <xdr:to>
      <xdr:col>28</xdr:col>
      <xdr:colOff>55805</xdr:colOff>
      <xdr:row>275</xdr:row>
      <xdr:rowOff>215049</xdr:rowOff>
    </xdr:to>
    <xdr:sp macro="" textlink="">
      <xdr:nvSpPr>
        <xdr:cNvPr id="12" name="テキスト ボックス 11"/>
        <xdr:cNvSpPr txBox="1"/>
      </xdr:nvSpPr>
      <xdr:spPr>
        <a:xfrm>
          <a:off x="3828558" y="43523030"/>
          <a:ext cx="2227997" cy="306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15</xdr:col>
      <xdr:colOff>166802</xdr:colOff>
      <xdr:row>276</xdr:row>
      <xdr:rowOff>277378</xdr:rowOff>
    </xdr:from>
    <xdr:to>
      <xdr:col>38</xdr:col>
      <xdr:colOff>187529</xdr:colOff>
      <xdr:row>277</xdr:row>
      <xdr:rowOff>233254</xdr:rowOff>
    </xdr:to>
    <xdr:sp macro="" textlink="">
      <xdr:nvSpPr>
        <xdr:cNvPr id="13" name="大かっこ 12"/>
        <xdr:cNvSpPr/>
      </xdr:nvSpPr>
      <xdr:spPr>
        <a:xfrm>
          <a:off x="3567227" y="44244778"/>
          <a:ext cx="4621302" cy="3083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維持修繕や点検</a:t>
          </a:r>
          <a:r>
            <a:rPr kumimoji="1" lang="ja-JP" altLang="ja-JP" sz="1100">
              <a:solidFill>
                <a:schemeClr val="tx1"/>
              </a:solidFill>
              <a:effectLst/>
              <a:latin typeface="+mn-lt"/>
              <a:ea typeface="+mn-ea"/>
              <a:cs typeface="+mn-cs"/>
            </a:rPr>
            <a:t>にかかる</a:t>
          </a:r>
          <a:r>
            <a:rPr kumimoji="1" lang="ja-JP" altLang="en-US" sz="1100">
              <a:solidFill>
                <a:schemeClr val="tx1"/>
              </a:solidFill>
              <a:effectLst/>
              <a:latin typeface="+mn-lt"/>
              <a:ea typeface="+mn-ea"/>
              <a:cs typeface="+mn-cs"/>
            </a:rPr>
            <a:t>資料の</a:t>
          </a:r>
          <a:r>
            <a:rPr kumimoji="1" lang="ja-JP" altLang="ja-JP" sz="1100">
              <a:solidFill>
                <a:schemeClr val="tx1"/>
              </a:solidFill>
              <a:effectLst/>
              <a:latin typeface="+mn-lt"/>
              <a:ea typeface="+mn-ea"/>
              <a:cs typeface="+mn-cs"/>
            </a:rPr>
            <a:t>収集・整理</a:t>
          </a:r>
          <a:r>
            <a:rPr kumimoji="1" lang="ja-JP" altLang="en-US" sz="1100">
              <a:solidFill>
                <a:schemeClr val="tx1"/>
              </a:solidFill>
              <a:effectLst/>
              <a:latin typeface="+mn-lt"/>
              <a:ea typeface="+mn-ea"/>
              <a:cs typeface="+mn-cs"/>
            </a:rPr>
            <a:t>を行う</a:t>
          </a:r>
          <a:endParaRPr kumimoji="1" lang="en-US" altLang="ja-JP" sz="1100">
            <a:solidFill>
              <a:sysClr val="windowText" lastClr="000000"/>
            </a:solidFill>
          </a:endParaRPr>
        </a:p>
      </xdr:txBody>
    </xdr:sp>
    <xdr:clientData/>
  </xdr:twoCellAnchor>
  <xdr:oneCellAnchor>
    <xdr:from>
      <xdr:col>38</xdr:col>
      <xdr:colOff>114300</xdr:colOff>
      <xdr:row>38</xdr:row>
      <xdr:rowOff>12700</xdr:rowOff>
    </xdr:from>
    <xdr:ext cx="607859" cy="275717"/>
    <xdr:sp macro="" textlink="">
      <xdr:nvSpPr>
        <xdr:cNvPr id="14" name="テキスト ボックス 13"/>
        <xdr:cNvSpPr txBox="1"/>
      </xdr:nvSpPr>
      <xdr:spPr>
        <a:xfrm>
          <a:off x="7835900" y="12738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101600</xdr:colOff>
      <xdr:row>40</xdr:row>
      <xdr:rowOff>0</xdr:rowOff>
    </xdr:from>
    <xdr:ext cx="607859" cy="275717"/>
    <xdr:sp macro="" textlink="">
      <xdr:nvSpPr>
        <xdr:cNvPr id="15" name="テキスト ボックス 14"/>
        <xdr:cNvSpPr txBox="1"/>
      </xdr:nvSpPr>
      <xdr:spPr>
        <a:xfrm>
          <a:off x="7823200" y="13309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40</xdr:col>
      <xdr:colOff>0</xdr:colOff>
      <xdr:row>269</xdr:row>
      <xdr:rowOff>0</xdr:rowOff>
    </xdr:from>
    <xdr:to>
      <xdr:col>46</xdr:col>
      <xdr:colOff>161552</xdr:colOff>
      <xdr:row>269</xdr:row>
      <xdr:rowOff>281049</xdr:rowOff>
    </xdr:to>
    <xdr:sp macro="" textlink="">
      <xdr:nvSpPr>
        <xdr:cNvPr id="16" name="正方形/長方形 15"/>
        <xdr:cNvSpPr/>
      </xdr:nvSpPr>
      <xdr:spPr>
        <a:xfrm>
          <a:off x="8128000" y="36664900"/>
          <a:ext cx="1380752" cy="2810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　３百万円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R17" sqref="AR17:AX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716</v>
      </c>
      <c r="AK2" s="850"/>
      <c r="AL2" s="850"/>
      <c r="AM2" s="850"/>
      <c r="AN2" s="90" t="s">
        <v>368</v>
      </c>
      <c r="AO2" s="850">
        <v>21</v>
      </c>
      <c r="AP2" s="850"/>
      <c r="AQ2" s="850"/>
      <c r="AR2" s="91" t="s">
        <v>368</v>
      </c>
      <c r="AS2" s="851">
        <v>436</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717</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718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736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6</v>
      </c>
      <c r="Q13" s="714"/>
      <c r="R13" s="714"/>
      <c r="S13" s="714"/>
      <c r="T13" s="714"/>
      <c r="U13" s="714"/>
      <c r="V13" s="715"/>
      <c r="W13" s="713">
        <v>6</v>
      </c>
      <c r="X13" s="714"/>
      <c r="Y13" s="714"/>
      <c r="Z13" s="714"/>
      <c r="AA13" s="714"/>
      <c r="AB13" s="714"/>
      <c r="AC13" s="715"/>
      <c r="AD13" s="713">
        <v>5</v>
      </c>
      <c r="AE13" s="714"/>
      <c r="AF13" s="714"/>
      <c r="AG13" s="714"/>
      <c r="AH13" s="714"/>
      <c r="AI13" s="714"/>
      <c r="AJ13" s="715"/>
      <c r="AK13" s="713">
        <v>4</v>
      </c>
      <c r="AL13" s="714"/>
      <c r="AM13" s="714"/>
      <c r="AN13" s="714"/>
      <c r="AO13" s="714"/>
      <c r="AP13" s="714"/>
      <c r="AQ13" s="715"/>
      <c r="AR13" s="750">
        <v>4</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700</v>
      </c>
      <c r="Q14" s="714"/>
      <c r="R14" s="714"/>
      <c r="S14" s="714"/>
      <c r="T14" s="714"/>
      <c r="U14" s="714"/>
      <c r="V14" s="715"/>
      <c r="W14" s="713" t="s">
        <v>700</v>
      </c>
      <c r="X14" s="714"/>
      <c r="Y14" s="714"/>
      <c r="Z14" s="714"/>
      <c r="AA14" s="714"/>
      <c r="AB14" s="714"/>
      <c r="AC14" s="715"/>
      <c r="AD14" s="713" t="s">
        <v>700</v>
      </c>
      <c r="AE14" s="714"/>
      <c r="AF14" s="714"/>
      <c r="AG14" s="714"/>
      <c r="AH14" s="714"/>
      <c r="AI14" s="714"/>
      <c r="AJ14" s="715"/>
      <c r="AK14" s="713" t="s">
        <v>719</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700</v>
      </c>
      <c r="Q15" s="714"/>
      <c r="R15" s="714"/>
      <c r="S15" s="714"/>
      <c r="T15" s="714"/>
      <c r="U15" s="714"/>
      <c r="V15" s="715"/>
      <c r="W15" s="713" t="s">
        <v>700</v>
      </c>
      <c r="X15" s="714"/>
      <c r="Y15" s="714"/>
      <c r="Z15" s="714"/>
      <c r="AA15" s="714"/>
      <c r="AB15" s="714"/>
      <c r="AC15" s="715"/>
      <c r="AD15" s="713" t="s">
        <v>700</v>
      </c>
      <c r="AE15" s="714"/>
      <c r="AF15" s="714"/>
      <c r="AG15" s="714"/>
      <c r="AH15" s="714"/>
      <c r="AI15" s="714"/>
      <c r="AJ15" s="715"/>
      <c r="AK15" s="713" t="s">
        <v>719</v>
      </c>
      <c r="AL15" s="714"/>
      <c r="AM15" s="714"/>
      <c r="AN15" s="714"/>
      <c r="AO15" s="714"/>
      <c r="AP15" s="714"/>
      <c r="AQ15" s="715"/>
      <c r="AR15" s="713" t="s">
        <v>756</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700</v>
      </c>
      <c r="Q16" s="714"/>
      <c r="R16" s="714"/>
      <c r="S16" s="714"/>
      <c r="T16" s="714"/>
      <c r="U16" s="714"/>
      <c r="V16" s="715"/>
      <c r="W16" s="713" t="s">
        <v>700</v>
      </c>
      <c r="X16" s="714"/>
      <c r="Y16" s="714"/>
      <c r="Z16" s="714"/>
      <c r="AA16" s="714"/>
      <c r="AB16" s="714"/>
      <c r="AC16" s="715"/>
      <c r="AD16" s="713" t="s">
        <v>700</v>
      </c>
      <c r="AE16" s="714"/>
      <c r="AF16" s="714"/>
      <c r="AG16" s="714"/>
      <c r="AH16" s="714"/>
      <c r="AI16" s="714"/>
      <c r="AJ16" s="715"/>
      <c r="AK16" s="713" t="s">
        <v>719</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700</v>
      </c>
      <c r="Q17" s="714"/>
      <c r="R17" s="714"/>
      <c r="S17" s="714"/>
      <c r="T17" s="714"/>
      <c r="U17" s="714"/>
      <c r="V17" s="715"/>
      <c r="W17" s="713" t="s">
        <v>700</v>
      </c>
      <c r="X17" s="714"/>
      <c r="Y17" s="714"/>
      <c r="Z17" s="714"/>
      <c r="AA17" s="714"/>
      <c r="AB17" s="714"/>
      <c r="AC17" s="715"/>
      <c r="AD17" s="713" t="s">
        <v>700</v>
      </c>
      <c r="AE17" s="714"/>
      <c r="AF17" s="714"/>
      <c r="AG17" s="714"/>
      <c r="AH17" s="714"/>
      <c r="AI17" s="714"/>
      <c r="AJ17" s="715"/>
      <c r="AK17" s="713" t="s">
        <v>719</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6</v>
      </c>
      <c r="Q18" s="794"/>
      <c r="R18" s="794"/>
      <c r="S18" s="794"/>
      <c r="T18" s="794"/>
      <c r="U18" s="794"/>
      <c r="V18" s="795"/>
      <c r="W18" s="793">
        <f>SUM(W13:AC17)</f>
        <v>6</v>
      </c>
      <c r="X18" s="794"/>
      <c r="Y18" s="794"/>
      <c r="Z18" s="794"/>
      <c r="AA18" s="794"/>
      <c r="AB18" s="794"/>
      <c r="AC18" s="795"/>
      <c r="AD18" s="793">
        <f>SUM(AD13:AJ17)</f>
        <v>5</v>
      </c>
      <c r="AE18" s="794"/>
      <c r="AF18" s="794"/>
      <c r="AG18" s="794"/>
      <c r="AH18" s="794"/>
      <c r="AI18" s="794"/>
      <c r="AJ18" s="795"/>
      <c r="AK18" s="793">
        <f>SUM(AK13:AQ17)</f>
        <v>4</v>
      </c>
      <c r="AL18" s="794"/>
      <c r="AM18" s="794"/>
      <c r="AN18" s="794"/>
      <c r="AO18" s="794"/>
      <c r="AP18" s="794"/>
      <c r="AQ18" s="795"/>
      <c r="AR18" s="793">
        <f>SUM(AR13:AX17)</f>
        <v>4</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4</v>
      </c>
      <c r="Q19" s="714"/>
      <c r="R19" s="714"/>
      <c r="S19" s="714"/>
      <c r="T19" s="714"/>
      <c r="U19" s="714"/>
      <c r="V19" s="715"/>
      <c r="W19" s="713">
        <v>4</v>
      </c>
      <c r="X19" s="714"/>
      <c r="Y19" s="714"/>
      <c r="Z19" s="714"/>
      <c r="AA19" s="714"/>
      <c r="AB19" s="714"/>
      <c r="AC19" s="715"/>
      <c r="AD19" s="713">
        <v>4</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0.66666666666666663</v>
      </c>
      <c r="Q20" s="761"/>
      <c r="R20" s="761"/>
      <c r="S20" s="761"/>
      <c r="T20" s="761"/>
      <c r="U20" s="761"/>
      <c r="V20" s="761"/>
      <c r="W20" s="761">
        <f>IF(W18=0, "-", SUM(W19)/W18)</f>
        <v>0.66666666666666663</v>
      </c>
      <c r="X20" s="761"/>
      <c r="Y20" s="761"/>
      <c r="Z20" s="761"/>
      <c r="AA20" s="761"/>
      <c r="AB20" s="761"/>
      <c r="AC20" s="761"/>
      <c r="AD20" s="761">
        <f>IF(AD18=0, "-", SUM(AD19)/AD18)</f>
        <v>0.8</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0.66666666666666663</v>
      </c>
      <c r="Q21" s="761"/>
      <c r="R21" s="761"/>
      <c r="S21" s="761"/>
      <c r="T21" s="761"/>
      <c r="U21" s="761"/>
      <c r="V21" s="761"/>
      <c r="W21" s="761">
        <f>IF(W19=0, "-", SUM(W19)/SUM(W13,W14))</f>
        <v>0.66666666666666663</v>
      </c>
      <c r="X21" s="761"/>
      <c r="Y21" s="761"/>
      <c r="Z21" s="761"/>
      <c r="AA21" s="761"/>
      <c r="AB21" s="761"/>
      <c r="AC21" s="761"/>
      <c r="AD21" s="761">
        <f>IF(AD19=0, "-", SUM(AD19)/SUM(AD13,AD14))</f>
        <v>0.8</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701</v>
      </c>
      <c r="H23" s="748"/>
      <c r="I23" s="748"/>
      <c r="J23" s="748"/>
      <c r="K23" s="748"/>
      <c r="L23" s="748"/>
      <c r="M23" s="748"/>
      <c r="N23" s="748"/>
      <c r="O23" s="749"/>
      <c r="P23" s="750">
        <v>4</v>
      </c>
      <c r="Q23" s="751"/>
      <c r="R23" s="751"/>
      <c r="S23" s="751"/>
      <c r="T23" s="751"/>
      <c r="U23" s="751"/>
      <c r="V23" s="752"/>
      <c r="W23" s="750">
        <v>4</v>
      </c>
      <c r="X23" s="751"/>
      <c r="Y23" s="751"/>
      <c r="Z23" s="751"/>
      <c r="AA23" s="751"/>
      <c r="AB23" s="751"/>
      <c r="AC23" s="752"/>
      <c r="AD23" s="753" t="s">
        <v>755</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4</v>
      </c>
      <c r="Q29" s="736"/>
      <c r="R29" s="736"/>
      <c r="S29" s="736"/>
      <c r="T29" s="736"/>
      <c r="U29" s="736"/>
      <c r="V29" s="737"/>
      <c r="W29" s="738">
        <f>AR13</f>
        <v>4</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744</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39.75" customHeight="1" x14ac:dyDescent="0.15">
      <c r="A32" s="663"/>
      <c r="B32" s="168"/>
      <c r="C32" s="168"/>
      <c r="D32" s="168"/>
      <c r="E32" s="168"/>
      <c r="F32" s="169"/>
      <c r="G32" s="745" t="s">
        <v>752</v>
      </c>
      <c r="H32" s="650"/>
      <c r="I32" s="650"/>
      <c r="J32" s="650"/>
      <c r="K32" s="650"/>
      <c r="L32" s="650"/>
      <c r="M32" s="650"/>
      <c r="N32" s="650"/>
      <c r="O32" s="650"/>
      <c r="P32" s="653" t="s">
        <v>705</v>
      </c>
      <c r="Q32" s="654"/>
      <c r="R32" s="654"/>
      <c r="S32" s="654"/>
      <c r="T32" s="654"/>
      <c r="U32" s="654"/>
      <c r="V32" s="654"/>
      <c r="W32" s="654"/>
      <c r="X32" s="655"/>
      <c r="Y32" s="659" t="s">
        <v>52</v>
      </c>
      <c r="Z32" s="660"/>
      <c r="AA32" s="661"/>
      <c r="AB32" s="662" t="s">
        <v>706</v>
      </c>
      <c r="AC32" s="662"/>
      <c r="AD32" s="662"/>
      <c r="AE32" s="631">
        <v>4</v>
      </c>
      <c r="AF32" s="631"/>
      <c r="AG32" s="631"/>
      <c r="AH32" s="631"/>
      <c r="AI32" s="631">
        <v>4</v>
      </c>
      <c r="AJ32" s="631"/>
      <c r="AK32" s="631"/>
      <c r="AL32" s="631"/>
      <c r="AM32" s="631">
        <v>4</v>
      </c>
      <c r="AN32" s="631"/>
      <c r="AO32" s="631"/>
      <c r="AP32" s="631"/>
      <c r="AQ32" s="677" t="s">
        <v>737</v>
      </c>
      <c r="AR32" s="631"/>
      <c r="AS32" s="631"/>
      <c r="AT32" s="631"/>
      <c r="AU32" s="108" t="s">
        <v>737</v>
      </c>
      <c r="AV32" s="633"/>
      <c r="AW32" s="633"/>
      <c r="AX32" s="634"/>
    </row>
    <row r="33" spans="1:51" ht="29.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706</v>
      </c>
      <c r="AC33" s="662"/>
      <c r="AD33" s="662"/>
      <c r="AE33" s="631">
        <v>4</v>
      </c>
      <c r="AF33" s="631"/>
      <c r="AG33" s="631"/>
      <c r="AH33" s="631"/>
      <c r="AI33" s="631">
        <v>4</v>
      </c>
      <c r="AJ33" s="631"/>
      <c r="AK33" s="631"/>
      <c r="AL33" s="631"/>
      <c r="AM33" s="631">
        <v>4</v>
      </c>
      <c r="AN33" s="631"/>
      <c r="AO33" s="631"/>
      <c r="AP33" s="631"/>
      <c r="AQ33" s="631">
        <v>4</v>
      </c>
      <c r="AR33" s="631"/>
      <c r="AS33" s="631"/>
      <c r="AT33" s="631"/>
      <c r="AU33" s="108" t="s">
        <v>737</v>
      </c>
      <c r="AV33" s="633"/>
      <c r="AW33" s="633"/>
      <c r="AX33" s="634"/>
    </row>
    <row r="34" spans="1:51" ht="29.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707</v>
      </c>
      <c r="H35" s="668"/>
      <c r="I35" s="668"/>
      <c r="J35" s="668"/>
      <c r="K35" s="668"/>
      <c r="L35" s="668"/>
      <c r="M35" s="668"/>
      <c r="N35" s="668"/>
      <c r="O35" s="668"/>
      <c r="P35" s="668"/>
      <c r="Q35" s="668"/>
      <c r="R35" s="668"/>
      <c r="S35" s="668"/>
      <c r="T35" s="668"/>
      <c r="U35" s="668"/>
      <c r="V35" s="668"/>
      <c r="W35" s="668"/>
      <c r="X35" s="668"/>
      <c r="Y35" s="671" t="s">
        <v>666</v>
      </c>
      <c r="Z35" s="672"/>
      <c r="AA35" s="673"/>
      <c r="AB35" s="674" t="s">
        <v>708</v>
      </c>
      <c r="AC35" s="675"/>
      <c r="AD35" s="676"/>
      <c r="AE35" s="677">
        <v>1</v>
      </c>
      <c r="AF35" s="677"/>
      <c r="AG35" s="677"/>
      <c r="AH35" s="677"/>
      <c r="AI35" s="677">
        <v>1</v>
      </c>
      <c r="AJ35" s="677"/>
      <c r="AK35" s="677"/>
      <c r="AL35" s="677"/>
      <c r="AM35" s="677">
        <v>0.25</v>
      </c>
      <c r="AN35" s="677"/>
      <c r="AO35" s="677"/>
      <c r="AP35" s="677"/>
      <c r="AQ35" s="108">
        <v>1</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709</v>
      </c>
      <c r="AC36" s="628"/>
      <c r="AD36" s="629"/>
      <c r="AE36" s="630" t="s">
        <v>710</v>
      </c>
      <c r="AF36" s="630"/>
      <c r="AG36" s="630"/>
      <c r="AH36" s="630"/>
      <c r="AI36" s="630" t="s">
        <v>710</v>
      </c>
      <c r="AJ36" s="630"/>
      <c r="AK36" s="630"/>
      <c r="AL36" s="630"/>
      <c r="AM36" s="630" t="s">
        <v>738</v>
      </c>
      <c r="AN36" s="630"/>
      <c r="AO36" s="630"/>
      <c r="AP36" s="630"/>
      <c r="AQ36" s="630" t="s">
        <v>747</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700</v>
      </c>
      <c r="AR38" s="523"/>
      <c r="AS38" s="142" t="s">
        <v>224</v>
      </c>
      <c r="AT38" s="143"/>
      <c r="AU38" s="141">
        <v>10</v>
      </c>
      <c r="AV38" s="141"/>
      <c r="AW38" s="123" t="s">
        <v>170</v>
      </c>
      <c r="AX38" s="144"/>
    </row>
    <row r="39" spans="1:51" ht="23.25" customHeight="1" x14ac:dyDescent="0.15">
      <c r="A39" s="689"/>
      <c r="B39" s="687"/>
      <c r="C39" s="687"/>
      <c r="D39" s="687"/>
      <c r="E39" s="687"/>
      <c r="F39" s="688"/>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335</v>
      </c>
      <c r="AC39" s="163"/>
      <c r="AD39" s="163"/>
      <c r="AE39" s="108">
        <v>40.9</v>
      </c>
      <c r="AF39" s="102"/>
      <c r="AG39" s="102"/>
      <c r="AH39" s="102"/>
      <c r="AI39" s="108">
        <v>40.700000000000003</v>
      </c>
      <c r="AJ39" s="102"/>
      <c r="AK39" s="102"/>
      <c r="AL39" s="518"/>
      <c r="AM39" s="108"/>
      <c r="AN39" s="102"/>
      <c r="AO39" s="102"/>
      <c r="AP39" s="518"/>
      <c r="AQ39" s="109" t="s">
        <v>700</v>
      </c>
      <c r="AR39" s="110"/>
      <c r="AS39" s="110"/>
      <c r="AT39" s="111"/>
      <c r="AU39" s="102" t="s">
        <v>700</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42</v>
      </c>
      <c r="AF40" s="102"/>
      <c r="AG40" s="102"/>
      <c r="AH40" s="102"/>
      <c r="AI40" s="108">
        <v>44</v>
      </c>
      <c r="AJ40" s="102"/>
      <c r="AK40" s="102"/>
      <c r="AL40" s="102"/>
      <c r="AM40" s="108">
        <v>46</v>
      </c>
      <c r="AN40" s="102"/>
      <c r="AO40" s="102"/>
      <c r="AP40" s="102"/>
      <c r="AQ40" s="109" t="s">
        <v>700</v>
      </c>
      <c r="AR40" s="110"/>
      <c r="AS40" s="110"/>
      <c r="AT40" s="111"/>
      <c r="AU40" s="102">
        <v>60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97.380952380952394</v>
      </c>
      <c r="AF41" s="102"/>
      <c r="AG41" s="102"/>
      <c r="AH41" s="102"/>
      <c r="AI41" s="108">
        <v>92.5</v>
      </c>
      <c r="AJ41" s="102"/>
      <c r="AK41" s="102"/>
      <c r="AL41" s="102"/>
      <c r="AM41" s="108"/>
      <c r="AN41" s="102"/>
      <c r="AO41" s="102"/>
      <c r="AP41" s="102"/>
      <c r="AQ41" s="109" t="s">
        <v>700</v>
      </c>
      <c r="AR41" s="110"/>
      <c r="AS41" s="110"/>
      <c r="AT41" s="111"/>
      <c r="AU41" s="102" t="s">
        <v>700</v>
      </c>
      <c r="AV41" s="102"/>
      <c r="AW41" s="102"/>
      <c r="AX41" s="103"/>
    </row>
    <row r="42" spans="1:51" ht="23.25" customHeight="1" x14ac:dyDescent="0.15">
      <c r="A42" s="202" t="s">
        <v>344</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711</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730</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731</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735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743</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700</v>
      </c>
      <c r="K218" s="509"/>
      <c r="L218" s="509"/>
      <c r="M218" s="509"/>
      <c r="N218" s="509"/>
      <c r="O218" s="509"/>
      <c r="P218" s="509"/>
      <c r="Q218" s="509"/>
      <c r="R218" s="509"/>
      <c r="S218" s="509"/>
      <c r="T218" s="510"/>
      <c r="U218" s="485" t="s">
        <v>748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748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748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8.2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715</v>
      </c>
      <c r="AE223" s="467"/>
      <c r="AF223" s="467"/>
      <c r="AG223" s="468" t="s">
        <v>721</v>
      </c>
      <c r="AH223" s="469"/>
      <c r="AI223" s="469"/>
      <c r="AJ223" s="469"/>
      <c r="AK223" s="469"/>
      <c r="AL223" s="469"/>
      <c r="AM223" s="469"/>
      <c r="AN223" s="469"/>
      <c r="AO223" s="469"/>
      <c r="AP223" s="469"/>
      <c r="AQ223" s="469"/>
      <c r="AR223" s="469"/>
      <c r="AS223" s="469"/>
      <c r="AT223" s="469"/>
      <c r="AU223" s="469"/>
      <c r="AV223" s="469"/>
      <c r="AW223" s="469"/>
      <c r="AX223" s="470"/>
    </row>
    <row r="224" spans="1:51" ht="55.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715</v>
      </c>
      <c r="AE224" s="380"/>
      <c r="AF224" s="380"/>
      <c r="AG224" s="374" t="s">
        <v>722</v>
      </c>
      <c r="AH224" s="375"/>
      <c r="AI224" s="375"/>
      <c r="AJ224" s="375"/>
      <c r="AK224" s="375"/>
      <c r="AL224" s="375"/>
      <c r="AM224" s="375"/>
      <c r="AN224" s="375"/>
      <c r="AO224" s="375"/>
      <c r="AP224" s="375"/>
      <c r="AQ224" s="375"/>
      <c r="AR224" s="375"/>
      <c r="AS224" s="375"/>
      <c r="AT224" s="375"/>
      <c r="AU224" s="375"/>
      <c r="AV224" s="375"/>
      <c r="AW224" s="375"/>
      <c r="AX224" s="376"/>
    </row>
    <row r="225" spans="1:50" ht="51.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715</v>
      </c>
      <c r="AE225" s="417"/>
      <c r="AF225" s="417"/>
      <c r="AG225" s="402" t="s">
        <v>723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715</v>
      </c>
      <c r="AE226" s="398"/>
      <c r="AF226" s="398"/>
      <c r="AG226" s="400" t="s">
        <v>745</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724</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32.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715</v>
      </c>
      <c r="AE229" s="364"/>
      <c r="AF229" s="364"/>
      <c r="AG229" s="366" t="s">
        <v>725</v>
      </c>
      <c r="AH229" s="367"/>
      <c r="AI229" s="367"/>
      <c r="AJ229" s="367"/>
      <c r="AK229" s="367"/>
      <c r="AL229" s="367"/>
      <c r="AM229" s="367"/>
      <c r="AN229" s="367"/>
      <c r="AO229" s="367"/>
      <c r="AP229" s="367"/>
      <c r="AQ229" s="367"/>
      <c r="AR229" s="367"/>
      <c r="AS229" s="367"/>
      <c r="AT229" s="367"/>
      <c r="AU229" s="367"/>
      <c r="AV229" s="367"/>
      <c r="AW229" s="367"/>
      <c r="AX229" s="368"/>
    </row>
    <row r="230" spans="1:50" ht="31.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t="s">
        <v>732</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726</v>
      </c>
      <c r="AE231" s="380"/>
      <c r="AF231" s="380"/>
      <c r="AG231" s="374" t="s">
        <v>368</v>
      </c>
      <c r="AH231" s="375"/>
      <c r="AI231" s="375"/>
      <c r="AJ231" s="375"/>
      <c r="AK231" s="375"/>
      <c r="AL231" s="375"/>
      <c r="AM231" s="375"/>
      <c r="AN231" s="375"/>
      <c r="AO231" s="375"/>
      <c r="AP231" s="375"/>
      <c r="AQ231" s="375"/>
      <c r="AR231" s="375"/>
      <c r="AS231" s="375"/>
      <c r="AT231" s="375"/>
      <c r="AU231" s="375"/>
      <c r="AV231" s="375"/>
      <c r="AW231" s="375"/>
      <c r="AX231" s="376"/>
    </row>
    <row r="232" spans="1:50" ht="30.7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727</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715</v>
      </c>
      <c r="AE233" s="417"/>
      <c r="AF233" s="417"/>
      <c r="AG233" s="418" t="s">
        <v>739</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726</v>
      </c>
      <c r="AE234" s="380"/>
      <c r="AF234" s="449"/>
      <c r="AG234" s="374" t="s">
        <v>368</v>
      </c>
      <c r="AH234" s="375"/>
      <c r="AI234" s="375"/>
      <c r="AJ234" s="375"/>
      <c r="AK234" s="375"/>
      <c r="AL234" s="375"/>
      <c r="AM234" s="375"/>
      <c r="AN234" s="375"/>
      <c r="AO234" s="375"/>
      <c r="AP234" s="375"/>
      <c r="AQ234" s="375"/>
      <c r="AR234" s="375"/>
      <c r="AS234" s="375"/>
      <c r="AT234" s="375"/>
      <c r="AU234" s="375"/>
      <c r="AV234" s="375"/>
      <c r="AW234" s="375"/>
      <c r="AX234" s="376"/>
    </row>
    <row r="235" spans="1:50" ht="30.7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715</v>
      </c>
      <c r="AE235" s="410"/>
      <c r="AF235" s="411"/>
      <c r="AG235" s="412" t="s">
        <v>728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715</v>
      </c>
      <c r="AE236" s="364"/>
      <c r="AF236" s="365"/>
      <c r="AG236" s="366" t="s">
        <v>753</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726</v>
      </c>
      <c r="AE237" s="373"/>
      <c r="AF237" s="373"/>
      <c r="AG237" s="374" t="s">
        <v>368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715</v>
      </c>
      <c r="AE238" s="380"/>
      <c r="AF238" s="380"/>
      <c r="AG238" s="374" t="s">
        <v>729</v>
      </c>
      <c r="AH238" s="375"/>
      <c r="AI238" s="375"/>
      <c r="AJ238" s="375"/>
      <c r="AK238" s="375"/>
      <c r="AL238" s="375"/>
      <c r="AM238" s="375"/>
      <c r="AN238" s="375"/>
      <c r="AO238" s="375"/>
      <c r="AP238" s="375"/>
      <c r="AQ238" s="375"/>
      <c r="AR238" s="375"/>
      <c r="AS238" s="375"/>
      <c r="AT238" s="375"/>
      <c r="AU238" s="375"/>
      <c r="AV238" s="375"/>
      <c r="AW238" s="375"/>
      <c r="AX238" s="376"/>
    </row>
    <row r="239" spans="1:50" ht="36.7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715</v>
      </c>
      <c r="AE239" s="380"/>
      <c r="AF239" s="380"/>
      <c r="AG239" s="404" t="s">
        <v>740</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726</v>
      </c>
      <c r="AE240" s="398"/>
      <c r="AF240" s="399"/>
      <c r="AG240" s="400" t="s">
        <v>748</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t="s">
        <v>748</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t="s">
        <v>700</v>
      </c>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741</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746</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742</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754</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755</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748</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700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700</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700</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700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700</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712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713</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714</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358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365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716</v>
      </c>
      <c r="H268" s="101"/>
      <c r="I268" s="101"/>
      <c r="J268" s="100">
        <v>20</v>
      </c>
      <c r="K268" s="100"/>
      <c r="L268" s="116">
        <v>423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5" customHeight="1" x14ac:dyDescent="0.15">
      <c r="A308" s="328" t="s">
        <v>350</v>
      </c>
      <c r="B308" s="329"/>
      <c r="C308" s="329"/>
      <c r="D308" s="329"/>
      <c r="E308" s="329"/>
      <c r="F308" s="330"/>
      <c r="G308" s="309" t="s">
        <v>749</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750</v>
      </c>
      <c r="H310" s="300"/>
      <c r="I310" s="300"/>
      <c r="J310" s="300"/>
      <c r="K310" s="301"/>
      <c r="L310" s="302" t="s">
        <v>751</v>
      </c>
      <c r="M310" s="303"/>
      <c r="N310" s="303"/>
      <c r="O310" s="303"/>
      <c r="P310" s="303"/>
      <c r="Q310" s="303"/>
      <c r="R310" s="303"/>
      <c r="S310" s="303"/>
      <c r="T310" s="303"/>
      <c r="U310" s="303"/>
      <c r="V310" s="303"/>
      <c r="W310" s="303"/>
      <c r="X310" s="304"/>
      <c r="Y310" s="305">
        <v>1</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733</v>
      </c>
      <c r="D366" s="266"/>
      <c r="E366" s="266"/>
      <c r="F366" s="266"/>
      <c r="G366" s="266"/>
      <c r="H366" s="266"/>
      <c r="I366" s="266"/>
      <c r="J366" s="248">
        <v>6011101045308</v>
      </c>
      <c r="K366" s="249"/>
      <c r="L366" s="249"/>
      <c r="M366" s="249"/>
      <c r="N366" s="249"/>
      <c r="O366" s="249"/>
      <c r="P366" s="260" t="s">
        <v>734</v>
      </c>
      <c r="Q366" s="250"/>
      <c r="R366" s="250"/>
      <c r="S366" s="250"/>
      <c r="T366" s="250"/>
      <c r="U366" s="250"/>
      <c r="V366" s="250"/>
      <c r="W366" s="250"/>
      <c r="X366" s="250"/>
      <c r="Y366" s="251">
        <v>0.99</v>
      </c>
      <c r="Z366" s="252"/>
      <c r="AA366" s="252"/>
      <c r="AB366" s="253"/>
      <c r="AC366" s="237" t="s">
        <v>342</v>
      </c>
      <c r="AD366" s="238"/>
      <c r="AE366" s="238"/>
      <c r="AF366" s="238"/>
      <c r="AG366" s="238"/>
      <c r="AH366" s="268" t="s">
        <v>748</v>
      </c>
      <c r="AI366" s="269"/>
      <c r="AJ366" s="269"/>
      <c r="AK366" s="269"/>
      <c r="AL366" s="241" t="s">
        <v>748</v>
      </c>
      <c r="AM366" s="242"/>
      <c r="AN366" s="242"/>
      <c r="AO366" s="243"/>
      <c r="AP366" s="244" t="s">
        <v>748</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720</v>
      </c>
      <c r="F631" s="247"/>
      <c r="G631" s="247"/>
      <c r="H631" s="247"/>
      <c r="I631" s="247"/>
      <c r="J631" s="248" t="s">
        <v>720</v>
      </c>
      <c r="K631" s="249"/>
      <c r="L631" s="249"/>
      <c r="M631" s="249"/>
      <c r="N631" s="249"/>
      <c r="O631" s="249"/>
      <c r="P631" s="260" t="s">
        <v>720</v>
      </c>
      <c r="Q631" s="250"/>
      <c r="R631" s="250"/>
      <c r="S631" s="250"/>
      <c r="T631" s="250"/>
      <c r="U631" s="250"/>
      <c r="V631" s="250"/>
      <c r="W631" s="250"/>
      <c r="X631" s="250"/>
      <c r="Y631" s="251" t="s">
        <v>720</v>
      </c>
      <c r="Z631" s="252"/>
      <c r="AA631" s="252"/>
      <c r="AB631" s="253"/>
      <c r="AC631" s="237"/>
      <c r="AD631" s="238"/>
      <c r="AE631" s="238"/>
      <c r="AF631" s="238"/>
      <c r="AG631" s="238"/>
      <c r="AH631" s="239" t="s">
        <v>720</v>
      </c>
      <c r="AI631" s="240"/>
      <c r="AJ631" s="240"/>
      <c r="AK631" s="240"/>
      <c r="AL631" s="241" t="s">
        <v>720</v>
      </c>
      <c r="AM631" s="242"/>
      <c r="AN631" s="242"/>
      <c r="AO631" s="243"/>
      <c r="AP631" s="244" t="s">
        <v>720</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7" priority="905">
      <formula>IF(RIGHT(TEXT(P14,"0.#"),1)=".",FALSE,TRUE)</formula>
    </cfRule>
    <cfRule type="expression" dxfId="1496" priority="906">
      <formula>IF(RIGHT(TEXT(P14,"0.#"),1)=".",TRUE,FALSE)</formula>
    </cfRule>
  </conditionalFormatting>
  <conditionalFormatting sqref="P18:AX18">
    <cfRule type="expression" dxfId="1495" priority="903">
      <formula>IF(RIGHT(TEXT(P18,"0.#"),1)=".",FALSE,TRUE)</formula>
    </cfRule>
    <cfRule type="expression" dxfId="1494" priority="904">
      <formula>IF(RIGHT(TEXT(P18,"0.#"),1)=".",TRUE,FALSE)</formula>
    </cfRule>
  </conditionalFormatting>
  <conditionalFormatting sqref="Y311">
    <cfRule type="expression" dxfId="1493" priority="901">
      <formula>IF(RIGHT(TEXT(Y311,"0.#"),1)=".",FALSE,TRUE)</formula>
    </cfRule>
    <cfRule type="expression" dxfId="1492" priority="902">
      <formula>IF(RIGHT(TEXT(Y311,"0.#"),1)=".",TRUE,FALSE)</formula>
    </cfRule>
  </conditionalFormatting>
  <conditionalFormatting sqref="Y320">
    <cfRule type="expression" dxfId="1491" priority="899">
      <formula>IF(RIGHT(TEXT(Y320,"0.#"),1)=".",FALSE,TRUE)</formula>
    </cfRule>
    <cfRule type="expression" dxfId="1490" priority="900">
      <formula>IF(RIGHT(TEXT(Y320,"0.#"),1)=".",TRUE,FALSE)</formula>
    </cfRule>
  </conditionalFormatting>
  <conditionalFormatting sqref="Y351:Y358 Y349 Y338:Y345 Y336 Y325:Y332 Y323">
    <cfRule type="expression" dxfId="1489" priority="879">
      <formula>IF(RIGHT(TEXT(Y323,"0.#"),1)=".",FALSE,TRUE)</formula>
    </cfRule>
    <cfRule type="expression" dxfId="1488" priority="880">
      <formula>IF(RIGHT(TEXT(Y323,"0.#"),1)=".",TRUE,FALSE)</formula>
    </cfRule>
  </conditionalFormatting>
  <conditionalFormatting sqref="P16:AQ17 P15:AX15 P13:AX13">
    <cfRule type="expression" dxfId="1487" priority="897">
      <formula>IF(RIGHT(TEXT(P13,"0.#"),1)=".",FALSE,TRUE)</formula>
    </cfRule>
    <cfRule type="expression" dxfId="1486" priority="898">
      <formula>IF(RIGHT(TEXT(P13,"0.#"),1)=".",TRUE,FALSE)</formula>
    </cfRule>
  </conditionalFormatting>
  <conditionalFormatting sqref="P19:AJ19">
    <cfRule type="expression" dxfId="1485" priority="895">
      <formula>IF(RIGHT(TEXT(P19,"0.#"),1)=".",FALSE,TRUE)</formula>
    </cfRule>
    <cfRule type="expression" dxfId="1484" priority="896">
      <formula>IF(RIGHT(TEXT(P19,"0.#"),1)=".",TRUE,FALSE)</formula>
    </cfRule>
  </conditionalFormatting>
  <conditionalFormatting sqref="AE32 AQ32 AM32">
    <cfRule type="expression" dxfId="1483" priority="893">
      <formula>IF(RIGHT(TEXT(AE32,"0.#"),1)=".",FALSE,TRUE)</formula>
    </cfRule>
    <cfRule type="expression" dxfId="1482" priority="894">
      <formula>IF(RIGHT(TEXT(AE32,"0.#"),1)=".",TRUE,FALSE)</formula>
    </cfRule>
  </conditionalFormatting>
  <conditionalFormatting sqref="Y312:Y319 Y310">
    <cfRule type="expression" dxfId="1481" priority="891">
      <formula>IF(RIGHT(TEXT(Y310,"0.#"),1)=".",FALSE,TRUE)</formula>
    </cfRule>
    <cfRule type="expression" dxfId="1480" priority="892">
      <formula>IF(RIGHT(TEXT(Y310,"0.#"),1)=".",TRUE,FALSE)</formula>
    </cfRule>
  </conditionalFormatting>
  <conditionalFormatting sqref="AU311">
    <cfRule type="expression" dxfId="1479" priority="889">
      <formula>IF(RIGHT(TEXT(AU311,"0.#"),1)=".",FALSE,TRUE)</formula>
    </cfRule>
    <cfRule type="expression" dxfId="1478" priority="890">
      <formula>IF(RIGHT(TEXT(AU311,"0.#"),1)=".",TRUE,FALSE)</formula>
    </cfRule>
  </conditionalFormatting>
  <conditionalFormatting sqref="AU320">
    <cfRule type="expression" dxfId="1477" priority="887">
      <formula>IF(RIGHT(TEXT(AU320,"0.#"),1)=".",FALSE,TRUE)</formula>
    </cfRule>
    <cfRule type="expression" dxfId="1476" priority="888">
      <formula>IF(RIGHT(TEXT(AU320,"0.#"),1)=".",TRUE,FALSE)</formula>
    </cfRule>
  </conditionalFormatting>
  <conditionalFormatting sqref="AU312:AU319 AU310">
    <cfRule type="expression" dxfId="1475" priority="885">
      <formula>IF(RIGHT(TEXT(AU310,"0.#"),1)=".",FALSE,TRUE)</formula>
    </cfRule>
    <cfRule type="expression" dxfId="1474" priority="886">
      <formula>IF(RIGHT(TEXT(AU310,"0.#"),1)=".",TRUE,FALSE)</formula>
    </cfRule>
  </conditionalFormatting>
  <conditionalFormatting sqref="Y350 Y337 Y324">
    <cfRule type="expression" dxfId="1473" priority="883">
      <formula>IF(RIGHT(TEXT(Y324,"0.#"),1)=".",FALSE,TRUE)</formula>
    </cfRule>
    <cfRule type="expression" dxfId="1472" priority="884">
      <formula>IF(RIGHT(TEXT(Y324,"0.#"),1)=".",TRUE,FALSE)</formula>
    </cfRule>
  </conditionalFormatting>
  <conditionalFormatting sqref="Y359 Y346 Y333">
    <cfRule type="expression" dxfId="1471" priority="881">
      <formula>IF(RIGHT(TEXT(Y333,"0.#"),1)=".",FALSE,TRUE)</formula>
    </cfRule>
    <cfRule type="expression" dxfId="1470" priority="882">
      <formula>IF(RIGHT(TEXT(Y333,"0.#"),1)=".",TRUE,FALSE)</formula>
    </cfRule>
  </conditionalFormatting>
  <conditionalFormatting sqref="AU350 AU337 AU324">
    <cfRule type="expression" dxfId="1469" priority="877">
      <formula>IF(RIGHT(TEXT(AU324,"0.#"),1)=".",FALSE,TRUE)</formula>
    </cfRule>
    <cfRule type="expression" dxfId="1468" priority="878">
      <formula>IF(RIGHT(TEXT(AU324,"0.#"),1)=".",TRUE,FALSE)</formula>
    </cfRule>
  </conditionalFormatting>
  <conditionalFormatting sqref="AU359 AU346 AU333">
    <cfRule type="expression" dxfId="1467" priority="875">
      <formula>IF(RIGHT(TEXT(AU333,"0.#"),1)=".",FALSE,TRUE)</formula>
    </cfRule>
    <cfRule type="expression" dxfId="1466" priority="876">
      <formula>IF(RIGHT(TEXT(AU333,"0.#"),1)=".",TRUE,FALSE)</formula>
    </cfRule>
  </conditionalFormatting>
  <conditionalFormatting sqref="AU351:AU358 AU349 AU338:AU345 AU336 AU325:AU332 AU323">
    <cfRule type="expression" dxfId="1465" priority="873">
      <formula>IF(RIGHT(TEXT(AU323,"0.#"),1)=".",FALSE,TRUE)</formula>
    </cfRule>
    <cfRule type="expression" dxfId="1464" priority="874">
      <formula>IF(RIGHT(TEXT(AU323,"0.#"),1)=".",TRUE,FALSE)</formula>
    </cfRule>
  </conditionalFormatting>
  <conditionalFormatting sqref="AI32">
    <cfRule type="expression" dxfId="1463" priority="871">
      <formula>IF(RIGHT(TEXT(AI32,"0.#"),1)=".",FALSE,TRUE)</formula>
    </cfRule>
    <cfRule type="expression" dxfId="1462" priority="872">
      <formula>IF(RIGHT(TEXT(AI32,"0.#"),1)=".",TRUE,FALSE)</formula>
    </cfRule>
  </conditionalFormatting>
  <conditionalFormatting sqref="AE33 AM33">
    <cfRule type="expression" dxfId="1461" priority="867">
      <formula>IF(RIGHT(TEXT(AE33,"0.#"),1)=".",FALSE,TRUE)</formula>
    </cfRule>
    <cfRule type="expression" dxfId="1460" priority="868">
      <formula>IF(RIGHT(TEXT(AE33,"0.#"),1)=".",TRUE,FALSE)</formula>
    </cfRule>
  </conditionalFormatting>
  <conditionalFormatting sqref="AI33 AQ33">
    <cfRule type="expression" dxfId="1459" priority="865">
      <formula>IF(RIGHT(TEXT(AI33,"0.#"),1)=".",FALSE,TRUE)</formula>
    </cfRule>
    <cfRule type="expression" dxfId="1458" priority="866">
      <formula>IF(RIGHT(TEXT(AI33,"0.#"),1)=".",TRUE,FALSE)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1"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2022-05-30T14:02:40Z</cp:lastPrinted>
  <dcterms:created xsi:type="dcterms:W3CDTF">2012-03-13T00:50:25Z</dcterms:created>
  <dcterms:modified xsi:type="dcterms:W3CDTF">2022-08-31T02:35:21Z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