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9 生食\①－２外部有識者点検対象外\"/>
    </mc:Choice>
  </mc:AlternateContent>
  <bookViews>
    <workbookView xWindow="7170" yWindow="0" windowWidth="27870" windowHeight="124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32" i="11"/>
  <c r="AY331" i="11"/>
  <c r="AY330" i="11"/>
  <c r="AY328" i="11"/>
  <c r="AY327" i="11"/>
  <c r="AY326" i="11"/>
  <c r="AY324" i="11"/>
  <c r="AY323" i="11"/>
  <c r="AY322" i="11"/>
  <c r="AY321" i="11"/>
  <c r="AY333" i="11" s="1"/>
  <c r="AY325" i="11" l="1"/>
  <c r="AY329" i="11"/>
  <c r="AY340" i="11"/>
  <c r="AY337" i="11"/>
  <c r="AY338"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27" i="11"/>
  <c r="AY130" i="11" s="1"/>
  <c r="AY122" i="11"/>
  <c r="AY126" i="11" s="1"/>
  <c r="AY112" i="11"/>
  <c r="AY119" i="11" s="1"/>
  <c r="AY99" i="11"/>
  <c r="AY101" i="11" s="1"/>
  <c r="AY98" i="11"/>
  <c r="AY102" i="11"/>
  <c r="AY104" i="11" s="1"/>
  <c r="AY116" i="11" l="1"/>
  <c r="AY120" i="11"/>
  <c r="AY113" i="11"/>
  <c r="AY117" i="11"/>
  <c r="AY121" i="11"/>
  <c r="AY100" i="11"/>
  <c r="AY114" i="11"/>
  <c r="AY118" i="11"/>
  <c r="AY115" i="11"/>
  <c r="AY123" i="11"/>
  <c r="AY131" i="11"/>
  <c r="AY124" i="11"/>
  <c r="AY128" i="11"/>
  <c r="AY125" i="11"/>
  <c r="AY129" i="11"/>
  <c r="AY172" i="11"/>
  <c r="AY198" i="11"/>
  <c r="AY143" i="11"/>
  <c r="AY138" i="11"/>
  <c r="AY177" i="11"/>
  <c r="AY204" i="11"/>
  <c r="AY212"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4" i="11" s="1"/>
  <c r="AY44" i="11"/>
  <c r="AY52" i="11" s="1"/>
  <c r="AY85" i="11" l="1"/>
  <c r="AY81" i="11"/>
  <c r="AY87" i="11"/>
  <c r="AY82" i="11"/>
  <c r="AY86" i="11"/>
  <c r="AY79" i="11"/>
  <c r="AY83" i="11"/>
  <c r="AY80" i="11"/>
  <c r="AY55" i="11"/>
  <c r="AY63" i="11"/>
  <c r="AY91" i="11"/>
  <c r="AY95" i="11"/>
  <c r="AY92" i="11"/>
  <c r="AY96" i="11"/>
  <c r="AY97"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<sst xmlns="http://schemas.openxmlformats.org/spreadsheetml/2006/main" count="2465" uniqueCount="870">
  <si>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</si>
  <si>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</si>
  <si>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</si>
  <si>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</si>
  <si>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</si>
  <si>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</si>
  <si>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</si>
  <si>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</si>
  <si>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</si>
  <si>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</si>
  <si>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</si>
  <si>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</si>
  <si>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</si>
  <si>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</si>
  <si>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</si>
  <si>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</si>
  <si>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</si>
  <si>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</si>
  <si>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</si>
  <si>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</si>
  <si>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</si>
  <si>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</si>
  <si>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</si>
  <si>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</si>
  <si>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</si>
  <si>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</si>
  <si>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</si>
  <si>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</si>
  <si>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</si>
  <si>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</si>
  <si>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</si>
  <si>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</si>
  <si>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</si>
  <si>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</si>
  <si>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</si>
  <si>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</si>
  <si>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</si>
  <si>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</si>
  <si>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</si>
  <si>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</si>
  <si>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</si>
  <si>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</si>
  <si>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</si>
  <si>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</si>
  <si>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</si>
  <si>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</si>
  <si>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</si>
  <si>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</si>
  <si>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</si>
  <si>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</si>
  <si>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</si>
  <si>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</si>
  <si>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</si>
  <si>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</si>
  <si>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</si>
  <si>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</si>
  <si>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</si>
  <si>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</si>
  <si>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</si>
  <si>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</si>
  <si>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</si>
  <si>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</si>
  <si>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</si>
  <si>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</si>
  <si>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</si>
  <si>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</si>
  <si>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</si>
  <si>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</si>
  <si>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</si>
  <si>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</si>
  <si>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</si>
  <si>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</si>
  <si>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</si>
  <si>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</si>
  <si>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</si>
  <si>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</si>
  <si>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</si>
  <si>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</si>
  <si>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</si>
  <si>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</si>
  <si>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</si>
  <si>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</si>
  <si>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</si>
  <si>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</si>
  <si>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</si>
  <si>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</si>
  <si>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</si>
  <si>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</si>
  <si>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</si>
  <si>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</si>
  <si>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</si>
  <si>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</si>
  <si>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</si>
  <si>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</si>
  <si>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</si>
  <si>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</si>
  <si>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</si>
  <si>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</si>
  <si>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</si>
  <si>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</si>
  <si>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</si>
  <si>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</si>
  <si>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</si>
  <si>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</si>
  <si>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</si>
  <si>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</si>
  <si>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</si>
  <si>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</si>
  <si>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</si>
  <si>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</si>
  <si>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</si>
  <si>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</si>
  <si>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</si>
  <si>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</si>
  <si>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</si>
  <si>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</si>
  <si>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</si>
  <si>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</si>
  <si>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</si>
  <si>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</si>
  <si>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</si>
  <si>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</si>
  <si>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</si>
  <si>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</si>
  <si>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</si>
  <si>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</si>
  <si>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</si>
  <si>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</si>
  <si>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</si>
  <si>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</si>
  <si>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</si>
  <si>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</si>
  <si>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</si>
  <si>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</si>
  <si>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</si>
  <si>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</si>
  <si>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</si>
  <si>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</si>
  <si>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</si>
  <si>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</si>
  <si>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</si>
  <si>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</si>
  <si>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</si>
  <si>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</si>
  <si>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</si>
  <si>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</si>
  <si>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</si>
  <si>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</si>
  <si>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</si>
  <si>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</si>
  <si>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</si>
  <si>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</si>
  <si>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</si>
  <si>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</si>
  <si>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</si>
  <si>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</si>
  <si>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</si>
  <si>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</si>
  <si>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</si>
  <si>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</si>
  <si>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</si>
  <si>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</si>
  <si>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</si>
  <si>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</si>
  <si>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</si>
  <si>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</si>
  <si>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</si>
  <si>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</si>
  <si>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</si>
  <si>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</si>
  <si>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</si>
  <si>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</si>
  <si>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</si>
  <si>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</si>
  <si>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</si>
  <si>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</si>
  <si>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</si>
  <si>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</si>
  <si>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</si>
  <si>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</si>
  <si>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</si>
  <si>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</si>
  <si>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</si>
  <si>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</si>
  <si>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</si>
  <si>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</si>
  <si>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</si>
  <si>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</si>
  <si>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</si>
  <si>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</si>
  <si>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</si>
  <si>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</si>
  <si>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</si>
  <si>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</si>
  <si>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</si>
  <si>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</si>
  <si>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</si>
  <si>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</si>
  <si>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</si>
  <si>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</si>
  <si>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</si>
  <si>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</si>
  <si>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</si>
  <si>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</si>
  <si>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</si>
  <si>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</si>
  <si>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</si>
  <si>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</si>
  <si>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</si>
  <si>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</si>
  <si>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</si>
  <si>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</si>
  <si>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</si>
  <si>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</si>
  <si>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</si>
  <si>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</si>
  <si>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</si>
  <si>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</si>
  <si>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</si>
  <si>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</si>
  <si>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</si>
  <si>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</si>
  <si>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</si>
  <si>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</si>
  <si>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</si>
  <si>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</si>
  <si>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</si>
  <si>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</si>
  <si>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</si>
  <si>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</si>
  <si>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</si>
  <si>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</si>
  <si>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</si>
  <si>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</si>
  <si>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</si>
  <si>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</si>
  <si>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</si>
  <si>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</si>
  <si>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</si>
  <si>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</si>
  <si>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</si>
  <si>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</si>
  <si>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</si>
  <si>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</si>
  <si>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</si>
  <si>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</si>
  <si>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</si>
  <si>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</si>
  <si>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</si>
  <si>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</si>
  <si>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</si>
  <si>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</si>
  <si>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</si>
  <si>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</si>
  <si>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</si>
  <si>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</si>
  <si>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</si>
  <si>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</si>
  <si>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</si>
  <si>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</si>
  <si>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</si>
  <si>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</si>
  <si>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</si>
  <si>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</si>
  <si>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</si>
  <si>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</si>
  <si>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</si>
  <si>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</si>
  <si>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</si>
  <si>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</si>
  <si>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</si>
  <si>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</si>
  <si>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</si>
  <si>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</si>
  <si>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</si>
  <si>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</si>
  <si>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</si>
  <si>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</si>
  <si>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</si>
  <si>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</si>
  <si>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</si>
  <si>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</si>
  <si>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</si>
  <si>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</si>
  <si>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</si>
  <si>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</si>
  <si>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</si>
  <si>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</si>
  <si>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</si>
  <si>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</si>
  <si>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</si>
  <si>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</si>
  <si>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</si>
  <si>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</si>
  <si>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</si>
  <si>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</si>
  <si>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</si>
  <si>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</si>
  <si>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</si>
  <si>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</si>
  <si>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</si>
  <si>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</si>
  <si>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</si>
  <si>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</si>
  <si>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</si>
  <si>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</si>
  <si>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</si>
  <si>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</si>
  <si>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</si>
  <si>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</si>
  <si>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</si>
  <si>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</si>
  <si>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</si>
  <si>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</si>
  <si>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</si>
  <si>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</si>
  <si>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</si>
  <si>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</si>
  <si>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</si>
  <si>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</si>
  <si>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</si>
  <si>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</si>
  <si>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</si>
  <si>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</si>
  <si>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</si>
  <si>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</si>
  <si>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</si>
  <si>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</si>
  <si>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</si>
  <si>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</si>
  <si>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</si>
  <si>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</si>
  <si>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</si>
  <si>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</si>
  <si>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</si>
  <si>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</si>
  <si>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</si>
  <si>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</si>
  <si>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</si>
  <si>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</si>
  <si>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</si>
  <si>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</si>
  <si>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</si>
  <si>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</si>
  <si>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</si>
  <si>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</si>
  <si>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</si>
  <si>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</si>
  <si>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</si>
  <si>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</si>
  <si>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</si>
  <si>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</si>
  <si>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</si>
  <si>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</si>
  <si>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</si>
  <si>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</si>
  <si>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</si>
  <si>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</si>
  <si>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</si>
  <si>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</si>
  <si>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</si>
  <si>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</si>
  <si>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</si>
  <si>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</si>
  <si>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</si>
  <si>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</si>
  <si>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</si>
  <si>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</si>
  <si>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</si>
  <si>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</si>
  <si>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</si>
  <si>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</si>
  <si>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</si>
  <si>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</si>
  <si>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</si>
  <si>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</si>
  <si>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</si>
  <si>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</si>
  <si>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</si>
  <si>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</si>
  <si>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</si>
  <si>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</si>
  <si>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</si>
  <si>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</si>
  <si>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</si>
  <si>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</si>
  <si>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</si>
  <si>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</si>
  <si>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</si>
  <si>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</si>
  <si>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</si>
  <si>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</si>
  <si>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</si>
  <si>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</si>
  <si>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</si>
  <si>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</si>
  <si>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</si>
  <si>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</si>
  <si>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</si>
  <si>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</si>
  <si>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</si>
  <si>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</si>
  <si>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</si>
  <si>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</si>
  <si>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</si>
  <si>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</si>
  <si>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</si>
  <si>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</si>
  <si>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</si>
  <si>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</si>
  <si>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</si>
  <si>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</si>
  <si>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</si>
  <si>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</si>
  <si>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</si>
  <si>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</si>
  <si>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</si>
  <si>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</si>
  <si>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</si>
  <si>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</si>
  <si>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</si>
  <si>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</si>
  <si>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</si>
  <si>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</si>
  <si>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</si>
  <si>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</si>
  <si>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</si>
  <si>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</si>
  <si>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</si>
  <si>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</si>
  <si>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</si>
  <si>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</si>
  <si>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</si>
  <si>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</si>
  <si>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</si>
  <si>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</si>
  <si>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</si>
  <si>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</si>
  <si>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</si>
  <si>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</si>
  <si>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</si>
  <si>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</si>
  <si>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</si>
  <si>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</si>
  <si>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</si>
  <si>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</si>
  <si>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</si>
  <si>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</si>
  <si>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</si>
  <si>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</si>
  <si>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</si>
  <si>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</si>
  <si>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</si>
  <si>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</si>
  <si>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</si>
  <si>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</si>
  <si>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</si>
  <si>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</si>
  <si>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</si>
  <si>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</si>
  <si>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</si>
  <si>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</si>
  <si>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</si>
  <si>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</si>
  <si>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</si>
  <si>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</si>
  <si>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</si>
  <si>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</si>
  <si>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</si>
  <si>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</si>
  <si>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</si>
  <si>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</si>
  <si>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</si>
  <si>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</si>
  <si>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</si>
  <si>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</si>
  <si>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</si>
  <si>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</si>
  <si>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</si>
  <si>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</si>
  <si>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</si>
  <si>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</si>
  <si>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</si>
  <si>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</si>
  <si>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</si>
  <si>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</si>
  <si>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</si>
  <si>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</si>
  <si>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</si>
  <si>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</si>
  <si>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</si>
  <si>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</si>
  <si>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</si>
  <si>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</si>
  <si>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</si>
  <si>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</si>
  <si>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</si>
  <si>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</si>
  <si>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</si>
  <si>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</si>
  <si>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</si>
  <si>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</si>
  <si>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</si>
  <si>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</si>
  <si>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</si>
  <si>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</si>
  <si>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</si>
  <si>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</si>
  <si>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</si>
  <si>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</si>
  <si>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</si>
  <si>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</si>
  <si>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</si>
  <si>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</si>
  <si>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</si>
  <si>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</si>
  <si>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</si>
  <si>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</si>
  <si>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</si>
  <si>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</si>
  <si>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</si>
  <si>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</si>
  <si>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</si>
  <si>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</si>
  <si>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</si>
  <si>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</si>
  <si>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</si>
  <si>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</si>
  <si>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</si>
  <si>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</si>
  <si>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</si>
  <si>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</si>
  <si>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</si>
  <si>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</si>
  <si>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</si>
  <si>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</si>
  <si>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</si>
  <si>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</si>
  <si>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</si>
  <si>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</si>
  <si>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</si>
  <si>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</si>
  <si>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</si>
  <si>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</si>
  <si>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</si>
  <si>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</si>
  <si>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</si>
  <si>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</si>
  <si>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</si>
  <si>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</si>
  <si>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</si>
  <si>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</si>
  <si>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</si>
  <si>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</si>
  <si>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</si>
  <si>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</si>
  <si>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</si>
  <si>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</si>
  <si>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</si>
  <si>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</si>
  <si>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</si>
  <si>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</si>
  <si>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</si>
  <si>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</si>
  <si>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</si>
  <si>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</si>
  <si>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</si>
  <si>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</si>
  <si>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</si>
  <si>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</si>
  <si>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</si>
  <si>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</si>
  <si>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</si>
  <si>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</si>
  <si>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</si>
  <si>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</si>
  <si>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</si>
  <si>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</si>
  <si>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</si>
  <si>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</si>
  <si>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</si>
  <si>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</si>
  <si>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</si>
  <si>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</si>
  <si>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</si>
  <si>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</si>
  <si>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</si>
  <si>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</si>
  <si>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</si>
  <si>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</si>
  <si>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</si>
  <si>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</si>
  <si>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</si>
  <si>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</si>
  <si>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</si>
  <si>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</si>
  <si>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</si>
  <si>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</si>
  <si>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</si>
  <si>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</si>
  <si>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</si>
  <si>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</si>
  <si>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</si>
  <si>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</si>
  <si>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</si>
  <si>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</si>
  <si>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</si>
  <si>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</si>
  <si>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</si>
  <si>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</si>
  <si>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</si>
  <si>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</si>
  <si>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</si>
  <si>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</si>
  <si>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</si>
  <si>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</si>
  <si>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</si>
  <si>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</si>
  <si>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</si>
  <si>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</si>
  <si>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</si>
  <si>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</si>
  <si>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</si>
  <si>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</si>
  <si>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</si>
  <si>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</si>
  <si>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</si>
  <si>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</si>
  <si>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</si>
  <si>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</si>
  <si>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</si>
  <si>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</si>
  <si>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</si>
  <si>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</si>
  <si>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</si>
  <si>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</si>
  <si>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</si>
  <si>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</si>
  <si>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</si>
  <si>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</si>
  <si>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</si>
  <si>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</si>
  <si>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</si>
  <si>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</si>
  <si>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</si>
  <si>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</si>
  <si>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</si>
  <si>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</si>
  <si>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</si>
  <si>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</si>
  <si>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</si>
  <si>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</si>
  <si>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</si>
  <si>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</si>
  <si>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</si>
  <si>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</si>
  <si>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</si>
  <si>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</si>
  <si>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</si>
  <si>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</si>
  <si>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</si>
  <si>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</si>
  <si>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</si>
  <si>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</si>
  <si>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</si>
  <si>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</si>
  <si>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</si>
  <si>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</si>
  <si>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</si>
  <si>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</si>
  <si>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</si>
  <si>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</si>
  <si>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</si>
  <si>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</si>
  <si>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</si>
  <si>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</si>
  <si>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</si>
  <si>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</si>
  <si>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</si>
  <si>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</si>
  <si>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</si>
  <si>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</si>
  <si>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</si>
  <si>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</si>
  <si>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</si>
  <si>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</si>
  <si>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</si>
  <si>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</si>
  <si>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食品用器具・容器包装の安全性確認の計画的推進事業</t>
  </si>
  <si>
    <t>医薬・生活衛生局</t>
  </si>
  <si>
    <t>令和2年度</t>
  </si>
  <si>
    <t>終了予定なし</t>
  </si>
  <si>
    <t>食品基準審査課</t>
  </si>
  <si>
    <t>食品衛生法第18条、食品安全基本法第24条</t>
  </si>
  <si>
    <t>-</t>
  </si>
  <si>
    <t>食品等試験検査費</t>
  </si>
  <si>
    <t>職員旅費</t>
  </si>
  <si>
    <t>委員等旅費</t>
  </si>
  <si>
    <t>諸謝金</t>
  </si>
  <si>
    <t>庁費</t>
  </si>
  <si>
    <t>既存物質の安全性調査の実施</t>
  </si>
  <si>
    <t>実施数</t>
  </si>
  <si>
    <t>件</t>
  </si>
  <si>
    <t>新規物質の基準設定の公示（通知又は告示）件数</t>
  </si>
  <si>
    <t>既存物質の安全性に関する検査数
単位当たりコスト　＝　Ｘ　／　Ｙ
Ｘ：「執行額（百万円）」
Ｙ：「活動実績（件）」　　　　　　　　　　　</t>
    <phoneticPr fontId="5"/>
  </si>
  <si>
    <t>百万円</t>
  </si>
  <si>
    <t>　　 X/Y</t>
    <phoneticPr fontId="5"/>
  </si>
  <si>
    <t>○</t>
  </si>
  <si>
    <t>厚労</t>
  </si>
  <si>
    <t>‐</t>
  </si>
  <si>
    <t>-</t>
    <phoneticPr fontId="5"/>
  </si>
  <si>
    <t>本事業の調査結果は、既にポジティブリストに収載されている物質の規格改正や、新たに追加する物質の規格について整理を行うために重要なデータであり、薬事・食品衛生審議会の審議において使用されるものでもあるため、適正な内容となるよう努めている。</t>
    <phoneticPr fontId="5"/>
  </si>
  <si>
    <t>切に予算を執行し、事業の目標を達成できており、このまま継続して事業を実施する。
既にポジティブリストに収載されている物質の規格改正や、新たに追加する物質の規格について整理していく必要があるため、引き続き一定の安全性調査を実施し、精度の高い結果を得られるように検証する。
また、一般競争入札によるコスト削減を図り、効率的かつ適正な執行に努めていく。</t>
    <phoneticPr fontId="5"/>
  </si>
  <si>
    <t>有</t>
  </si>
  <si>
    <t>食品用容器包装等に使用される化学物質の中には人体への有毒性が懸念されているものもあり、これらのリスク管理を行うために実施する本事業は、国民のニーズが高く、国費を投入しなければ事業目的が達成できない。</t>
    <phoneticPr fontId="5"/>
  </si>
  <si>
    <t>食品衛生法に基づき国が基準の設定等を行うために必要なデータの収集や設定した基準を継続的に検証する本事業は、国が実施すべきものである。</t>
    <phoneticPr fontId="5"/>
  </si>
  <si>
    <t>最新の科学的知見により、食品用器具・容器包装等への化学物質の使用基準を設定・検証することで、食品の安全性を確保する、優先度の高い事業となっている。</t>
    <phoneticPr fontId="5"/>
  </si>
  <si>
    <t>一般競争入札による調達によりコスト削減に努めている。</t>
    <phoneticPr fontId="5"/>
  </si>
  <si>
    <t>本事業は既存物質の安全性調査などに必要な経費に限定されている。</t>
    <rPh sb="0" eb="1">
      <t>ホン</t>
    </rPh>
    <rPh sb="1" eb="3">
      <t>ジギョウ</t>
    </rPh>
    <rPh sb="17" eb="19">
      <t>ヒツヨウ</t>
    </rPh>
    <rPh sb="20" eb="22">
      <t>ケイヒ</t>
    </rPh>
    <rPh sb="23" eb="25">
      <t>ゲンテイ</t>
    </rPh>
    <phoneticPr fontId="5"/>
  </si>
  <si>
    <t>少額随契についても複数者から見積を取り、コストの削減に努めている。</t>
    <phoneticPr fontId="5"/>
  </si>
  <si>
    <t>各成果目標に見合ったものになっている。</t>
    <phoneticPr fontId="5"/>
  </si>
  <si>
    <t>最新の科学的知見に基づき試験等を実施しており、実効性の高い手段となっている。</t>
    <phoneticPr fontId="5"/>
  </si>
  <si>
    <t>ほぼ見込み通りの活動実績となっている。</t>
    <phoneticPr fontId="5"/>
  </si>
  <si>
    <t>本事業で得られたデータをもとにリストを作成し、ホームページに公表している。</t>
    <rPh sb="0" eb="1">
      <t>ホン</t>
    </rPh>
    <rPh sb="1" eb="3">
      <t>ジギョウ</t>
    </rPh>
    <rPh sb="4" eb="5">
      <t>エ</t>
    </rPh>
    <rPh sb="19" eb="21">
      <t>サクセイ</t>
    </rPh>
    <rPh sb="30" eb="32">
      <t>コウヒョウ</t>
    </rPh>
    <phoneticPr fontId="5"/>
  </si>
  <si>
    <t>原則として、一般競争入札を利用することで、競争性を確保しながら支出先を選定している。なお、今後はより公告期間を長期に設定するなど、一者応札の改善を可能な限り図る。</t>
    <phoneticPr fontId="5"/>
  </si>
  <si>
    <t>食品等の安全性を確保すること（施策大目標Ⅱ－１）</t>
    <phoneticPr fontId="5"/>
  </si>
  <si>
    <t>食品等の飲食に起因する衛生上の危害の発生を防止すること（施策目標Ⅱ－１－１）</t>
    <phoneticPr fontId="5"/>
  </si>
  <si>
    <t>https://www.mhlw.go.jp/wp/seisaku/hyouka/dl/r03_jizenbunseki/II-1-1.pdf</t>
    <phoneticPr fontId="5"/>
  </si>
  <si>
    <t>P.3</t>
    <phoneticPr fontId="5"/>
  </si>
  <si>
    <t>-</t>
    <phoneticPr fontId="5"/>
  </si>
  <si>
    <t>雑役務費</t>
    <rPh sb="0" eb="1">
      <t>ザツ</t>
    </rPh>
    <rPh sb="1" eb="4">
      <t>エキムヒ</t>
    </rPh>
    <phoneticPr fontId="5"/>
  </si>
  <si>
    <t>備品費</t>
    <rPh sb="0" eb="3">
      <t>ビヒンヒ</t>
    </rPh>
    <phoneticPr fontId="5"/>
  </si>
  <si>
    <t>雑役務費</t>
    <phoneticPr fontId="5"/>
  </si>
  <si>
    <t>消耗品費</t>
    <rPh sb="0" eb="3">
      <t>ショウモウヒン</t>
    </rPh>
    <rPh sb="3" eb="4">
      <t>ヒ</t>
    </rPh>
    <phoneticPr fontId="5"/>
  </si>
  <si>
    <t>５９７５ＣｉｎｅｒｔＸＬＭＳＤ拡　Ｇ３１７２Ａ　修理　１式　ほか４件</t>
    <rPh sb="33" eb="34">
      <t>ケン</t>
    </rPh>
    <phoneticPr fontId="5"/>
  </si>
  <si>
    <t>給与・賞与</t>
    <rPh sb="0" eb="2">
      <t>キュウヨ</t>
    </rPh>
    <rPh sb="3" eb="5">
      <t>ショウヨ</t>
    </rPh>
    <phoneticPr fontId="5"/>
  </si>
  <si>
    <t>-</t>
    <phoneticPr fontId="5"/>
  </si>
  <si>
    <t>株式会社安評センター</t>
    <phoneticPr fontId="5"/>
  </si>
  <si>
    <t>器具～アゾジカルボンアミドに関するトランスジェニックマウス遺伝子～試験）　一式　ほか２件</t>
    <rPh sb="43" eb="44">
      <t>ケン</t>
    </rPh>
    <phoneticPr fontId="5"/>
  </si>
  <si>
    <t>熱分解分析試料導入装置　一式　ほか１件</t>
    <rPh sb="18" eb="19">
      <t>ケン</t>
    </rPh>
    <phoneticPr fontId="5"/>
  </si>
  <si>
    <t>試験研究業務等のための人材派遣業務</t>
    <phoneticPr fontId="5"/>
  </si>
  <si>
    <t>株式会社薬物安全性試験センター</t>
    <phoneticPr fontId="5"/>
  </si>
  <si>
    <t>ポジティブリスト～２－（２Ｈ－ベンゾトリアゾール～反復経口投与毒性試験　一式　ほか１件</t>
    <rPh sb="42" eb="43">
      <t>ケン</t>
    </rPh>
    <phoneticPr fontId="5"/>
  </si>
  <si>
    <t>デシルトリメトキシシランの９０日間反復投与毒性試験　一式　ほか３件</t>
    <rPh sb="32" eb="33">
      <t>ケン</t>
    </rPh>
    <phoneticPr fontId="5"/>
  </si>
  <si>
    <t>ジルコニウムブトキシドの９０日間反復投与毒性試験　一式　ほか１件</t>
    <rPh sb="31" eb="32">
      <t>ケン</t>
    </rPh>
    <phoneticPr fontId="5"/>
  </si>
  <si>
    <t>超高速液体クロマトグラフ－高分解能精密質量分析計　一式</t>
    <phoneticPr fontId="5"/>
  </si>
  <si>
    <t>日本エヌ・ユー・エス株式会社</t>
    <phoneticPr fontId="5"/>
  </si>
  <si>
    <t>食品用器具・容器～食品健康影響評価に係るリスク評価方針（案）作成～業務　一式</t>
    <phoneticPr fontId="5"/>
  </si>
  <si>
    <t>一般財団法人化学物質評価研究機構</t>
    <phoneticPr fontId="5"/>
  </si>
  <si>
    <t>合成樹脂製器具・容器包装のポジティブリスト収載物質に関～（約４２０物質）　一式</t>
    <phoneticPr fontId="5"/>
  </si>
  <si>
    <t>令和４年３月分　Ｔｒａｎｓｐａｃｋ　Ｐａｃｋａｇｉｎｇ　Ｅｘｔｒａｃｔ　６点　ほか３件</t>
    <rPh sb="42" eb="43">
      <t>ケン</t>
    </rPh>
    <phoneticPr fontId="5"/>
  </si>
  <si>
    <t>試薬　２０点　ほか10件</t>
    <rPh sb="11" eb="12">
      <t>ケン</t>
    </rPh>
    <phoneticPr fontId="5"/>
  </si>
  <si>
    <t>エレクター　Ｈ１８２４Ｃ１　ワイヤーシェルフ　天地４段～　１点　外２４点　ほか15件</t>
    <rPh sb="41" eb="42">
      <t>ケン</t>
    </rPh>
    <phoneticPr fontId="5"/>
  </si>
  <si>
    <t>株式会社三菱ケミカルリサーチ</t>
    <phoneticPr fontId="5"/>
  </si>
  <si>
    <t>ＮＩＳＴ２０ライブラリ　ＪＥ　２２５－４３２４１－９１　１点　ほか２件</t>
    <rPh sb="34" eb="35">
      <t>ケン</t>
    </rPh>
    <phoneticPr fontId="5"/>
  </si>
  <si>
    <t>マウス用オープンラック改良　７台　一式　ほか１件</t>
    <rPh sb="23" eb="24">
      <t>ケン</t>
    </rPh>
    <phoneticPr fontId="5"/>
  </si>
  <si>
    <t>みずほリサーチ＆テクノロジーズ株式会社</t>
    <phoneticPr fontId="5"/>
  </si>
  <si>
    <t>食品用器具・容器包装～ＱＳＡＲ解析にかかるＳＭＩＬＥＳ作成～一式</t>
    <phoneticPr fontId="5"/>
  </si>
  <si>
    <t>合成樹脂製器具・容器包装のポジ～遺伝毒性試験の情報整理（３５物質）　一式</t>
    <phoneticPr fontId="5"/>
  </si>
  <si>
    <t>資金前渡官吏</t>
    <phoneticPr fontId="5"/>
  </si>
  <si>
    <t>電気使用料</t>
    <rPh sb="0" eb="2">
      <t>デンキ</t>
    </rPh>
    <rPh sb="2" eb="5">
      <t>シヨウリョウ</t>
    </rPh>
    <phoneticPr fontId="5"/>
  </si>
  <si>
    <t>総合庁舎管理業務　一式</t>
    <phoneticPr fontId="5"/>
  </si>
  <si>
    <t>個人A</t>
    <rPh sb="0" eb="2">
      <t>コジン</t>
    </rPh>
    <phoneticPr fontId="5"/>
  </si>
  <si>
    <t>実験動物飼育管理業務　一式　１ヶ年</t>
    <phoneticPr fontId="5"/>
  </si>
  <si>
    <t>ガス使用料</t>
    <rPh sb="2" eb="5">
      <t>シヨウリョウ</t>
    </rPh>
    <phoneticPr fontId="5"/>
  </si>
  <si>
    <t>高度管理区域空調設備保守点検等業務　一式</t>
    <phoneticPr fontId="5"/>
  </si>
  <si>
    <t>川崎市</t>
    <rPh sb="0" eb="3">
      <t>カワサキシ</t>
    </rPh>
    <phoneticPr fontId="5"/>
  </si>
  <si>
    <t>水道使用料</t>
    <rPh sb="0" eb="2">
      <t>スイドウ</t>
    </rPh>
    <rPh sb="2" eb="5">
      <t>シヨウリョウ</t>
    </rPh>
    <phoneticPr fontId="5"/>
  </si>
  <si>
    <t>電気使用料</t>
    <rPh sb="0" eb="5">
      <t>デンキシヨウリョウ</t>
    </rPh>
    <phoneticPr fontId="5"/>
  </si>
  <si>
    <t>Ｅｌｓｅｖｉｅｒ　Ｂ．Ｖ．</t>
    <phoneticPr fontId="5"/>
  </si>
  <si>
    <t>令和３年度外国雑誌（電子ジャーナル）サイエンス・ダイレクトの購読　１ヶ年</t>
    <phoneticPr fontId="5"/>
  </si>
  <si>
    <t>-</t>
    <phoneticPr fontId="5"/>
  </si>
  <si>
    <t>高速液体クロマトグラフ四重極－飛行時間型～＆四重極型タンデム質量分析計　一式　ほか１件</t>
    <rPh sb="42" eb="43">
      <t>ケン</t>
    </rPh>
    <phoneticPr fontId="5"/>
  </si>
  <si>
    <t>ＤＮＡマイクロアレイ解析装置　保守　一式　１ヶ年　ほか１件</t>
    <rPh sb="28" eb="29">
      <t>ケン</t>
    </rPh>
    <phoneticPr fontId="5"/>
  </si>
  <si>
    <t>システム生物顕微鏡付属品　一式　ほか23件</t>
    <rPh sb="20" eb="21">
      <t>ケン</t>
    </rPh>
    <phoneticPr fontId="5"/>
  </si>
  <si>
    <t>備品費</t>
    <phoneticPr fontId="5"/>
  </si>
  <si>
    <t>安全キャビネット　一式　ほか３件</t>
    <phoneticPr fontId="5"/>
  </si>
  <si>
    <t>G.</t>
    <phoneticPr fontId="5"/>
  </si>
  <si>
    <t>H.資金前渡官吏</t>
    <phoneticPr fontId="5"/>
  </si>
  <si>
    <t>人件費</t>
    <phoneticPr fontId="5"/>
  </si>
  <si>
    <t>給与・賞与</t>
    <phoneticPr fontId="5"/>
  </si>
  <si>
    <t>高速液体クロマトグラフ四重極－飛行時間型～＆四重極型タンデム質量分析計　一式　ほか４件</t>
    <rPh sb="42" eb="43">
      <t>ケン</t>
    </rPh>
    <phoneticPr fontId="5"/>
  </si>
  <si>
    <t>安全キャビネット　一式　ほか32件</t>
    <rPh sb="16" eb="17">
      <t>ケン</t>
    </rPh>
    <phoneticPr fontId="5"/>
  </si>
  <si>
    <t>令和３年１０月分　ＤＮＡマイクロアレイ　４点　ほか50件</t>
    <rPh sb="27" eb="28">
      <t>ケン</t>
    </rPh>
    <phoneticPr fontId="5"/>
  </si>
  <si>
    <t>食品・添加物等規格基準～「生薬・ナチュラルメディシン」～に関する調査　一式　ほか３件</t>
    <rPh sb="41" eb="42">
      <t>ケン</t>
    </rPh>
    <phoneticPr fontId="5"/>
  </si>
  <si>
    <t>謝金１件</t>
    <rPh sb="0" eb="2">
      <t>シャキン</t>
    </rPh>
    <rPh sb="3" eb="4">
      <t>ケン</t>
    </rPh>
    <phoneticPr fontId="5"/>
  </si>
  <si>
    <t>個人B</t>
    <rPh sb="0" eb="2">
      <t>コジン</t>
    </rPh>
    <phoneticPr fontId="5"/>
  </si>
  <si>
    <t>-</t>
    <phoneticPr fontId="5"/>
  </si>
  <si>
    <t>備品費</t>
    <rPh sb="0" eb="3">
      <t>ビヒンヒ</t>
    </rPh>
    <phoneticPr fontId="5"/>
  </si>
  <si>
    <t>医薬・生活衛生局食品基準審査課のオフィス改修に係る什器購入一式</t>
    <phoneticPr fontId="5"/>
  </si>
  <si>
    <t>A.JFEテクノリサーチ株式会社</t>
    <phoneticPr fontId="5"/>
  </si>
  <si>
    <t>役務費</t>
    <rPh sb="0" eb="3">
      <t>エキムヒ</t>
    </rPh>
    <phoneticPr fontId="5"/>
  </si>
  <si>
    <t>器具・容器包装のポジティブリスト制度に係る調査業務一式</t>
    <phoneticPr fontId="5"/>
  </si>
  <si>
    <t>通訳</t>
    <rPh sb="0" eb="2">
      <t>ツウヤク</t>
    </rPh>
    <phoneticPr fontId="5"/>
  </si>
  <si>
    <t>通訳　ほか１件</t>
    <rPh sb="0" eb="2">
      <t>ツウヤク</t>
    </rPh>
    <rPh sb="6" eb="7">
      <t>ケン</t>
    </rPh>
    <phoneticPr fontId="5"/>
  </si>
  <si>
    <t>D.有限会社タケマエ</t>
    <phoneticPr fontId="5"/>
  </si>
  <si>
    <t>JFEテクノリサーチ株式会社</t>
    <rPh sb="10" eb="14">
      <t>カブシキカイシャ</t>
    </rPh>
    <phoneticPr fontId="5"/>
  </si>
  <si>
    <t>日本コンベンションサービス株式会社</t>
    <phoneticPr fontId="5"/>
  </si>
  <si>
    <t>株式会社サイマル・インターナショナル</t>
    <phoneticPr fontId="5"/>
  </si>
  <si>
    <t>有限会社タケマエ</t>
    <rPh sb="0" eb="4">
      <t>ユウゲンカイシャ</t>
    </rPh>
    <phoneticPr fontId="5"/>
  </si>
  <si>
    <t>-</t>
    <phoneticPr fontId="5"/>
  </si>
  <si>
    <t>東京都個人タクシー協同組合</t>
    <phoneticPr fontId="5"/>
  </si>
  <si>
    <t>東日本電信電話株式会社</t>
    <phoneticPr fontId="5"/>
  </si>
  <si>
    <t>電話料金</t>
    <rPh sb="0" eb="2">
      <t>デンワ</t>
    </rPh>
    <rPh sb="2" eb="4">
      <t>リョウキン</t>
    </rPh>
    <phoneticPr fontId="5"/>
  </si>
  <si>
    <t>官庁速報　15部</t>
    <phoneticPr fontId="5"/>
  </si>
  <si>
    <r>
      <t>行政不服審査事務提要988-</t>
    </r>
    <r>
      <rPr>
        <sz val="11"/>
        <rFont val="ＭＳ Ｐゴシック"/>
        <family val="3"/>
        <charset val="128"/>
      </rPr>
      <t>997</t>
    </r>
    <r>
      <rPr>
        <sz val="11"/>
        <rFont val="ＭＳ Ｐゴシック"/>
        <family val="3"/>
        <charset val="128"/>
      </rPr>
      <t>号　</t>
    </r>
    <r>
      <rPr>
        <sz val="11"/>
        <rFont val="ＭＳ Ｐゴシック"/>
        <family val="3"/>
        <charset val="128"/>
      </rPr>
      <t>2</t>
    </r>
    <r>
      <rPr>
        <sz val="11"/>
        <rFont val="ＭＳ Ｐゴシック"/>
        <family val="3"/>
        <charset val="128"/>
      </rPr>
      <t>部　外</t>
    </r>
    <r>
      <rPr>
        <sz val="11"/>
        <rFont val="ＭＳ Ｐゴシック"/>
        <family val="3"/>
        <charset val="128"/>
      </rPr>
      <t>9</t>
    </r>
    <r>
      <rPr>
        <sz val="11"/>
        <rFont val="ＭＳ Ｐゴシック"/>
        <family val="3"/>
        <charset val="128"/>
      </rPr>
      <t>点</t>
    </r>
    <phoneticPr fontId="5"/>
  </si>
  <si>
    <t>タクシー利用料（7月分）</t>
    <phoneticPr fontId="5"/>
  </si>
  <si>
    <t>中央法規出版株式会社</t>
    <phoneticPr fontId="5"/>
  </si>
  <si>
    <t>厚生法規総覧追録　12部　外6点　ほか４件</t>
    <rPh sb="11" eb="12">
      <t>ブ</t>
    </rPh>
    <rPh sb="13" eb="14">
      <t>ソト</t>
    </rPh>
    <rPh sb="15" eb="16">
      <t>テン</t>
    </rPh>
    <rPh sb="20" eb="21">
      <t>ケン</t>
    </rPh>
    <phoneticPr fontId="5"/>
  </si>
  <si>
    <r>
      <t>Ａｎｎａｌｓ　ｏｆ　Ｐｈａｒ～　1部　外</t>
    </r>
    <r>
      <rPr>
        <sz val="11"/>
        <rFont val="ＭＳ Ｐゴシック"/>
        <family val="3"/>
        <charset val="128"/>
      </rPr>
      <t>9</t>
    </r>
    <r>
      <rPr>
        <sz val="11"/>
        <rFont val="ＭＳ Ｐゴシック"/>
        <family val="3"/>
        <charset val="128"/>
      </rPr>
      <t>点</t>
    </r>
    <phoneticPr fontId="5"/>
  </si>
  <si>
    <t>携帯電話料金</t>
    <rPh sb="0" eb="2">
      <t>ケイタイ</t>
    </rPh>
    <rPh sb="2" eb="4">
      <t>デンワ</t>
    </rPh>
    <rPh sb="4" eb="6">
      <t>リョウキン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</si>
  <si>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</si>
  <si>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</si>
  <si>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</si>
  <si>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</si>
  <si>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旅費１件</t>
    <rPh sb="0" eb="2">
      <t>リョヒ</t>
    </rPh>
    <rPh sb="3" eb="4">
      <t>ケン</t>
    </rPh>
    <phoneticPr fontId="5"/>
  </si>
  <si>
    <t xml:space="preserve">①既存物質（ポジティブリスト施行前より使用されている物質）について、最新の科学的知見を踏まえて安全性に関する調査を行う。
②ポジティブリストに新規の物質を規定するに当たり、最新の科学的知見を踏まえて安全性の確認及び安全性に関する調査を行う。
③器具・容器包装の原材料で使用されている物質に関する分析法の開発等を行う。
</t>
    <phoneticPr fontId="5"/>
  </si>
  <si>
    <t>事業者が食品用の器具・容器包装のポジティブリスト制度を円滑に運用するため、最新の科学的知見を踏まえて既存物質の安全性に関する調査を行う。</t>
    <phoneticPr fontId="5"/>
  </si>
  <si>
    <t>食品用器具・容器包装のポジティブリスト制度の円滑な運用</t>
    <rPh sb="19" eb="21">
      <t>セイド</t>
    </rPh>
    <phoneticPr fontId="5"/>
  </si>
  <si>
    <t>既存物質の安全性に関する調査数</t>
    <rPh sb="12" eb="15">
      <t>チョウサスウ</t>
    </rPh>
    <phoneticPr fontId="5"/>
  </si>
  <si>
    <t>-</t>
    <phoneticPr fontId="5"/>
  </si>
  <si>
    <t>401/463</t>
    <phoneticPr fontId="5"/>
  </si>
  <si>
    <t>既存物質は使用実態等に基づく事業者からの情報提供に基づき再整理を行うことから、定量的な成果目標として設定することは不可能である。</t>
    <rPh sb="28" eb="31">
      <t>サイセイリ</t>
    </rPh>
    <phoneticPr fontId="5"/>
  </si>
  <si>
    <t>令和3年度においては、既存物質の安全性調査を463物質に対して実施した。
引き続き、既存物質の安全性の調査の迅速化を目標にポジティブリスト制度の円滑な運用に努める。</t>
    <phoneticPr fontId="5"/>
  </si>
  <si>
    <t>事業者が開発する新規物質のポジティブリストへの収載を行うため、必要な手続きを実施する。</t>
    <phoneticPr fontId="5"/>
  </si>
  <si>
    <t>新規物質のポジティブリストへの収載</t>
    <phoneticPr fontId="5"/>
  </si>
  <si>
    <t>ポジティブリストへの新規物質の収載は事業者からの要請により行う制度となっていることから、定量的な成果目標として設定することは不可能である。</t>
    <rPh sb="15" eb="17">
      <t>シュウサイ</t>
    </rPh>
    <phoneticPr fontId="5"/>
  </si>
  <si>
    <t>新規物質の新規指定の迅速化を目標にポジティブリスト制度の円滑な運用に努める。</t>
    <phoneticPr fontId="5"/>
  </si>
  <si>
    <t>国際的な動向等を踏まえ、器具・容器包装の原材料で使用されている物質に関する分析法について開発等を行う。</t>
    <phoneticPr fontId="5"/>
  </si>
  <si>
    <t>国際的な動向を踏まえた分析法の開発等</t>
    <rPh sb="0" eb="3">
      <t>コクサイテキ</t>
    </rPh>
    <rPh sb="4" eb="6">
      <t>ドウコウ</t>
    </rPh>
    <rPh sb="7" eb="8">
      <t>フ</t>
    </rPh>
    <rPh sb="11" eb="14">
      <t>ブンセキホウ</t>
    </rPh>
    <rPh sb="15" eb="17">
      <t>カイハツ</t>
    </rPh>
    <rPh sb="17" eb="18">
      <t>トウ</t>
    </rPh>
    <phoneticPr fontId="5"/>
  </si>
  <si>
    <t>分析法の開発等の数</t>
    <phoneticPr fontId="5"/>
  </si>
  <si>
    <t>42/2</t>
    <phoneticPr fontId="5"/>
  </si>
  <si>
    <t>90/5</t>
    <phoneticPr fontId="5"/>
  </si>
  <si>
    <t>317/879</t>
    <phoneticPr fontId="5"/>
  </si>
  <si>
    <t>令和3年度においては、溶出試験分析法の開発等を2件実施した。
引き続き、SDGsの推進による国際的な動向等に応じて、分析法の開発等を進める。</t>
    <rPh sb="11" eb="13">
      <t>ヨウシュツ</t>
    </rPh>
    <rPh sb="13" eb="15">
      <t>シケン</t>
    </rPh>
    <rPh sb="15" eb="18">
      <t>ブンセキホウ</t>
    </rPh>
    <rPh sb="19" eb="21">
      <t>カイハツ</t>
    </rPh>
    <rPh sb="21" eb="22">
      <t>トウ</t>
    </rPh>
    <rPh sb="24" eb="25">
      <t>ケン</t>
    </rPh>
    <rPh sb="25" eb="27">
      <t>ジッシ</t>
    </rPh>
    <rPh sb="41" eb="43">
      <t>スイシン</t>
    </rPh>
    <rPh sb="46" eb="49">
      <t>コクサイテキ</t>
    </rPh>
    <rPh sb="50" eb="52">
      <t>ドウコウ</t>
    </rPh>
    <rPh sb="52" eb="53">
      <t>トウ</t>
    </rPh>
    <rPh sb="54" eb="55">
      <t>オウ</t>
    </rPh>
    <rPh sb="58" eb="61">
      <t>ブンセキホウ</t>
    </rPh>
    <rPh sb="62" eb="64">
      <t>カイハツ</t>
    </rPh>
    <rPh sb="64" eb="65">
      <t>トウ</t>
    </rPh>
    <rPh sb="66" eb="67">
      <t>スス</t>
    </rPh>
    <phoneticPr fontId="5"/>
  </si>
  <si>
    <t>分析法の開発等はSDGsの推進による国際的な動向等に応じた対応が必要であることから、定量的な成果目標として設定することは不可能である。</t>
    <rPh sb="0" eb="3">
      <t>ブンセキホウ</t>
    </rPh>
    <rPh sb="4" eb="6">
      <t>カイハツ</t>
    </rPh>
    <rPh sb="6" eb="7">
      <t>トウ</t>
    </rPh>
    <rPh sb="13" eb="15">
      <t>スイシン</t>
    </rPh>
    <rPh sb="18" eb="21">
      <t>コクサイテキ</t>
    </rPh>
    <rPh sb="22" eb="24">
      <t>ドウコウ</t>
    </rPh>
    <rPh sb="24" eb="25">
      <t>トウ</t>
    </rPh>
    <rPh sb="26" eb="27">
      <t>オウ</t>
    </rPh>
    <rPh sb="29" eb="31">
      <t>タイオウ</t>
    </rPh>
    <rPh sb="32" eb="34">
      <t>ヒツヨウ</t>
    </rPh>
    <rPh sb="42" eb="44">
      <t>テイリョウ</t>
    </rPh>
    <rPh sb="43" eb="44">
      <t>ヒツジョウ</t>
    </rPh>
    <rPh sb="46" eb="48">
      <t>セイカ</t>
    </rPh>
    <rPh sb="48" eb="50">
      <t>モクヒョウ</t>
    </rPh>
    <rPh sb="53" eb="55">
      <t>セッテイ</t>
    </rPh>
    <rPh sb="60" eb="63">
      <t>フカノウ</t>
    </rPh>
    <phoneticPr fontId="5"/>
  </si>
  <si>
    <t>分析法の開発等</t>
    <phoneticPr fontId="5"/>
  </si>
  <si>
    <t>件数</t>
    <rPh sb="0" eb="2">
      <t>ケンスウ</t>
    </rPh>
    <phoneticPr fontId="5"/>
  </si>
  <si>
    <t>什器購入一式</t>
    <phoneticPr fontId="5"/>
  </si>
  <si>
    <t>タイルカーペット張替工事</t>
    <phoneticPr fontId="5"/>
  </si>
  <si>
    <t>点検対象外</t>
    <rPh sb="0" eb="5">
      <t>テンケンタイショウガイ</t>
    </rPh>
    <phoneticPr fontId="5"/>
  </si>
  <si>
    <t>　食品用器具・容器包装等については、令和２年度より施行されたポジティブリスト制度（規格が定まっていない原材料を使用した器具・容器包装の販売等の禁止等を行い、安全が担保されたもののみを使用できることとする制度）を円滑に運用すると共に、器具・容器包装の安全性を確保する。</t>
    <phoneticPr fontId="5"/>
  </si>
  <si>
    <t>食品用器具・容器包装の安全性を確保するために必要な事業であり、引き続き、必要な予算額を確保し、適正な執行に努めること。</t>
    <rPh sb="0" eb="3">
      <t>ショクヒンヨウ</t>
    </rPh>
    <rPh sb="22" eb="24">
      <t>ヒツヨウ</t>
    </rPh>
    <rPh sb="25" eb="27">
      <t>ジギョウ</t>
    </rPh>
    <rPh sb="31" eb="32">
      <t>ヒ</t>
    </rPh>
    <phoneticPr fontId="5"/>
  </si>
  <si>
    <t>課長　近藤　恵美子</t>
    <rPh sb="0" eb="2">
      <t>カチョウ</t>
    </rPh>
    <rPh sb="3" eb="5">
      <t>コンドウ</t>
    </rPh>
    <rPh sb="6" eb="9">
      <t>エミコ</t>
    </rPh>
    <phoneticPr fontId="5"/>
  </si>
  <si>
    <t>-</t>
    <phoneticPr fontId="5"/>
  </si>
  <si>
    <t>553/400</t>
    <phoneticPr fontId="5"/>
  </si>
  <si>
    <t>E.株式会社バイオテック・ラボ</t>
    <rPh sb="2" eb="6">
      <t>カブシキガイシャ</t>
    </rPh>
    <phoneticPr fontId="5"/>
  </si>
  <si>
    <t>F. 株式会社池田理化</t>
    <rPh sb="3" eb="7">
      <t>カブシキガイシャ</t>
    </rPh>
    <phoneticPr fontId="5"/>
  </si>
  <si>
    <t>株式会社時事通信社</t>
    <rPh sb="0" eb="4">
      <t>カブシキガイシャ</t>
    </rPh>
    <phoneticPr fontId="5"/>
  </si>
  <si>
    <t>株式会社ぎょうせい</t>
    <rPh sb="0" eb="4">
      <t>カブシキガイシャ</t>
    </rPh>
    <phoneticPr fontId="5"/>
  </si>
  <si>
    <t>株式会社紀伊國屋書店</t>
    <rPh sb="0" eb="4">
      <t>カブシキガイシャ</t>
    </rPh>
    <phoneticPr fontId="5"/>
  </si>
  <si>
    <t>株式会社バイオテック・ラボ</t>
    <rPh sb="0" eb="4">
      <t>カブシキガイシャ</t>
    </rPh>
    <phoneticPr fontId="5"/>
  </si>
  <si>
    <t>島津サイエンス東日本株式会社</t>
    <phoneticPr fontId="5"/>
  </si>
  <si>
    <t>ＷＤＢ株式会社</t>
    <phoneticPr fontId="5"/>
  </si>
  <si>
    <t>株式会社ボゾリサーチセンター</t>
    <phoneticPr fontId="5"/>
  </si>
  <si>
    <t>株式会社ＤＩＭＳ医科学研究所</t>
    <phoneticPr fontId="5"/>
  </si>
  <si>
    <t>株式会社池田理化</t>
    <phoneticPr fontId="5"/>
  </si>
  <si>
    <t>株式会社バイオテック・ラボ</t>
    <phoneticPr fontId="5"/>
  </si>
  <si>
    <t>尾崎理化株式会社</t>
    <phoneticPr fontId="5"/>
  </si>
  <si>
    <t>宮崎化学薬品株式会社</t>
    <phoneticPr fontId="5"/>
  </si>
  <si>
    <t>岩井化学薬品株式会社</t>
    <phoneticPr fontId="5"/>
  </si>
  <si>
    <t>株式会社夏目製作所</t>
    <phoneticPr fontId="5"/>
  </si>
  <si>
    <t>株式会社ホープ</t>
    <phoneticPr fontId="5"/>
  </si>
  <si>
    <t>新東産業株式会社</t>
    <phoneticPr fontId="5"/>
  </si>
  <si>
    <t>三協ラボサービス株式会社</t>
    <phoneticPr fontId="5"/>
  </si>
  <si>
    <t>日本空調サービス株式会社</t>
    <phoneticPr fontId="5"/>
  </si>
  <si>
    <t>株式会社ホープエナジー</t>
    <phoneticPr fontId="5"/>
  </si>
  <si>
    <t>引き続き食品用器具・容器包装の安全性を確保するために適正な執行に努める。</t>
    <rPh sb="0" eb="1">
      <t>ヒ</t>
    </rPh>
    <rPh sb="2" eb="3">
      <t>ツヅ</t>
    </rPh>
    <rPh sb="26" eb="28">
      <t>テキセイ</t>
    </rPh>
    <rPh sb="29" eb="31">
      <t>シッコウ</t>
    </rPh>
    <rPh sb="32" eb="33">
      <t>ツト</t>
    </rPh>
    <phoneticPr fontId="5"/>
  </si>
  <si>
    <t>株式会社ＮＴＴドコモ</t>
    <phoneticPr fontId="5"/>
  </si>
  <si>
    <t>東京瓦斯株式会社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</si>
</sst>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50800</xdr:colOff>
      <xdr:row>269</xdr:row>
      <xdr:rowOff>38100</xdr:rowOff>
    </xdr:from>
    <xdr:to>
      <xdr:col>49</xdr:col>
      <xdr:colOff>203200</xdr:colOff>
      <xdr:row>306</xdr:row>
      <xdr:rowOff>108623</xdr:rowOff>
    </xdr:to>
    <xdr:pic>
      <xdr:nvPicPr>
        <xdr:cNvPr id="2" name="図 1"/>
        <xdr:cNvPicPr>
          <a:picLocks noChangeAspect="1"/>
        </xdr:cNvPicPr>
      </xdr:nvPicPr>
      <xdr:blipFill rotWithShape="1">
        <a:blip xmlns:r="http://schemas.openxmlformats.org/officeDocument/2006/relationships" r:embed="rId1"/>
        <a:srcRect l="19395" t="18269" r="65053" b="4966"/>
        <a:stretch/>
      </xdr:blipFill>
      <xdr:spPr>
        <a:xfrm>
          <a:off x="1473200" y="53505100"/>
          <a:ext cx="8686800" cy="1205932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C603" sqref="C603:I6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363</v>
      </c>
      <c r="AJ2" s="854" t="s">
        <v>708</v>
      </c>
      <c r="AK2" s="854"/>
      <c r="AL2" s="854"/>
      <c r="AM2" s="854"/>
      <c r="AN2" s="90" t="s">
        <v>363</v>
      </c>
      <c r="AO2" s="854">
        <v>21</v>
      </c>
      <c r="AP2" s="854"/>
      <c r="AQ2" s="854"/>
      <c r="AR2" s="91" t="s">
        <v>363</v>
      </c>
      <c r="AS2" s="855">
        <v>430</v>
      </c>
      <c r="AT2" s="855"/>
      <c r="AU2" s="855"/>
      <c r="AV2" s="90" t="str">
        <f>IF(AW2="","","-")</f>
        <v/>
      </c>
      <c r="AW2" s="856"/>
      <c r="AX2" s="856"/>
    </row>
    <row r="3" spans="1:50" ht="21" customHeight="1" thickBot="1" x14ac:dyDescent="0.2">
      <c r="A3" s="857" t="s">
        <v>677</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687</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688</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689</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690</v>
      </c>
      <c r="H5" s="845"/>
      <c r="I5" s="845"/>
      <c r="J5" s="845"/>
      <c r="K5" s="845"/>
      <c r="L5" s="845"/>
      <c r="M5" s="846" t="s">
        <v>62</v>
      </c>
      <c r="N5" s="847"/>
      <c r="O5" s="847"/>
      <c r="P5" s="847"/>
      <c r="Q5" s="847"/>
      <c r="R5" s="848"/>
      <c r="S5" s="849" t="s">
        <v>691</v>
      </c>
      <c r="T5" s="845"/>
      <c r="U5" s="845"/>
      <c r="V5" s="845"/>
      <c r="W5" s="845"/>
      <c r="X5" s="850"/>
      <c r="Y5" s="851" t="s">
        <v>3</v>
      </c>
      <c r="Z5" s="852"/>
      <c r="AA5" s="852"/>
      <c r="AB5" s="852"/>
      <c r="AC5" s="852"/>
      <c r="AD5" s="853"/>
      <c r="AE5" s="874" t="s">
        <v>692</v>
      </c>
      <c r="AF5" s="874"/>
      <c r="AG5" s="874"/>
      <c r="AH5" s="874"/>
      <c r="AI5" s="874"/>
      <c r="AJ5" s="874"/>
      <c r="AK5" s="874"/>
      <c r="AL5" s="874"/>
      <c r="AM5" s="874"/>
      <c r="AN5" s="874"/>
      <c r="AO5" s="874"/>
      <c r="AP5" s="875"/>
      <c r="AQ5" s="876" t="s">
        <v>843</v>
      </c>
      <c r="AR5" s="877"/>
      <c r="AS5" s="877"/>
      <c r="AT5" s="877"/>
      <c r="AU5" s="877"/>
      <c r="AV5" s="877"/>
      <c r="AW5" s="877"/>
      <c r="AX5" s="878"/>
    </row>
    <row r="6" spans="1:50" ht="24.75"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39.950000000000003" customHeight="1" x14ac:dyDescent="0.15">
      <c r="A7" s="860" t="s">
        <v>20</v>
      </c>
      <c r="B7" s="861"/>
      <c r="C7" s="861"/>
      <c r="D7" s="861"/>
      <c r="E7" s="861"/>
      <c r="F7" s="862"/>
      <c r="G7" s="884" t="s">
        <v>693</v>
      </c>
      <c r="H7" s="885"/>
      <c r="I7" s="885"/>
      <c r="J7" s="885"/>
      <c r="K7" s="885"/>
      <c r="L7" s="885"/>
      <c r="M7" s="885"/>
      <c r="N7" s="885"/>
      <c r="O7" s="885"/>
      <c r="P7" s="885"/>
      <c r="Q7" s="885"/>
      <c r="R7" s="885"/>
      <c r="S7" s="885"/>
      <c r="T7" s="885"/>
      <c r="U7" s="885"/>
      <c r="V7" s="885"/>
      <c r="W7" s="885"/>
      <c r="X7" s="886"/>
      <c r="Y7" s="887" t="s">
        <v>348</v>
      </c>
      <c r="Z7" s="705"/>
      <c r="AA7" s="705"/>
      <c r="AB7" s="705"/>
      <c r="AC7" s="705"/>
      <c r="AD7" s="888"/>
      <c r="AE7" s="816" t="s">
        <v>694</v>
      </c>
      <c r="AF7" s="817"/>
      <c r="AG7" s="817"/>
      <c r="AH7" s="817"/>
      <c r="AI7" s="817"/>
      <c r="AJ7" s="817"/>
      <c r="AK7" s="817"/>
      <c r="AL7" s="817"/>
      <c r="AM7" s="817"/>
      <c r="AN7" s="817"/>
      <c r="AO7" s="817"/>
      <c r="AP7" s="817"/>
      <c r="AQ7" s="817"/>
      <c r="AR7" s="817"/>
      <c r="AS7" s="817"/>
      <c r="AT7" s="817"/>
      <c r="AU7" s="817"/>
      <c r="AV7" s="817"/>
      <c r="AW7" s="817"/>
      <c r="AX7" s="818"/>
    </row>
    <row r="8" spans="1:50" ht="24.75" customHeight="1" x14ac:dyDescent="0.15">
      <c r="A8" s="860" t="s">
        <v>233</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234</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841</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46.5" customHeight="1" x14ac:dyDescent="0.15">
      <c r="A10" s="777" t="s">
        <v>28</v>
      </c>
      <c r="B10" s="778"/>
      <c r="C10" s="778"/>
      <c r="D10" s="778"/>
      <c r="E10" s="778"/>
      <c r="F10" s="778"/>
      <c r="G10" s="779" t="s">
        <v>816</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24.75" customHeight="1" x14ac:dyDescent="0.15">
      <c r="A11" s="777" t="s">
        <v>5</v>
      </c>
      <c r="B11" s="778"/>
      <c r="C11" s="778"/>
      <c r="D11" s="778"/>
      <c r="E11" s="778"/>
      <c r="F11" s="782"/>
      <c r="G11" s="783" t="str">
        <f>入力規則等!P10</f>
        <v>直接実施、委託・請負</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22"/>
    </row>
    <row r="13" spans="1:50" ht="15" customHeight="1" x14ac:dyDescent="0.15">
      <c r="A13" s="326"/>
      <c r="B13" s="327"/>
      <c r="C13" s="327"/>
      <c r="D13" s="327"/>
      <c r="E13" s="327"/>
      <c r="F13" s="328"/>
      <c r="G13" s="806" t="s">
        <v>6</v>
      </c>
      <c r="H13" s="807"/>
      <c r="I13" s="823" t="s">
        <v>7</v>
      </c>
      <c r="J13" s="824"/>
      <c r="K13" s="824"/>
      <c r="L13" s="824"/>
      <c r="M13" s="824"/>
      <c r="N13" s="824"/>
      <c r="O13" s="825"/>
      <c r="P13" s="718" t="s">
        <v>694</v>
      </c>
      <c r="Q13" s="719"/>
      <c r="R13" s="719"/>
      <c r="S13" s="719"/>
      <c r="T13" s="719"/>
      <c r="U13" s="719"/>
      <c r="V13" s="720"/>
      <c r="W13" s="718">
        <v>361</v>
      </c>
      <c r="X13" s="719"/>
      <c r="Y13" s="719"/>
      <c r="Z13" s="719"/>
      <c r="AA13" s="719"/>
      <c r="AB13" s="719"/>
      <c r="AC13" s="720"/>
      <c r="AD13" s="718">
        <v>491</v>
      </c>
      <c r="AE13" s="719"/>
      <c r="AF13" s="719"/>
      <c r="AG13" s="719"/>
      <c r="AH13" s="719"/>
      <c r="AI13" s="719"/>
      <c r="AJ13" s="720"/>
      <c r="AK13" s="718">
        <v>595</v>
      </c>
      <c r="AL13" s="719"/>
      <c r="AM13" s="719"/>
      <c r="AN13" s="719"/>
      <c r="AO13" s="719"/>
      <c r="AP13" s="719"/>
      <c r="AQ13" s="720"/>
      <c r="AR13" s="754">
        <v>579</v>
      </c>
      <c r="AS13" s="755"/>
      <c r="AT13" s="755"/>
      <c r="AU13" s="755"/>
      <c r="AV13" s="755"/>
      <c r="AW13" s="755"/>
      <c r="AX13" s="826"/>
    </row>
    <row r="14" spans="1:50" ht="15" customHeight="1" x14ac:dyDescent="0.15">
      <c r="A14" s="326"/>
      <c r="B14" s="327"/>
      <c r="C14" s="327"/>
      <c r="D14" s="327"/>
      <c r="E14" s="327"/>
      <c r="F14" s="328"/>
      <c r="G14" s="808"/>
      <c r="H14" s="809"/>
      <c r="I14" s="801" t="s">
        <v>8</v>
      </c>
      <c r="J14" s="802"/>
      <c r="K14" s="802"/>
      <c r="L14" s="802"/>
      <c r="M14" s="802"/>
      <c r="N14" s="802"/>
      <c r="O14" s="803"/>
      <c r="P14" s="718" t="s">
        <v>694</v>
      </c>
      <c r="Q14" s="719"/>
      <c r="R14" s="719"/>
      <c r="S14" s="719"/>
      <c r="T14" s="719"/>
      <c r="U14" s="719"/>
      <c r="V14" s="720"/>
      <c r="W14" s="718" t="s">
        <v>694</v>
      </c>
      <c r="X14" s="719"/>
      <c r="Y14" s="719"/>
      <c r="Z14" s="719"/>
      <c r="AA14" s="719"/>
      <c r="AB14" s="719"/>
      <c r="AC14" s="720"/>
      <c r="AD14" s="718">
        <v>-2</v>
      </c>
      <c r="AE14" s="719"/>
      <c r="AF14" s="719"/>
      <c r="AG14" s="719"/>
      <c r="AH14" s="719"/>
      <c r="AI14" s="719"/>
      <c r="AJ14" s="720"/>
      <c r="AK14" s="718" t="s">
        <v>694</v>
      </c>
      <c r="AL14" s="719"/>
      <c r="AM14" s="719"/>
      <c r="AN14" s="719"/>
      <c r="AO14" s="719"/>
      <c r="AP14" s="719"/>
      <c r="AQ14" s="720"/>
      <c r="AR14" s="812"/>
      <c r="AS14" s="812"/>
      <c r="AT14" s="812"/>
      <c r="AU14" s="812"/>
      <c r="AV14" s="812"/>
      <c r="AW14" s="812"/>
      <c r="AX14" s="813"/>
    </row>
    <row r="15" spans="1:50" ht="15" customHeight="1" x14ac:dyDescent="0.15">
      <c r="A15" s="326"/>
      <c r="B15" s="327"/>
      <c r="C15" s="327"/>
      <c r="D15" s="327"/>
      <c r="E15" s="327"/>
      <c r="F15" s="328"/>
      <c r="G15" s="808"/>
      <c r="H15" s="809"/>
      <c r="I15" s="801" t="s">
        <v>48</v>
      </c>
      <c r="J15" s="814"/>
      <c r="K15" s="814"/>
      <c r="L15" s="814"/>
      <c r="M15" s="814"/>
      <c r="N15" s="814"/>
      <c r="O15" s="815"/>
      <c r="P15" s="718" t="s">
        <v>694</v>
      </c>
      <c r="Q15" s="719"/>
      <c r="R15" s="719"/>
      <c r="S15" s="719"/>
      <c r="T15" s="719"/>
      <c r="U15" s="719"/>
      <c r="V15" s="720"/>
      <c r="W15" s="718" t="s">
        <v>694</v>
      </c>
      <c r="X15" s="719"/>
      <c r="Y15" s="719"/>
      <c r="Z15" s="719"/>
      <c r="AA15" s="719"/>
      <c r="AB15" s="719"/>
      <c r="AC15" s="720"/>
      <c r="AD15" s="718" t="s">
        <v>694</v>
      </c>
      <c r="AE15" s="719"/>
      <c r="AF15" s="719"/>
      <c r="AG15" s="719"/>
      <c r="AH15" s="719"/>
      <c r="AI15" s="719"/>
      <c r="AJ15" s="720"/>
      <c r="AK15" s="718" t="s">
        <v>694</v>
      </c>
      <c r="AL15" s="719"/>
      <c r="AM15" s="719"/>
      <c r="AN15" s="719"/>
      <c r="AO15" s="719"/>
      <c r="AP15" s="719"/>
      <c r="AQ15" s="720"/>
      <c r="AR15" s="718" t="s">
        <v>844</v>
      </c>
      <c r="AS15" s="719"/>
      <c r="AT15" s="719"/>
      <c r="AU15" s="719"/>
      <c r="AV15" s="719"/>
      <c r="AW15" s="719"/>
      <c r="AX15" s="827"/>
    </row>
    <row r="16" spans="1:50" ht="15" customHeight="1" x14ac:dyDescent="0.15">
      <c r="A16" s="326"/>
      <c r="B16" s="327"/>
      <c r="C16" s="327"/>
      <c r="D16" s="327"/>
      <c r="E16" s="327"/>
      <c r="F16" s="328"/>
      <c r="G16" s="808"/>
      <c r="H16" s="809"/>
      <c r="I16" s="801" t="s">
        <v>49</v>
      </c>
      <c r="J16" s="814"/>
      <c r="K16" s="814"/>
      <c r="L16" s="814"/>
      <c r="M16" s="814"/>
      <c r="N16" s="814"/>
      <c r="O16" s="815"/>
      <c r="P16" s="718" t="s">
        <v>694</v>
      </c>
      <c r="Q16" s="719"/>
      <c r="R16" s="719"/>
      <c r="S16" s="719"/>
      <c r="T16" s="719"/>
      <c r="U16" s="719"/>
      <c r="V16" s="720"/>
      <c r="W16" s="718" t="s">
        <v>694</v>
      </c>
      <c r="X16" s="719"/>
      <c r="Y16" s="719"/>
      <c r="Z16" s="719"/>
      <c r="AA16" s="719"/>
      <c r="AB16" s="719"/>
      <c r="AC16" s="720"/>
      <c r="AD16" s="718" t="s">
        <v>694</v>
      </c>
      <c r="AE16" s="719"/>
      <c r="AF16" s="719"/>
      <c r="AG16" s="719"/>
      <c r="AH16" s="719"/>
      <c r="AI16" s="719"/>
      <c r="AJ16" s="720"/>
      <c r="AK16" s="718" t="s">
        <v>694</v>
      </c>
      <c r="AL16" s="719"/>
      <c r="AM16" s="719"/>
      <c r="AN16" s="719"/>
      <c r="AO16" s="719"/>
      <c r="AP16" s="719"/>
      <c r="AQ16" s="720"/>
      <c r="AR16" s="819"/>
      <c r="AS16" s="820"/>
      <c r="AT16" s="820"/>
      <c r="AU16" s="820"/>
      <c r="AV16" s="820"/>
      <c r="AW16" s="820"/>
      <c r="AX16" s="821"/>
    </row>
    <row r="17" spans="1:50" ht="15" customHeight="1" x14ac:dyDescent="0.15">
      <c r="A17" s="326"/>
      <c r="B17" s="327"/>
      <c r="C17" s="327"/>
      <c r="D17" s="327"/>
      <c r="E17" s="327"/>
      <c r="F17" s="328"/>
      <c r="G17" s="808"/>
      <c r="H17" s="809"/>
      <c r="I17" s="801" t="s">
        <v>47</v>
      </c>
      <c r="J17" s="802"/>
      <c r="K17" s="802"/>
      <c r="L17" s="802"/>
      <c r="M17" s="802"/>
      <c r="N17" s="802"/>
      <c r="O17" s="803"/>
      <c r="P17" s="718" t="s">
        <v>694</v>
      </c>
      <c r="Q17" s="719"/>
      <c r="R17" s="719"/>
      <c r="S17" s="719"/>
      <c r="T17" s="719"/>
      <c r="U17" s="719"/>
      <c r="V17" s="720"/>
      <c r="W17" s="718" t="s">
        <v>694</v>
      </c>
      <c r="X17" s="719"/>
      <c r="Y17" s="719"/>
      <c r="Z17" s="719"/>
      <c r="AA17" s="719"/>
      <c r="AB17" s="719"/>
      <c r="AC17" s="720"/>
      <c r="AD17" s="718" t="s">
        <v>694</v>
      </c>
      <c r="AE17" s="719"/>
      <c r="AF17" s="719"/>
      <c r="AG17" s="719"/>
      <c r="AH17" s="719"/>
      <c r="AI17" s="719"/>
      <c r="AJ17" s="720"/>
      <c r="AK17" s="718" t="s">
        <v>694</v>
      </c>
      <c r="AL17" s="719"/>
      <c r="AM17" s="719"/>
      <c r="AN17" s="719"/>
      <c r="AO17" s="719"/>
      <c r="AP17" s="719"/>
      <c r="AQ17" s="720"/>
      <c r="AR17" s="804"/>
      <c r="AS17" s="804"/>
      <c r="AT17" s="804"/>
      <c r="AU17" s="804"/>
      <c r="AV17" s="804"/>
      <c r="AW17" s="804"/>
      <c r="AX17" s="805"/>
    </row>
    <row r="18" spans="1:50" ht="15" customHeight="1" x14ac:dyDescent="0.15">
      <c r="A18" s="326"/>
      <c r="B18" s="327"/>
      <c r="C18" s="327"/>
      <c r="D18" s="327"/>
      <c r="E18" s="327"/>
      <c r="F18" s="328"/>
      <c r="G18" s="810"/>
      <c r="H18" s="811"/>
      <c r="I18" s="794" t="s">
        <v>18</v>
      </c>
      <c r="J18" s="795"/>
      <c r="K18" s="795"/>
      <c r="L18" s="795"/>
      <c r="M18" s="795"/>
      <c r="N18" s="795"/>
      <c r="O18" s="796"/>
      <c r="P18" s="797">
        <f>SUM(P13:V17)</f>
        <v>0</v>
      </c>
      <c r="Q18" s="798"/>
      <c r="R18" s="798"/>
      <c r="S18" s="798"/>
      <c r="T18" s="798"/>
      <c r="U18" s="798"/>
      <c r="V18" s="799"/>
      <c r="W18" s="797">
        <f>SUM(W13:AC17)</f>
        <v>361</v>
      </c>
      <c r="X18" s="798"/>
      <c r="Y18" s="798"/>
      <c r="Z18" s="798"/>
      <c r="AA18" s="798"/>
      <c r="AB18" s="798"/>
      <c r="AC18" s="799"/>
      <c r="AD18" s="797">
        <f>SUM(AD13:AJ17)</f>
        <v>489</v>
      </c>
      <c r="AE18" s="798"/>
      <c r="AF18" s="798"/>
      <c r="AG18" s="798"/>
      <c r="AH18" s="798"/>
      <c r="AI18" s="798"/>
      <c r="AJ18" s="799"/>
      <c r="AK18" s="797">
        <f>SUM(AK13:AQ17)</f>
        <v>595</v>
      </c>
      <c r="AL18" s="798"/>
      <c r="AM18" s="798"/>
      <c r="AN18" s="798"/>
      <c r="AO18" s="798"/>
      <c r="AP18" s="798"/>
      <c r="AQ18" s="799"/>
      <c r="AR18" s="797">
        <f>SUM(AR13:AX17)</f>
        <v>579</v>
      </c>
      <c r="AS18" s="798"/>
      <c r="AT18" s="798"/>
      <c r="AU18" s="798"/>
      <c r="AV18" s="798"/>
      <c r="AW18" s="798"/>
      <c r="AX18" s="800"/>
    </row>
    <row r="19" spans="1:50" ht="15" customHeight="1" x14ac:dyDescent="0.15">
      <c r="A19" s="326"/>
      <c r="B19" s="327"/>
      <c r="C19" s="327"/>
      <c r="D19" s="327"/>
      <c r="E19" s="327"/>
      <c r="F19" s="328"/>
      <c r="G19" s="769" t="s">
        <v>9</v>
      </c>
      <c r="H19" s="770"/>
      <c r="I19" s="770"/>
      <c r="J19" s="770"/>
      <c r="K19" s="770"/>
      <c r="L19" s="770"/>
      <c r="M19" s="770"/>
      <c r="N19" s="770"/>
      <c r="O19" s="770"/>
      <c r="P19" s="718" t="s">
        <v>694</v>
      </c>
      <c r="Q19" s="719"/>
      <c r="R19" s="719"/>
      <c r="S19" s="719"/>
      <c r="T19" s="719"/>
      <c r="U19" s="719"/>
      <c r="V19" s="720"/>
      <c r="W19" s="718">
        <v>335</v>
      </c>
      <c r="X19" s="719"/>
      <c r="Y19" s="719"/>
      <c r="Z19" s="719"/>
      <c r="AA19" s="719"/>
      <c r="AB19" s="719"/>
      <c r="AC19" s="720"/>
      <c r="AD19" s="718">
        <v>443</v>
      </c>
      <c r="AE19" s="719"/>
      <c r="AF19" s="719"/>
      <c r="AG19" s="719"/>
      <c r="AH19" s="719"/>
      <c r="AI19" s="719"/>
      <c r="AJ19" s="720"/>
      <c r="AK19" s="766"/>
      <c r="AL19" s="766"/>
      <c r="AM19" s="766"/>
      <c r="AN19" s="766"/>
      <c r="AO19" s="766"/>
      <c r="AP19" s="766"/>
      <c r="AQ19" s="766"/>
      <c r="AR19" s="766"/>
      <c r="AS19" s="766"/>
      <c r="AT19" s="766"/>
      <c r="AU19" s="766"/>
      <c r="AV19" s="766"/>
      <c r="AW19" s="766"/>
      <c r="AX19" s="768"/>
    </row>
    <row r="20" spans="1:50" ht="15" customHeight="1" x14ac:dyDescent="0.15">
      <c r="A20" s="326"/>
      <c r="B20" s="327"/>
      <c r="C20" s="327"/>
      <c r="D20" s="327"/>
      <c r="E20" s="327"/>
      <c r="F20" s="328"/>
      <c r="G20" s="769" t="s">
        <v>10</v>
      </c>
      <c r="H20" s="770"/>
      <c r="I20" s="770"/>
      <c r="J20" s="770"/>
      <c r="K20" s="770"/>
      <c r="L20" s="770"/>
      <c r="M20" s="770"/>
      <c r="N20" s="770"/>
      <c r="O20" s="770"/>
      <c r="P20" s="765" t="str">
        <f>IF(P18=0, "-", SUM(P19)/P18)</f>
        <v>-</v>
      </c>
      <c r="Q20" s="765"/>
      <c r="R20" s="765"/>
      <c r="S20" s="765"/>
      <c r="T20" s="765"/>
      <c r="U20" s="765"/>
      <c r="V20" s="765"/>
      <c r="W20" s="765">
        <f>IF(W18=0, "-", SUM(W19)/W18)</f>
        <v>0.92797783933518008</v>
      </c>
      <c r="X20" s="765"/>
      <c r="Y20" s="765"/>
      <c r="Z20" s="765"/>
      <c r="AA20" s="765"/>
      <c r="AB20" s="765"/>
      <c r="AC20" s="765"/>
      <c r="AD20" s="765">
        <f>IF(AD18=0, "-", SUM(AD19)/AD18)</f>
        <v>0.90593047034764829</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4.95" customHeight="1" x14ac:dyDescent="0.15">
      <c r="A21" s="789"/>
      <c r="B21" s="790"/>
      <c r="C21" s="790"/>
      <c r="D21" s="790"/>
      <c r="E21" s="790"/>
      <c r="F21" s="791"/>
      <c r="G21" s="763" t="s">
        <v>315</v>
      </c>
      <c r="H21" s="764"/>
      <c r="I21" s="764"/>
      <c r="J21" s="764"/>
      <c r="K21" s="764"/>
      <c r="L21" s="764"/>
      <c r="M21" s="764"/>
      <c r="N21" s="764"/>
      <c r="O21" s="764"/>
      <c r="P21" s="765" t="e">
        <f>IF(P19=0, "-", SUM(P19)/SUM(P13,P14))</f>
        <v>#DIV/0!</v>
      </c>
      <c r="Q21" s="765"/>
      <c r="R21" s="765"/>
      <c r="S21" s="765"/>
      <c r="T21" s="765"/>
      <c r="U21" s="765"/>
      <c r="V21" s="765"/>
      <c r="W21" s="765">
        <f>IF(W19=0, "-", SUM(W19)/SUM(W13,W14))</f>
        <v>0.92797783933518008</v>
      </c>
      <c r="X21" s="765"/>
      <c r="Y21" s="765"/>
      <c r="Z21" s="765"/>
      <c r="AA21" s="765"/>
      <c r="AB21" s="765"/>
      <c r="AC21" s="765"/>
      <c r="AD21" s="765">
        <f>IF(AD19=0, "-", SUM(AD19)/SUM(AD13,AD14))</f>
        <v>0.90593047034764829</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4" t="s">
        <v>672</v>
      </c>
      <c r="B22" s="725"/>
      <c r="C22" s="725"/>
      <c r="D22" s="725"/>
      <c r="E22" s="725"/>
      <c r="F22" s="726"/>
      <c r="G22" s="730" t="s">
        <v>304</v>
      </c>
      <c r="H22" s="569"/>
      <c r="I22" s="569"/>
      <c r="J22" s="569"/>
      <c r="K22" s="569"/>
      <c r="L22" s="569"/>
      <c r="M22" s="569"/>
      <c r="N22" s="569"/>
      <c r="O22" s="570"/>
      <c r="P22" s="731" t="s">
        <v>670</v>
      </c>
      <c r="Q22" s="569"/>
      <c r="R22" s="569"/>
      <c r="S22" s="569"/>
      <c r="T22" s="569"/>
      <c r="U22" s="569"/>
      <c r="V22" s="570"/>
      <c r="W22" s="731" t="s">
        <v>671</v>
      </c>
      <c r="X22" s="569"/>
      <c r="Y22" s="569"/>
      <c r="Z22" s="569"/>
      <c r="AA22" s="569"/>
      <c r="AB22" s="569"/>
      <c r="AC22" s="570"/>
      <c r="AD22" s="731" t="s">
        <v>303</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15" customHeight="1" x14ac:dyDescent="0.15">
      <c r="A23" s="727"/>
      <c r="B23" s="728"/>
      <c r="C23" s="728"/>
      <c r="D23" s="728"/>
      <c r="E23" s="728"/>
      <c r="F23" s="729"/>
      <c r="G23" s="751" t="s">
        <v>695</v>
      </c>
      <c r="H23" s="752"/>
      <c r="I23" s="752"/>
      <c r="J23" s="752"/>
      <c r="K23" s="752"/>
      <c r="L23" s="752"/>
      <c r="M23" s="752"/>
      <c r="N23" s="752"/>
      <c r="O23" s="753"/>
      <c r="P23" s="754">
        <v>592</v>
      </c>
      <c r="Q23" s="755"/>
      <c r="R23" s="755"/>
      <c r="S23" s="755"/>
      <c r="T23" s="755"/>
      <c r="U23" s="755"/>
      <c r="V23" s="756"/>
      <c r="W23" s="754">
        <v>576</v>
      </c>
      <c r="X23" s="755"/>
      <c r="Y23" s="755"/>
      <c r="Z23" s="755"/>
      <c r="AA23" s="755"/>
      <c r="AB23" s="755"/>
      <c r="AC23" s="756"/>
      <c r="AD23" s="757" t="s">
        <v>363</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15" customHeight="1" x14ac:dyDescent="0.15">
      <c r="A24" s="727"/>
      <c r="B24" s="728"/>
      <c r="C24" s="728"/>
      <c r="D24" s="728"/>
      <c r="E24" s="728"/>
      <c r="F24" s="729"/>
      <c r="G24" s="721" t="s">
        <v>696</v>
      </c>
      <c r="H24" s="722"/>
      <c r="I24" s="722"/>
      <c r="J24" s="722"/>
      <c r="K24" s="722"/>
      <c r="L24" s="722"/>
      <c r="M24" s="722"/>
      <c r="N24" s="722"/>
      <c r="O24" s="723"/>
      <c r="P24" s="718">
        <v>1.8</v>
      </c>
      <c r="Q24" s="719"/>
      <c r="R24" s="719"/>
      <c r="S24" s="719"/>
      <c r="T24" s="719"/>
      <c r="U24" s="719"/>
      <c r="V24" s="720"/>
      <c r="W24" s="718">
        <v>1.8</v>
      </c>
      <c r="X24" s="719"/>
      <c r="Y24" s="719"/>
      <c r="Z24" s="719"/>
      <c r="AA24" s="719"/>
      <c r="AB24" s="719"/>
      <c r="AC24" s="720"/>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15" customHeight="1" x14ac:dyDescent="0.15">
      <c r="A25" s="727"/>
      <c r="B25" s="728"/>
      <c r="C25" s="728"/>
      <c r="D25" s="728"/>
      <c r="E25" s="728"/>
      <c r="F25" s="729"/>
      <c r="G25" s="721" t="s">
        <v>697</v>
      </c>
      <c r="H25" s="722"/>
      <c r="I25" s="722"/>
      <c r="J25" s="722"/>
      <c r="K25" s="722"/>
      <c r="L25" s="722"/>
      <c r="M25" s="722"/>
      <c r="N25" s="722"/>
      <c r="O25" s="723"/>
      <c r="P25" s="718">
        <v>0.3</v>
      </c>
      <c r="Q25" s="719"/>
      <c r="R25" s="719"/>
      <c r="S25" s="719"/>
      <c r="T25" s="719"/>
      <c r="U25" s="719"/>
      <c r="V25" s="720"/>
      <c r="W25" s="718">
        <v>0.5</v>
      </c>
      <c r="X25" s="719"/>
      <c r="Y25" s="719"/>
      <c r="Z25" s="719"/>
      <c r="AA25" s="719"/>
      <c r="AB25" s="719"/>
      <c r="AC25" s="720"/>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15" customHeight="1" x14ac:dyDescent="0.15">
      <c r="A26" s="727"/>
      <c r="B26" s="728"/>
      <c r="C26" s="728"/>
      <c r="D26" s="728"/>
      <c r="E26" s="728"/>
      <c r="F26" s="729"/>
      <c r="G26" s="721" t="s">
        <v>698</v>
      </c>
      <c r="H26" s="722"/>
      <c r="I26" s="722"/>
      <c r="J26" s="722"/>
      <c r="K26" s="722"/>
      <c r="L26" s="722"/>
      <c r="M26" s="722"/>
      <c r="N26" s="722"/>
      <c r="O26" s="723"/>
      <c r="P26" s="718">
        <v>0.3</v>
      </c>
      <c r="Q26" s="719"/>
      <c r="R26" s="719"/>
      <c r="S26" s="719"/>
      <c r="T26" s="719"/>
      <c r="U26" s="719"/>
      <c r="V26" s="720"/>
      <c r="W26" s="718">
        <v>0.4</v>
      </c>
      <c r="X26" s="719"/>
      <c r="Y26" s="719"/>
      <c r="Z26" s="719"/>
      <c r="AA26" s="719"/>
      <c r="AB26" s="719"/>
      <c r="AC26" s="720"/>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15" customHeight="1" x14ac:dyDescent="0.15">
      <c r="A27" s="727"/>
      <c r="B27" s="728"/>
      <c r="C27" s="728"/>
      <c r="D27" s="728"/>
      <c r="E27" s="728"/>
      <c r="F27" s="729"/>
      <c r="G27" s="721" t="s">
        <v>699</v>
      </c>
      <c r="H27" s="722"/>
      <c r="I27" s="722"/>
      <c r="J27" s="722"/>
      <c r="K27" s="722"/>
      <c r="L27" s="722"/>
      <c r="M27" s="722"/>
      <c r="N27" s="722"/>
      <c r="O27" s="723"/>
      <c r="P27" s="718">
        <v>0.3</v>
      </c>
      <c r="Q27" s="719"/>
      <c r="R27" s="719"/>
      <c r="S27" s="719"/>
      <c r="T27" s="719"/>
      <c r="U27" s="719"/>
      <c r="V27" s="720"/>
      <c r="W27" s="718">
        <v>0.3</v>
      </c>
      <c r="X27" s="719"/>
      <c r="Y27" s="719"/>
      <c r="Z27" s="719"/>
      <c r="AA27" s="719"/>
      <c r="AB27" s="719"/>
      <c r="AC27" s="720"/>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7"/>
      <c r="B28" s="728"/>
      <c r="C28" s="728"/>
      <c r="D28" s="728"/>
      <c r="E28" s="728"/>
      <c r="F28" s="729"/>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15" customHeight="1" thickBot="1" x14ac:dyDescent="0.2">
      <c r="A29" s="727"/>
      <c r="B29" s="728"/>
      <c r="C29" s="728"/>
      <c r="D29" s="728"/>
      <c r="E29" s="728"/>
      <c r="F29" s="729"/>
      <c r="G29" s="313" t="s">
        <v>18</v>
      </c>
      <c r="H29" s="739"/>
      <c r="I29" s="739"/>
      <c r="J29" s="739"/>
      <c r="K29" s="739"/>
      <c r="L29" s="739"/>
      <c r="M29" s="739"/>
      <c r="N29" s="739"/>
      <c r="O29" s="740"/>
      <c r="P29" s="741">
        <f>AK13</f>
        <v>595</v>
      </c>
      <c r="Q29" s="742"/>
      <c r="R29" s="742"/>
      <c r="S29" s="742"/>
      <c r="T29" s="742"/>
      <c r="U29" s="742"/>
      <c r="V29" s="743"/>
      <c r="W29" s="744">
        <f>AR13</f>
        <v>579</v>
      </c>
      <c r="X29" s="745"/>
      <c r="Y29" s="745"/>
      <c r="Z29" s="745"/>
      <c r="AA29" s="745"/>
      <c r="AB29" s="745"/>
      <c r="AC29" s="746"/>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7" t="s">
        <v>659</v>
      </c>
      <c r="B30" s="748"/>
      <c r="C30" s="748"/>
      <c r="D30" s="748"/>
      <c r="E30" s="748"/>
      <c r="F30" s="749"/>
      <c r="G30" s="735" t="s">
        <v>817</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0" customHeight="1" x14ac:dyDescent="0.15">
      <c r="A31" s="667" t="s">
        <v>660</v>
      </c>
      <c r="B31" s="168"/>
      <c r="C31" s="168"/>
      <c r="D31" s="168"/>
      <c r="E31" s="168"/>
      <c r="F31" s="169"/>
      <c r="G31" s="709" t="s">
        <v>652</v>
      </c>
      <c r="H31" s="710"/>
      <c r="I31" s="710"/>
      <c r="J31" s="710"/>
      <c r="K31" s="710"/>
      <c r="L31" s="710"/>
      <c r="M31" s="710"/>
      <c r="N31" s="710"/>
      <c r="O31" s="710"/>
      <c r="P31" s="711" t="s">
        <v>651</v>
      </c>
      <c r="Q31" s="710"/>
      <c r="R31" s="710"/>
      <c r="S31" s="710"/>
      <c r="T31" s="710"/>
      <c r="U31" s="710"/>
      <c r="V31" s="710"/>
      <c r="W31" s="710"/>
      <c r="X31" s="712"/>
      <c r="Y31" s="713"/>
      <c r="Z31" s="714"/>
      <c r="AA31" s="715"/>
      <c r="AB31" s="645" t="s">
        <v>11</v>
      </c>
      <c r="AC31" s="645"/>
      <c r="AD31" s="645"/>
      <c r="AE31" s="131" t="s">
        <v>496</v>
      </c>
      <c r="AF31" s="716"/>
      <c r="AG31" s="716"/>
      <c r="AH31" s="717"/>
      <c r="AI31" s="131" t="s">
        <v>648</v>
      </c>
      <c r="AJ31" s="716"/>
      <c r="AK31" s="716"/>
      <c r="AL31" s="717"/>
      <c r="AM31" s="131" t="s">
        <v>464</v>
      </c>
      <c r="AN31" s="716"/>
      <c r="AO31" s="716"/>
      <c r="AP31" s="717"/>
      <c r="AQ31" s="642" t="s">
        <v>495</v>
      </c>
      <c r="AR31" s="643"/>
      <c r="AS31" s="643"/>
      <c r="AT31" s="644"/>
      <c r="AU31" s="642" t="s">
        <v>673</v>
      </c>
      <c r="AV31" s="643"/>
      <c r="AW31" s="643"/>
      <c r="AX31" s="653"/>
    </row>
    <row r="32" spans="1:50" ht="24.95" customHeight="1" x14ac:dyDescent="0.15">
      <c r="A32" s="667"/>
      <c r="B32" s="168"/>
      <c r="C32" s="168"/>
      <c r="D32" s="168"/>
      <c r="E32" s="168"/>
      <c r="F32" s="169"/>
      <c r="G32" s="654" t="s">
        <v>818</v>
      </c>
      <c r="H32" s="655"/>
      <c r="I32" s="655"/>
      <c r="J32" s="655"/>
      <c r="K32" s="655"/>
      <c r="L32" s="655"/>
      <c r="M32" s="655"/>
      <c r="N32" s="655"/>
      <c r="O32" s="655"/>
      <c r="P32" s="404" t="s">
        <v>819</v>
      </c>
      <c r="Q32" s="658"/>
      <c r="R32" s="658"/>
      <c r="S32" s="658"/>
      <c r="T32" s="658"/>
      <c r="U32" s="658"/>
      <c r="V32" s="658"/>
      <c r="W32" s="658"/>
      <c r="X32" s="659"/>
      <c r="Y32" s="663" t="s">
        <v>52</v>
      </c>
      <c r="Z32" s="664"/>
      <c r="AA32" s="665"/>
      <c r="AB32" s="666" t="s">
        <v>702</v>
      </c>
      <c r="AC32" s="666"/>
      <c r="AD32" s="666"/>
      <c r="AE32" s="635" t="s">
        <v>694</v>
      </c>
      <c r="AF32" s="635"/>
      <c r="AG32" s="635"/>
      <c r="AH32" s="635"/>
      <c r="AI32" s="635">
        <v>879</v>
      </c>
      <c r="AJ32" s="635"/>
      <c r="AK32" s="635"/>
      <c r="AL32" s="635"/>
      <c r="AM32" s="635">
        <v>463</v>
      </c>
      <c r="AN32" s="635"/>
      <c r="AO32" s="635"/>
      <c r="AP32" s="635"/>
      <c r="AQ32" s="652" t="s">
        <v>820</v>
      </c>
      <c r="AR32" s="635"/>
      <c r="AS32" s="635"/>
      <c r="AT32" s="635"/>
      <c r="AU32" s="108" t="s">
        <v>820</v>
      </c>
      <c r="AV32" s="637"/>
      <c r="AW32" s="637"/>
      <c r="AX32" s="638"/>
    </row>
    <row r="33" spans="1:51" ht="24.95" customHeight="1" x14ac:dyDescent="0.15">
      <c r="A33" s="203"/>
      <c r="B33" s="173"/>
      <c r="C33" s="173"/>
      <c r="D33" s="173"/>
      <c r="E33" s="173"/>
      <c r="F33" s="174"/>
      <c r="G33" s="656"/>
      <c r="H33" s="657"/>
      <c r="I33" s="657"/>
      <c r="J33" s="657"/>
      <c r="K33" s="657"/>
      <c r="L33" s="657"/>
      <c r="M33" s="657"/>
      <c r="N33" s="657"/>
      <c r="O33" s="657"/>
      <c r="P33" s="660"/>
      <c r="Q33" s="661"/>
      <c r="R33" s="661"/>
      <c r="S33" s="661"/>
      <c r="T33" s="661"/>
      <c r="U33" s="661"/>
      <c r="V33" s="661"/>
      <c r="W33" s="661"/>
      <c r="X33" s="662"/>
      <c r="Y33" s="639" t="s">
        <v>53</v>
      </c>
      <c r="Z33" s="640"/>
      <c r="AA33" s="641"/>
      <c r="AB33" s="666" t="s">
        <v>702</v>
      </c>
      <c r="AC33" s="666"/>
      <c r="AD33" s="666"/>
      <c r="AE33" s="635" t="s">
        <v>694</v>
      </c>
      <c r="AF33" s="635"/>
      <c r="AG33" s="635"/>
      <c r="AH33" s="635"/>
      <c r="AI33" s="635">
        <v>879</v>
      </c>
      <c r="AJ33" s="635"/>
      <c r="AK33" s="635"/>
      <c r="AL33" s="635"/>
      <c r="AM33" s="635">
        <v>463</v>
      </c>
      <c r="AN33" s="635"/>
      <c r="AO33" s="635"/>
      <c r="AP33" s="635"/>
      <c r="AQ33" s="652">
        <v>400</v>
      </c>
      <c r="AR33" s="635"/>
      <c r="AS33" s="635"/>
      <c r="AT33" s="635"/>
      <c r="AU33" s="108">
        <v>400</v>
      </c>
      <c r="AV33" s="637"/>
      <c r="AW33" s="637"/>
      <c r="AX33" s="638"/>
    </row>
    <row r="34" spans="1:51" ht="23.25" customHeight="1" x14ac:dyDescent="0.15">
      <c r="A34" s="698" t="s">
        <v>661</v>
      </c>
      <c r="B34" s="699"/>
      <c r="C34" s="699"/>
      <c r="D34" s="699"/>
      <c r="E34" s="699"/>
      <c r="F34" s="700"/>
      <c r="G34" s="191" t="s">
        <v>662</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496</v>
      </c>
      <c r="AF34" s="191"/>
      <c r="AG34" s="191"/>
      <c r="AH34" s="192"/>
      <c r="AI34" s="190" t="s">
        <v>648</v>
      </c>
      <c r="AJ34" s="191"/>
      <c r="AK34" s="191"/>
      <c r="AL34" s="192"/>
      <c r="AM34" s="190" t="s">
        <v>464</v>
      </c>
      <c r="AN34" s="191"/>
      <c r="AO34" s="191"/>
      <c r="AP34" s="192"/>
      <c r="AQ34" s="646" t="s">
        <v>674</v>
      </c>
      <c r="AR34" s="647"/>
      <c r="AS34" s="647"/>
      <c r="AT34" s="647"/>
      <c r="AU34" s="647"/>
      <c r="AV34" s="647"/>
      <c r="AW34" s="647"/>
      <c r="AX34" s="648"/>
    </row>
    <row r="35" spans="1:51" ht="23.25" customHeight="1" x14ac:dyDescent="0.15">
      <c r="A35" s="701"/>
      <c r="B35" s="702"/>
      <c r="C35" s="702"/>
      <c r="D35" s="702"/>
      <c r="E35" s="702"/>
      <c r="F35" s="703"/>
      <c r="G35" s="671" t="s">
        <v>704</v>
      </c>
      <c r="H35" s="672"/>
      <c r="I35" s="672"/>
      <c r="J35" s="672"/>
      <c r="K35" s="672"/>
      <c r="L35" s="672"/>
      <c r="M35" s="672"/>
      <c r="N35" s="672"/>
      <c r="O35" s="672"/>
      <c r="P35" s="672"/>
      <c r="Q35" s="672"/>
      <c r="R35" s="672"/>
      <c r="S35" s="672"/>
      <c r="T35" s="672"/>
      <c r="U35" s="672"/>
      <c r="V35" s="672"/>
      <c r="W35" s="672"/>
      <c r="X35" s="672"/>
      <c r="Y35" s="675" t="s">
        <v>661</v>
      </c>
      <c r="Z35" s="676"/>
      <c r="AA35" s="677"/>
      <c r="AB35" s="678" t="s">
        <v>705</v>
      </c>
      <c r="AC35" s="679"/>
      <c r="AD35" s="680"/>
      <c r="AE35" s="652" t="s">
        <v>694</v>
      </c>
      <c r="AF35" s="652"/>
      <c r="AG35" s="652"/>
      <c r="AH35" s="652"/>
      <c r="AI35" s="652">
        <v>0.4</v>
      </c>
      <c r="AJ35" s="652"/>
      <c r="AK35" s="652"/>
      <c r="AL35" s="652"/>
      <c r="AM35" s="652">
        <v>0.9</v>
      </c>
      <c r="AN35" s="652"/>
      <c r="AO35" s="652"/>
      <c r="AP35" s="652"/>
      <c r="AQ35" s="108">
        <v>1.3</v>
      </c>
      <c r="AR35" s="102"/>
      <c r="AS35" s="102"/>
      <c r="AT35" s="102"/>
      <c r="AU35" s="102"/>
      <c r="AV35" s="102"/>
      <c r="AW35" s="102"/>
      <c r="AX35" s="103"/>
    </row>
    <row r="36" spans="1:51" ht="46.5" customHeight="1" x14ac:dyDescent="0.15">
      <c r="A36" s="704"/>
      <c r="B36" s="705"/>
      <c r="C36" s="705"/>
      <c r="D36" s="705"/>
      <c r="E36" s="705"/>
      <c r="F36" s="706"/>
      <c r="G36" s="673"/>
      <c r="H36" s="674"/>
      <c r="I36" s="674"/>
      <c r="J36" s="674"/>
      <c r="K36" s="674"/>
      <c r="L36" s="674"/>
      <c r="M36" s="674"/>
      <c r="N36" s="674"/>
      <c r="O36" s="674"/>
      <c r="P36" s="674"/>
      <c r="Q36" s="674"/>
      <c r="R36" s="674"/>
      <c r="S36" s="674"/>
      <c r="T36" s="674"/>
      <c r="U36" s="674"/>
      <c r="V36" s="674"/>
      <c r="W36" s="674"/>
      <c r="X36" s="674"/>
      <c r="Y36" s="234" t="s">
        <v>664</v>
      </c>
      <c r="Z36" s="668"/>
      <c r="AA36" s="669"/>
      <c r="AB36" s="631" t="s">
        <v>706</v>
      </c>
      <c r="AC36" s="632"/>
      <c r="AD36" s="633"/>
      <c r="AE36" s="634" t="s">
        <v>694</v>
      </c>
      <c r="AF36" s="634"/>
      <c r="AG36" s="634"/>
      <c r="AH36" s="634"/>
      <c r="AI36" s="634" t="s">
        <v>833</v>
      </c>
      <c r="AJ36" s="634"/>
      <c r="AK36" s="634"/>
      <c r="AL36" s="634"/>
      <c r="AM36" s="634" t="s">
        <v>821</v>
      </c>
      <c r="AN36" s="634"/>
      <c r="AO36" s="634"/>
      <c r="AP36" s="634"/>
      <c r="AQ36" s="634" t="s">
        <v>845</v>
      </c>
      <c r="AR36" s="634"/>
      <c r="AS36" s="634"/>
      <c r="AT36" s="634"/>
      <c r="AU36" s="634"/>
      <c r="AV36" s="634"/>
      <c r="AW36" s="634"/>
      <c r="AX36" s="670"/>
    </row>
    <row r="37" spans="1:51" ht="15" customHeight="1" x14ac:dyDescent="0.15">
      <c r="A37" s="686" t="s">
        <v>311</v>
      </c>
      <c r="B37" s="687"/>
      <c r="C37" s="687"/>
      <c r="D37" s="687"/>
      <c r="E37" s="687"/>
      <c r="F37" s="688"/>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496</v>
      </c>
      <c r="AF37" s="629"/>
      <c r="AG37" s="629"/>
      <c r="AH37" s="630"/>
      <c r="AI37" s="696" t="s">
        <v>648</v>
      </c>
      <c r="AJ37" s="696"/>
      <c r="AK37" s="696"/>
      <c r="AL37" s="628"/>
      <c r="AM37" s="696" t="s">
        <v>464</v>
      </c>
      <c r="AN37" s="696"/>
      <c r="AO37" s="696"/>
      <c r="AP37" s="628"/>
      <c r="AQ37" s="231" t="s">
        <v>222</v>
      </c>
      <c r="AR37" s="232"/>
      <c r="AS37" s="232"/>
      <c r="AT37" s="233"/>
      <c r="AU37" s="212" t="s">
        <v>129</v>
      </c>
      <c r="AV37" s="212"/>
      <c r="AW37" s="212"/>
      <c r="AX37" s="215"/>
    </row>
    <row r="38" spans="1:51" ht="1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7"/>
      <c r="AJ38" s="697"/>
      <c r="AK38" s="697"/>
      <c r="AL38" s="131"/>
      <c r="AM38" s="697"/>
      <c r="AN38" s="697"/>
      <c r="AO38" s="697"/>
      <c r="AP38" s="131"/>
      <c r="AQ38" s="526" t="s">
        <v>694</v>
      </c>
      <c r="AR38" s="527"/>
      <c r="AS38" s="142" t="s">
        <v>223</v>
      </c>
      <c r="AT38" s="143"/>
      <c r="AU38" s="141" t="s">
        <v>694</v>
      </c>
      <c r="AV38" s="141"/>
      <c r="AW38" s="123" t="s">
        <v>170</v>
      </c>
      <c r="AX38" s="144"/>
    </row>
    <row r="39" spans="1:51" ht="15" customHeight="1" x14ac:dyDescent="0.15">
      <c r="A39" s="692"/>
      <c r="B39" s="690"/>
      <c r="C39" s="690"/>
      <c r="D39" s="690"/>
      <c r="E39" s="690"/>
      <c r="F39" s="691"/>
      <c r="G39" s="193" t="s">
        <v>694</v>
      </c>
      <c r="H39" s="194"/>
      <c r="I39" s="194"/>
      <c r="J39" s="194"/>
      <c r="K39" s="194"/>
      <c r="L39" s="194"/>
      <c r="M39" s="194"/>
      <c r="N39" s="194"/>
      <c r="O39" s="195"/>
      <c r="P39" s="146" t="s">
        <v>694</v>
      </c>
      <c r="Q39" s="146"/>
      <c r="R39" s="146"/>
      <c r="S39" s="146"/>
      <c r="T39" s="146"/>
      <c r="U39" s="146"/>
      <c r="V39" s="146"/>
      <c r="W39" s="146"/>
      <c r="X39" s="147"/>
      <c r="Y39" s="234" t="s">
        <v>12</v>
      </c>
      <c r="Z39" s="235"/>
      <c r="AA39" s="236"/>
      <c r="AB39" s="163" t="s">
        <v>694</v>
      </c>
      <c r="AC39" s="163"/>
      <c r="AD39" s="163"/>
      <c r="AE39" s="108" t="s">
        <v>694</v>
      </c>
      <c r="AF39" s="102"/>
      <c r="AG39" s="102"/>
      <c r="AH39" s="102"/>
      <c r="AI39" s="108" t="s">
        <v>694</v>
      </c>
      <c r="AJ39" s="102"/>
      <c r="AK39" s="102"/>
      <c r="AL39" s="102"/>
      <c r="AM39" s="108" t="s">
        <v>694</v>
      </c>
      <c r="AN39" s="102"/>
      <c r="AO39" s="102"/>
      <c r="AP39" s="102"/>
      <c r="AQ39" s="109" t="s">
        <v>694</v>
      </c>
      <c r="AR39" s="110"/>
      <c r="AS39" s="110"/>
      <c r="AT39" s="111"/>
      <c r="AU39" s="102" t="s">
        <v>694</v>
      </c>
      <c r="AV39" s="102"/>
      <c r="AW39" s="102"/>
      <c r="AX39" s="103"/>
    </row>
    <row r="40" spans="1:51" ht="1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694</v>
      </c>
      <c r="AC40" s="107"/>
      <c r="AD40" s="107"/>
      <c r="AE40" s="108" t="s">
        <v>694</v>
      </c>
      <c r="AF40" s="102"/>
      <c r="AG40" s="102"/>
      <c r="AH40" s="102"/>
      <c r="AI40" s="108" t="s">
        <v>694</v>
      </c>
      <c r="AJ40" s="102"/>
      <c r="AK40" s="102"/>
      <c r="AL40" s="102"/>
      <c r="AM40" s="108" t="s">
        <v>694</v>
      </c>
      <c r="AN40" s="102"/>
      <c r="AO40" s="102"/>
      <c r="AP40" s="102"/>
      <c r="AQ40" s="109" t="s">
        <v>694</v>
      </c>
      <c r="AR40" s="110"/>
      <c r="AS40" s="110"/>
      <c r="AT40" s="111"/>
      <c r="AU40" s="102" t="s">
        <v>694</v>
      </c>
      <c r="AV40" s="102"/>
      <c r="AW40" s="102"/>
      <c r="AX40" s="103"/>
    </row>
    <row r="41" spans="1:51" ht="1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t="s">
        <v>694</v>
      </c>
      <c r="AF41" s="102"/>
      <c r="AG41" s="102"/>
      <c r="AH41" s="102"/>
      <c r="AI41" s="108" t="s">
        <v>694</v>
      </c>
      <c r="AJ41" s="102"/>
      <c r="AK41" s="102"/>
      <c r="AL41" s="102"/>
      <c r="AM41" s="108" t="s">
        <v>694</v>
      </c>
      <c r="AN41" s="102"/>
      <c r="AO41" s="102"/>
      <c r="AP41" s="102"/>
      <c r="AQ41" s="109" t="s">
        <v>694</v>
      </c>
      <c r="AR41" s="110"/>
      <c r="AS41" s="110"/>
      <c r="AT41" s="111"/>
      <c r="AU41" s="102" t="s">
        <v>694</v>
      </c>
      <c r="AV41" s="102"/>
      <c r="AW41" s="102"/>
      <c r="AX41" s="103"/>
    </row>
    <row r="42" spans="1:51" ht="23.25" customHeight="1" x14ac:dyDescent="0.15">
      <c r="A42" s="202" t="s">
        <v>339</v>
      </c>
      <c r="B42" s="165"/>
      <c r="C42" s="165"/>
      <c r="D42" s="165"/>
      <c r="E42" s="165"/>
      <c r="F42" s="166"/>
      <c r="G42" s="204" t="s">
        <v>694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5" customHeight="1" x14ac:dyDescent="0.1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1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0.100000000000001" customHeight="1" x14ac:dyDescent="0.15">
      <c r="A46" s="210"/>
      <c r="B46" s="167"/>
      <c r="C46" s="168"/>
      <c r="D46" s="168"/>
      <c r="E46" s="168"/>
      <c r="F46" s="169"/>
      <c r="G46" s="216" t="s">
        <v>822</v>
      </c>
      <c r="H46" s="216"/>
      <c r="I46" s="216"/>
      <c r="J46" s="216"/>
      <c r="K46" s="216"/>
      <c r="L46" s="216"/>
      <c r="M46" s="216"/>
      <c r="N46" s="216"/>
      <c r="O46" s="216"/>
      <c r="P46" s="216"/>
      <c r="Q46" s="216"/>
      <c r="R46" s="216"/>
      <c r="S46" s="216"/>
      <c r="T46" s="216"/>
      <c r="U46" s="216"/>
      <c r="V46" s="216"/>
      <c r="W46" s="216"/>
      <c r="X46" s="216"/>
      <c r="Y46" s="216"/>
      <c r="Z46" s="216"/>
      <c r="AA46" s="217"/>
      <c r="AB46" s="222" t="s">
        <v>823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0.10000000000000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0.10000000000000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222</v>
      </c>
      <c r="AR49" s="136"/>
      <c r="AS49" s="136"/>
      <c r="AT49" s="137"/>
      <c r="AU49" s="138" t="s">
        <v>129</v>
      </c>
      <c r="AV49" s="138"/>
      <c r="AW49" s="138"/>
      <c r="AX49" s="139"/>
      <c r="AY49">
        <f t="shared" si="0"/>
        <v>1</v>
      </c>
      <c r="AZ49" s="10"/>
      <c r="BA49" s="10"/>
      <c r="BB49" s="10"/>
      <c r="BC49" s="10"/>
    </row>
    <row r="50" spans="1:60" ht="1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694</v>
      </c>
      <c r="AR50" s="141"/>
      <c r="AS50" s="142" t="s">
        <v>223</v>
      </c>
      <c r="AT50" s="143"/>
      <c r="AU50" s="141">
        <v>7</v>
      </c>
      <c r="AV50" s="141"/>
      <c r="AW50" s="123" t="s">
        <v>170</v>
      </c>
      <c r="AX50" s="144"/>
      <c r="AY50">
        <f t="shared" si="0"/>
        <v>1</v>
      </c>
      <c r="AZ50" s="10"/>
      <c r="BA50" s="10"/>
      <c r="BB50" s="10"/>
      <c r="BC50" s="10"/>
      <c r="BD50" s="10"/>
      <c r="BE50" s="10"/>
      <c r="BF50" s="10"/>
      <c r="BG50" s="10"/>
      <c r="BH50" s="10"/>
    </row>
    <row r="51" spans="1:60" ht="15" customHeight="1" x14ac:dyDescent="0.15">
      <c r="A51" s="210"/>
      <c r="B51" s="167"/>
      <c r="C51" s="168"/>
      <c r="D51" s="168"/>
      <c r="E51" s="168"/>
      <c r="F51" s="169"/>
      <c r="G51" s="145" t="s">
        <v>700</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702</v>
      </c>
      <c r="AC51" s="163"/>
      <c r="AD51" s="163"/>
      <c r="AE51" s="108" t="s">
        <v>694</v>
      </c>
      <c r="AF51" s="102"/>
      <c r="AG51" s="102"/>
      <c r="AH51" s="102"/>
      <c r="AI51" s="108">
        <v>879</v>
      </c>
      <c r="AJ51" s="102"/>
      <c r="AK51" s="102"/>
      <c r="AL51" s="102"/>
      <c r="AM51" s="108">
        <v>463</v>
      </c>
      <c r="AN51" s="102"/>
      <c r="AO51" s="102"/>
      <c r="AP51" s="102"/>
      <c r="AQ51" s="109" t="s">
        <v>694</v>
      </c>
      <c r="AR51" s="110"/>
      <c r="AS51" s="110"/>
      <c r="AT51" s="111"/>
      <c r="AU51" s="102" t="s">
        <v>694</v>
      </c>
      <c r="AV51" s="102"/>
      <c r="AW51" s="102"/>
      <c r="AX51" s="103"/>
      <c r="AY51">
        <f t="shared" si="0"/>
        <v>1</v>
      </c>
    </row>
    <row r="52" spans="1:60" ht="1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t="s">
        <v>694</v>
      </c>
      <c r="AF52" s="102"/>
      <c r="AG52" s="102"/>
      <c r="AH52" s="102"/>
      <c r="AI52" s="108">
        <v>879</v>
      </c>
      <c r="AJ52" s="102"/>
      <c r="AK52" s="102"/>
      <c r="AL52" s="102"/>
      <c r="AM52" s="108">
        <v>463</v>
      </c>
      <c r="AN52" s="102"/>
      <c r="AO52" s="102"/>
      <c r="AP52" s="102"/>
      <c r="AQ52" s="109" t="s">
        <v>694</v>
      </c>
      <c r="AR52" s="110"/>
      <c r="AS52" s="110"/>
      <c r="AT52" s="111"/>
      <c r="AU52" s="102" t="s">
        <v>820</v>
      </c>
      <c r="AV52" s="102"/>
      <c r="AW52" s="102"/>
      <c r="AX52" s="103"/>
      <c r="AY52">
        <f t="shared" si="0"/>
        <v>1</v>
      </c>
      <c r="AZ52" s="10"/>
      <c r="BA52" s="10"/>
      <c r="BB52" s="10"/>
      <c r="BC52" s="10"/>
    </row>
    <row r="53" spans="1:60" ht="1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694</v>
      </c>
      <c r="AF53" s="114"/>
      <c r="AG53" s="114"/>
      <c r="AH53" s="114"/>
      <c r="AI53" s="113">
        <v>100</v>
      </c>
      <c r="AJ53" s="114"/>
      <c r="AK53" s="114"/>
      <c r="AL53" s="114"/>
      <c r="AM53" s="113">
        <v>100</v>
      </c>
      <c r="AN53" s="114"/>
      <c r="AO53" s="114"/>
      <c r="AP53" s="114"/>
      <c r="AQ53" s="109" t="s">
        <v>694</v>
      </c>
      <c r="AR53" s="110"/>
      <c r="AS53" s="110"/>
      <c r="AT53" s="111"/>
      <c r="AU53" s="102" t="s">
        <v>694</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7" t="s">
        <v>659</v>
      </c>
      <c r="B64" s="748"/>
      <c r="C64" s="748"/>
      <c r="D64" s="748"/>
      <c r="E64" s="748"/>
      <c r="F64" s="749"/>
      <c r="G64" s="735" t="s">
        <v>824</v>
      </c>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1</v>
      </c>
    </row>
    <row r="65" spans="1:51" ht="31.5" customHeight="1" x14ac:dyDescent="0.15">
      <c r="A65" s="667" t="s">
        <v>660</v>
      </c>
      <c r="B65" s="168"/>
      <c r="C65" s="168"/>
      <c r="D65" s="168"/>
      <c r="E65" s="168"/>
      <c r="F65" s="169"/>
      <c r="G65" s="709" t="s">
        <v>652</v>
      </c>
      <c r="H65" s="710"/>
      <c r="I65" s="710"/>
      <c r="J65" s="710"/>
      <c r="K65" s="710"/>
      <c r="L65" s="710"/>
      <c r="M65" s="710"/>
      <c r="N65" s="710"/>
      <c r="O65" s="710"/>
      <c r="P65" s="711" t="s">
        <v>651</v>
      </c>
      <c r="Q65" s="710"/>
      <c r="R65" s="710"/>
      <c r="S65" s="710"/>
      <c r="T65" s="710"/>
      <c r="U65" s="710"/>
      <c r="V65" s="710"/>
      <c r="W65" s="710"/>
      <c r="X65" s="712"/>
      <c r="Y65" s="713"/>
      <c r="Z65" s="714"/>
      <c r="AA65" s="715"/>
      <c r="AB65" s="645" t="s">
        <v>11</v>
      </c>
      <c r="AC65" s="645"/>
      <c r="AD65" s="645"/>
      <c r="AE65" s="131" t="s">
        <v>496</v>
      </c>
      <c r="AF65" s="716"/>
      <c r="AG65" s="716"/>
      <c r="AH65" s="717"/>
      <c r="AI65" s="131" t="s">
        <v>648</v>
      </c>
      <c r="AJ65" s="716"/>
      <c r="AK65" s="716"/>
      <c r="AL65" s="717"/>
      <c r="AM65" s="131" t="s">
        <v>464</v>
      </c>
      <c r="AN65" s="716"/>
      <c r="AO65" s="716"/>
      <c r="AP65" s="717"/>
      <c r="AQ65" s="642" t="s">
        <v>495</v>
      </c>
      <c r="AR65" s="643"/>
      <c r="AS65" s="643"/>
      <c r="AT65" s="644"/>
      <c r="AU65" s="642" t="s">
        <v>673</v>
      </c>
      <c r="AV65" s="643"/>
      <c r="AW65" s="643"/>
      <c r="AX65" s="653"/>
      <c r="AY65">
        <f>COUNTA($G$66)</f>
        <v>1</v>
      </c>
    </row>
    <row r="66" spans="1:51" ht="15" customHeight="1" x14ac:dyDescent="0.15">
      <c r="A66" s="667"/>
      <c r="B66" s="168"/>
      <c r="C66" s="168"/>
      <c r="D66" s="168"/>
      <c r="E66" s="168"/>
      <c r="F66" s="169"/>
      <c r="G66" s="654" t="s">
        <v>825</v>
      </c>
      <c r="H66" s="655"/>
      <c r="I66" s="655"/>
      <c r="J66" s="655"/>
      <c r="K66" s="655"/>
      <c r="L66" s="655"/>
      <c r="M66" s="655"/>
      <c r="N66" s="655"/>
      <c r="O66" s="655"/>
      <c r="P66" s="708" t="s">
        <v>703</v>
      </c>
      <c r="Q66" s="658"/>
      <c r="R66" s="658"/>
      <c r="S66" s="658"/>
      <c r="T66" s="658"/>
      <c r="U66" s="658"/>
      <c r="V66" s="658"/>
      <c r="W66" s="658"/>
      <c r="X66" s="659"/>
      <c r="Y66" s="663" t="s">
        <v>52</v>
      </c>
      <c r="Z66" s="664"/>
      <c r="AA66" s="665"/>
      <c r="AB66" s="666" t="s">
        <v>702</v>
      </c>
      <c r="AC66" s="666"/>
      <c r="AD66" s="666"/>
      <c r="AE66" s="635" t="s">
        <v>694</v>
      </c>
      <c r="AF66" s="635"/>
      <c r="AG66" s="635"/>
      <c r="AH66" s="635"/>
      <c r="AI66" s="635" t="s">
        <v>694</v>
      </c>
      <c r="AJ66" s="635"/>
      <c r="AK66" s="635"/>
      <c r="AL66" s="635"/>
      <c r="AM66" s="635" t="s">
        <v>694</v>
      </c>
      <c r="AN66" s="635"/>
      <c r="AO66" s="635"/>
      <c r="AP66" s="635"/>
      <c r="AQ66" s="635" t="s">
        <v>694</v>
      </c>
      <c r="AR66" s="635"/>
      <c r="AS66" s="635"/>
      <c r="AT66" s="635"/>
      <c r="AU66" s="635" t="s">
        <v>694</v>
      </c>
      <c r="AV66" s="635"/>
      <c r="AW66" s="635"/>
      <c r="AX66" s="635"/>
      <c r="AY66">
        <f>$AY$65</f>
        <v>1</v>
      </c>
    </row>
    <row r="67" spans="1:51" ht="15" customHeight="1" x14ac:dyDescent="0.15">
      <c r="A67" s="203"/>
      <c r="B67" s="173"/>
      <c r="C67" s="173"/>
      <c r="D67" s="173"/>
      <c r="E67" s="173"/>
      <c r="F67" s="174"/>
      <c r="G67" s="656"/>
      <c r="H67" s="657"/>
      <c r="I67" s="657"/>
      <c r="J67" s="657"/>
      <c r="K67" s="657"/>
      <c r="L67" s="657"/>
      <c r="M67" s="657"/>
      <c r="N67" s="657"/>
      <c r="O67" s="657"/>
      <c r="P67" s="660"/>
      <c r="Q67" s="661"/>
      <c r="R67" s="661"/>
      <c r="S67" s="661"/>
      <c r="T67" s="661"/>
      <c r="U67" s="661"/>
      <c r="V67" s="661"/>
      <c r="W67" s="661"/>
      <c r="X67" s="662"/>
      <c r="Y67" s="639" t="s">
        <v>53</v>
      </c>
      <c r="Z67" s="640"/>
      <c r="AA67" s="641"/>
      <c r="AB67" s="666" t="s">
        <v>702</v>
      </c>
      <c r="AC67" s="666"/>
      <c r="AD67" s="666"/>
      <c r="AE67" s="635" t="s">
        <v>694</v>
      </c>
      <c r="AF67" s="635"/>
      <c r="AG67" s="635"/>
      <c r="AH67" s="635"/>
      <c r="AI67" s="635" t="s">
        <v>694</v>
      </c>
      <c r="AJ67" s="635"/>
      <c r="AK67" s="635"/>
      <c r="AL67" s="635"/>
      <c r="AM67" s="635" t="s">
        <v>694</v>
      </c>
      <c r="AN67" s="635"/>
      <c r="AO67" s="635"/>
      <c r="AP67" s="635"/>
      <c r="AQ67" s="635" t="s">
        <v>694</v>
      </c>
      <c r="AR67" s="635"/>
      <c r="AS67" s="635"/>
      <c r="AT67" s="635"/>
      <c r="AU67" s="635" t="s">
        <v>694</v>
      </c>
      <c r="AV67" s="635"/>
      <c r="AW67" s="635"/>
      <c r="AX67" s="635"/>
      <c r="AY67">
        <f>$AY$65</f>
        <v>1</v>
      </c>
    </row>
    <row r="68" spans="1:51" ht="23.25" customHeight="1" x14ac:dyDescent="0.15">
      <c r="A68" s="698" t="s">
        <v>661</v>
      </c>
      <c r="B68" s="699"/>
      <c r="C68" s="699"/>
      <c r="D68" s="699"/>
      <c r="E68" s="699"/>
      <c r="F68" s="700"/>
      <c r="G68" s="191" t="s">
        <v>662</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496</v>
      </c>
      <c r="AF68" s="134"/>
      <c r="AG68" s="134"/>
      <c r="AH68" s="134"/>
      <c r="AI68" s="134" t="s">
        <v>648</v>
      </c>
      <c r="AJ68" s="134"/>
      <c r="AK68" s="134"/>
      <c r="AL68" s="134"/>
      <c r="AM68" s="134" t="s">
        <v>464</v>
      </c>
      <c r="AN68" s="134"/>
      <c r="AO68" s="134"/>
      <c r="AP68" s="134"/>
      <c r="AQ68" s="646" t="s">
        <v>674</v>
      </c>
      <c r="AR68" s="647"/>
      <c r="AS68" s="647"/>
      <c r="AT68" s="647"/>
      <c r="AU68" s="647"/>
      <c r="AV68" s="647"/>
      <c r="AW68" s="647"/>
      <c r="AX68" s="648"/>
      <c r="AY68">
        <f>IF(SUBSTITUTE(SUBSTITUTE($G$69,"／",""),"　","")="",0,1)</f>
        <v>1</v>
      </c>
    </row>
    <row r="69" spans="1:51" ht="23.25" customHeight="1" x14ac:dyDescent="0.15">
      <c r="A69" s="701"/>
      <c r="B69" s="702"/>
      <c r="C69" s="702"/>
      <c r="D69" s="702"/>
      <c r="E69" s="702"/>
      <c r="F69" s="703"/>
      <c r="G69" s="671" t="s">
        <v>704</v>
      </c>
      <c r="H69" s="672"/>
      <c r="I69" s="672"/>
      <c r="J69" s="672"/>
      <c r="K69" s="672"/>
      <c r="L69" s="672"/>
      <c r="M69" s="672"/>
      <c r="N69" s="672"/>
      <c r="O69" s="672"/>
      <c r="P69" s="672"/>
      <c r="Q69" s="672"/>
      <c r="R69" s="672"/>
      <c r="S69" s="672"/>
      <c r="T69" s="672"/>
      <c r="U69" s="672"/>
      <c r="V69" s="672"/>
      <c r="W69" s="672"/>
      <c r="X69" s="672"/>
      <c r="Y69" s="675" t="s">
        <v>661</v>
      </c>
      <c r="Z69" s="676"/>
      <c r="AA69" s="677"/>
      <c r="AB69" s="678" t="s">
        <v>705</v>
      </c>
      <c r="AC69" s="679"/>
      <c r="AD69" s="680"/>
      <c r="AE69" s="652" t="s">
        <v>729</v>
      </c>
      <c r="AF69" s="652"/>
      <c r="AG69" s="652"/>
      <c r="AH69" s="652"/>
      <c r="AI69" s="652" t="s">
        <v>729</v>
      </c>
      <c r="AJ69" s="652"/>
      <c r="AK69" s="652"/>
      <c r="AL69" s="652"/>
      <c r="AM69" s="652" t="s">
        <v>820</v>
      </c>
      <c r="AN69" s="652"/>
      <c r="AO69" s="652"/>
      <c r="AP69" s="652"/>
      <c r="AQ69" s="108" t="s">
        <v>820</v>
      </c>
      <c r="AR69" s="102"/>
      <c r="AS69" s="102"/>
      <c r="AT69" s="102"/>
      <c r="AU69" s="102"/>
      <c r="AV69" s="102"/>
      <c r="AW69" s="102"/>
      <c r="AX69" s="103"/>
      <c r="AY69">
        <f>$AY$68</f>
        <v>1</v>
      </c>
    </row>
    <row r="70" spans="1:51" ht="46.5" customHeight="1" x14ac:dyDescent="0.15">
      <c r="A70" s="704"/>
      <c r="B70" s="705"/>
      <c r="C70" s="705"/>
      <c r="D70" s="705"/>
      <c r="E70" s="705"/>
      <c r="F70" s="706"/>
      <c r="G70" s="673"/>
      <c r="H70" s="674"/>
      <c r="I70" s="674"/>
      <c r="J70" s="674"/>
      <c r="K70" s="674"/>
      <c r="L70" s="674"/>
      <c r="M70" s="674"/>
      <c r="N70" s="674"/>
      <c r="O70" s="674"/>
      <c r="P70" s="674"/>
      <c r="Q70" s="674"/>
      <c r="R70" s="674"/>
      <c r="S70" s="674"/>
      <c r="T70" s="674"/>
      <c r="U70" s="674"/>
      <c r="V70" s="674"/>
      <c r="W70" s="674"/>
      <c r="X70" s="674"/>
      <c r="Y70" s="234" t="s">
        <v>664</v>
      </c>
      <c r="Z70" s="668"/>
      <c r="AA70" s="669"/>
      <c r="AB70" s="631" t="s">
        <v>706</v>
      </c>
      <c r="AC70" s="632"/>
      <c r="AD70" s="633"/>
      <c r="AE70" s="634" t="s">
        <v>729</v>
      </c>
      <c r="AF70" s="634"/>
      <c r="AG70" s="634"/>
      <c r="AH70" s="634"/>
      <c r="AI70" s="634" t="s">
        <v>729</v>
      </c>
      <c r="AJ70" s="634"/>
      <c r="AK70" s="634"/>
      <c r="AL70" s="634"/>
      <c r="AM70" s="634" t="s">
        <v>820</v>
      </c>
      <c r="AN70" s="634"/>
      <c r="AO70" s="634"/>
      <c r="AP70" s="634"/>
      <c r="AQ70" s="634" t="s">
        <v>820</v>
      </c>
      <c r="AR70" s="634"/>
      <c r="AS70" s="634"/>
      <c r="AT70" s="634"/>
      <c r="AU70" s="634"/>
      <c r="AV70" s="634"/>
      <c r="AW70" s="634"/>
      <c r="AX70" s="670"/>
      <c r="AY70">
        <f>$AY$68</f>
        <v>1</v>
      </c>
    </row>
    <row r="71" spans="1:51" ht="15" customHeight="1" x14ac:dyDescent="0.15">
      <c r="A71" s="436" t="s">
        <v>311</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496</v>
      </c>
      <c r="AF71" s="134"/>
      <c r="AG71" s="134"/>
      <c r="AH71" s="134"/>
      <c r="AI71" s="134" t="s">
        <v>648</v>
      </c>
      <c r="AJ71" s="134"/>
      <c r="AK71" s="134"/>
      <c r="AL71" s="134"/>
      <c r="AM71" s="134" t="s">
        <v>464</v>
      </c>
      <c r="AN71" s="134"/>
      <c r="AO71" s="134"/>
      <c r="AP71" s="134"/>
      <c r="AQ71" s="231" t="s">
        <v>222</v>
      </c>
      <c r="AR71" s="232"/>
      <c r="AS71" s="232"/>
      <c r="AT71" s="233"/>
      <c r="AU71" s="212" t="s">
        <v>129</v>
      </c>
      <c r="AV71" s="212"/>
      <c r="AW71" s="212"/>
      <c r="AX71" s="215"/>
      <c r="AY71">
        <f>COUNTA($G$73)</f>
        <v>1</v>
      </c>
    </row>
    <row r="72" spans="1:51" ht="15"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t="s">
        <v>820</v>
      </c>
      <c r="AR72" s="527"/>
      <c r="AS72" s="142" t="s">
        <v>223</v>
      </c>
      <c r="AT72" s="143"/>
      <c r="AU72" s="141" t="s">
        <v>820</v>
      </c>
      <c r="AV72" s="141"/>
      <c r="AW72" s="123" t="s">
        <v>170</v>
      </c>
      <c r="AX72" s="144"/>
      <c r="AY72">
        <f t="shared" ref="AY72:AY77" si="1">$AY$71</f>
        <v>1</v>
      </c>
    </row>
    <row r="73" spans="1:51" ht="15" customHeight="1" x14ac:dyDescent="0.15">
      <c r="A73" s="617"/>
      <c r="B73" s="615"/>
      <c r="C73" s="615"/>
      <c r="D73" s="615"/>
      <c r="E73" s="615"/>
      <c r="F73" s="616"/>
      <c r="G73" s="193" t="s">
        <v>820</v>
      </c>
      <c r="H73" s="194"/>
      <c r="I73" s="194"/>
      <c r="J73" s="194"/>
      <c r="K73" s="194"/>
      <c r="L73" s="194"/>
      <c r="M73" s="194"/>
      <c r="N73" s="194"/>
      <c r="O73" s="195"/>
      <c r="P73" s="146" t="s">
        <v>820</v>
      </c>
      <c r="Q73" s="146"/>
      <c r="R73" s="146"/>
      <c r="S73" s="146"/>
      <c r="T73" s="146"/>
      <c r="U73" s="146"/>
      <c r="V73" s="146"/>
      <c r="W73" s="146"/>
      <c r="X73" s="147"/>
      <c r="Y73" s="234" t="s">
        <v>12</v>
      </c>
      <c r="Z73" s="235"/>
      <c r="AA73" s="236"/>
      <c r="AB73" s="163" t="s">
        <v>820</v>
      </c>
      <c r="AC73" s="163"/>
      <c r="AD73" s="163"/>
      <c r="AE73" s="108" t="s">
        <v>820</v>
      </c>
      <c r="AF73" s="102"/>
      <c r="AG73" s="102"/>
      <c r="AH73" s="102"/>
      <c r="AI73" s="108" t="s">
        <v>820</v>
      </c>
      <c r="AJ73" s="102"/>
      <c r="AK73" s="102"/>
      <c r="AL73" s="102"/>
      <c r="AM73" s="108" t="s">
        <v>820</v>
      </c>
      <c r="AN73" s="102"/>
      <c r="AO73" s="102"/>
      <c r="AP73" s="102"/>
      <c r="AQ73" s="109" t="s">
        <v>820</v>
      </c>
      <c r="AR73" s="110"/>
      <c r="AS73" s="110"/>
      <c r="AT73" s="111"/>
      <c r="AU73" s="102" t="s">
        <v>820</v>
      </c>
      <c r="AV73" s="102"/>
      <c r="AW73" s="102"/>
      <c r="AX73" s="103"/>
      <c r="AY73">
        <f t="shared" si="1"/>
        <v>1</v>
      </c>
    </row>
    <row r="74" spans="1:51" ht="15"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820</v>
      </c>
      <c r="AC74" s="107"/>
      <c r="AD74" s="107"/>
      <c r="AE74" s="108" t="s">
        <v>820</v>
      </c>
      <c r="AF74" s="102"/>
      <c r="AG74" s="102"/>
      <c r="AH74" s="102"/>
      <c r="AI74" s="108" t="s">
        <v>820</v>
      </c>
      <c r="AJ74" s="102"/>
      <c r="AK74" s="102"/>
      <c r="AL74" s="102"/>
      <c r="AM74" s="108" t="s">
        <v>820</v>
      </c>
      <c r="AN74" s="102"/>
      <c r="AO74" s="102"/>
      <c r="AP74" s="102"/>
      <c r="AQ74" s="109" t="s">
        <v>820</v>
      </c>
      <c r="AR74" s="110"/>
      <c r="AS74" s="110"/>
      <c r="AT74" s="111"/>
      <c r="AU74" s="102" t="s">
        <v>820</v>
      </c>
      <c r="AV74" s="102"/>
      <c r="AW74" s="102"/>
      <c r="AX74" s="103"/>
      <c r="AY74">
        <f t="shared" si="1"/>
        <v>1</v>
      </c>
    </row>
    <row r="75" spans="1:51" ht="15"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t="s">
        <v>820</v>
      </c>
      <c r="AF75" s="102"/>
      <c r="AG75" s="102"/>
      <c r="AH75" s="102"/>
      <c r="AI75" s="108" t="s">
        <v>820</v>
      </c>
      <c r="AJ75" s="102"/>
      <c r="AK75" s="102"/>
      <c r="AL75" s="102"/>
      <c r="AM75" s="108" t="s">
        <v>820</v>
      </c>
      <c r="AN75" s="102"/>
      <c r="AO75" s="102"/>
      <c r="AP75" s="102"/>
      <c r="AQ75" s="109" t="s">
        <v>820</v>
      </c>
      <c r="AR75" s="110"/>
      <c r="AS75" s="110"/>
      <c r="AT75" s="111"/>
      <c r="AU75" s="102" t="s">
        <v>820</v>
      </c>
      <c r="AV75" s="102"/>
      <c r="AW75" s="102"/>
      <c r="AX75" s="103"/>
      <c r="AY75">
        <f t="shared" si="1"/>
        <v>1</v>
      </c>
    </row>
    <row r="76" spans="1:51" ht="23.25" customHeight="1" x14ac:dyDescent="0.15">
      <c r="A76" s="202" t="s">
        <v>339</v>
      </c>
      <c r="B76" s="165"/>
      <c r="C76" s="165"/>
      <c r="D76" s="165"/>
      <c r="E76" s="165"/>
      <c r="F76" s="166"/>
      <c r="G76" s="204" t="s">
        <v>820</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5"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1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15" customHeight="1" x14ac:dyDescent="0.15">
      <c r="A80" s="210"/>
      <c r="B80" s="167"/>
      <c r="C80" s="168"/>
      <c r="D80" s="168"/>
      <c r="E80" s="168"/>
      <c r="F80" s="169"/>
      <c r="G80" s="216" t="s">
        <v>826</v>
      </c>
      <c r="H80" s="216"/>
      <c r="I80" s="216"/>
      <c r="J80" s="216"/>
      <c r="K80" s="216"/>
      <c r="L80" s="216"/>
      <c r="M80" s="216"/>
      <c r="N80" s="216"/>
      <c r="O80" s="216"/>
      <c r="P80" s="216"/>
      <c r="Q80" s="216"/>
      <c r="R80" s="216"/>
      <c r="S80" s="216"/>
      <c r="T80" s="216"/>
      <c r="U80" s="216"/>
      <c r="V80" s="216"/>
      <c r="W80" s="216"/>
      <c r="X80" s="216"/>
      <c r="Y80" s="216"/>
      <c r="Z80" s="216"/>
      <c r="AA80" s="217"/>
      <c r="AB80" s="222" t="s">
        <v>827</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1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15"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222</v>
      </c>
      <c r="AR83" s="136"/>
      <c r="AS83" s="136"/>
      <c r="AT83" s="137"/>
      <c r="AU83" s="138" t="s">
        <v>129</v>
      </c>
      <c r="AV83" s="138"/>
      <c r="AW83" s="138"/>
      <c r="AX83" s="139"/>
      <c r="AY83">
        <f t="shared" si="2"/>
        <v>1</v>
      </c>
      <c r="AZ83" s="10"/>
      <c r="BA83" s="10"/>
      <c r="BB83" s="10"/>
      <c r="BC83" s="10"/>
    </row>
    <row r="84" spans="1:60" ht="1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820</v>
      </c>
      <c r="AR84" s="141"/>
      <c r="AS84" s="142" t="s">
        <v>223</v>
      </c>
      <c r="AT84" s="143"/>
      <c r="AU84" s="141" t="s">
        <v>820</v>
      </c>
      <c r="AV84" s="141"/>
      <c r="AW84" s="123" t="s">
        <v>170</v>
      </c>
      <c r="AX84" s="144"/>
      <c r="AY84">
        <f t="shared" si="2"/>
        <v>1</v>
      </c>
      <c r="AZ84" s="10"/>
      <c r="BA84" s="10"/>
      <c r="BB84" s="10"/>
      <c r="BC84" s="10"/>
      <c r="BD84" s="10"/>
      <c r="BE84" s="10"/>
      <c r="BF84" s="10"/>
      <c r="BG84" s="10"/>
      <c r="BH84" s="10"/>
    </row>
    <row r="85" spans="1:60" ht="15" customHeight="1" x14ac:dyDescent="0.15">
      <c r="A85" s="210"/>
      <c r="B85" s="167"/>
      <c r="C85" s="168"/>
      <c r="D85" s="168"/>
      <c r="E85" s="168"/>
      <c r="F85" s="169"/>
      <c r="G85" s="145" t="s">
        <v>820</v>
      </c>
      <c r="H85" s="146"/>
      <c r="I85" s="146"/>
      <c r="J85" s="146"/>
      <c r="K85" s="146"/>
      <c r="L85" s="146"/>
      <c r="M85" s="146"/>
      <c r="N85" s="146"/>
      <c r="O85" s="147"/>
      <c r="P85" s="146" t="s">
        <v>820</v>
      </c>
      <c r="Q85" s="154"/>
      <c r="R85" s="154"/>
      <c r="S85" s="154"/>
      <c r="T85" s="154"/>
      <c r="U85" s="154"/>
      <c r="V85" s="154"/>
      <c r="W85" s="154"/>
      <c r="X85" s="155"/>
      <c r="Y85" s="160" t="s">
        <v>58</v>
      </c>
      <c r="Z85" s="161"/>
      <c r="AA85" s="162"/>
      <c r="AB85" s="163" t="s">
        <v>820</v>
      </c>
      <c r="AC85" s="163"/>
      <c r="AD85" s="163"/>
      <c r="AE85" s="108" t="s">
        <v>820</v>
      </c>
      <c r="AF85" s="102"/>
      <c r="AG85" s="102"/>
      <c r="AH85" s="102"/>
      <c r="AI85" s="108" t="s">
        <v>820</v>
      </c>
      <c r="AJ85" s="102"/>
      <c r="AK85" s="102"/>
      <c r="AL85" s="102"/>
      <c r="AM85" s="108" t="s">
        <v>820</v>
      </c>
      <c r="AN85" s="102"/>
      <c r="AO85" s="102"/>
      <c r="AP85" s="102"/>
      <c r="AQ85" s="109" t="s">
        <v>820</v>
      </c>
      <c r="AR85" s="110"/>
      <c r="AS85" s="110"/>
      <c r="AT85" s="111"/>
      <c r="AU85" s="102" t="s">
        <v>820</v>
      </c>
      <c r="AV85" s="102"/>
      <c r="AW85" s="102"/>
      <c r="AX85" s="103"/>
      <c r="AY85">
        <f t="shared" si="2"/>
        <v>1</v>
      </c>
    </row>
    <row r="86" spans="1:60" ht="15"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820</v>
      </c>
      <c r="AC86" s="107"/>
      <c r="AD86" s="107"/>
      <c r="AE86" s="108" t="s">
        <v>820</v>
      </c>
      <c r="AF86" s="102"/>
      <c r="AG86" s="102"/>
      <c r="AH86" s="102"/>
      <c r="AI86" s="108" t="s">
        <v>820</v>
      </c>
      <c r="AJ86" s="102"/>
      <c r="AK86" s="102"/>
      <c r="AL86" s="102"/>
      <c r="AM86" s="108" t="s">
        <v>820</v>
      </c>
      <c r="AN86" s="102"/>
      <c r="AO86" s="102"/>
      <c r="AP86" s="102"/>
      <c r="AQ86" s="109" t="s">
        <v>820</v>
      </c>
      <c r="AR86" s="110"/>
      <c r="AS86" s="110"/>
      <c r="AT86" s="111"/>
      <c r="AU86" s="102" t="s">
        <v>820</v>
      </c>
      <c r="AV86" s="102"/>
      <c r="AW86" s="102"/>
      <c r="AX86" s="103"/>
      <c r="AY86">
        <f t="shared" si="2"/>
        <v>1</v>
      </c>
      <c r="AZ86" s="10"/>
      <c r="BA86" s="10"/>
      <c r="BB86" s="10"/>
      <c r="BC86" s="10"/>
    </row>
    <row r="87" spans="1:60" ht="15" customHeight="1" thickBo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820</v>
      </c>
      <c r="AF87" s="114"/>
      <c r="AG87" s="114"/>
      <c r="AH87" s="114"/>
      <c r="AI87" s="113" t="s">
        <v>820</v>
      </c>
      <c r="AJ87" s="114"/>
      <c r="AK87" s="114"/>
      <c r="AL87" s="114"/>
      <c r="AM87" s="113" t="s">
        <v>820</v>
      </c>
      <c r="AN87" s="114"/>
      <c r="AO87" s="114"/>
      <c r="AP87" s="114"/>
      <c r="AQ87" s="109" t="s">
        <v>820</v>
      </c>
      <c r="AR87" s="110"/>
      <c r="AS87" s="110"/>
      <c r="AT87" s="111"/>
      <c r="AU87" s="102" t="s">
        <v>820</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32" t="s">
        <v>659</v>
      </c>
      <c r="B98" s="733"/>
      <c r="C98" s="733"/>
      <c r="D98" s="733"/>
      <c r="E98" s="733"/>
      <c r="F98" s="734"/>
      <c r="G98" s="735" t="s">
        <v>828</v>
      </c>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1</v>
      </c>
    </row>
    <row r="99" spans="1:60" ht="31.5" customHeight="1" x14ac:dyDescent="0.15">
      <c r="A99" s="667" t="s">
        <v>660</v>
      </c>
      <c r="B99" s="168"/>
      <c r="C99" s="168"/>
      <c r="D99" s="168"/>
      <c r="E99" s="168"/>
      <c r="F99" s="169"/>
      <c r="G99" s="709" t="s">
        <v>652</v>
      </c>
      <c r="H99" s="710"/>
      <c r="I99" s="710"/>
      <c r="J99" s="710"/>
      <c r="K99" s="710"/>
      <c r="L99" s="710"/>
      <c r="M99" s="710"/>
      <c r="N99" s="710"/>
      <c r="O99" s="710"/>
      <c r="P99" s="711" t="s">
        <v>651</v>
      </c>
      <c r="Q99" s="710"/>
      <c r="R99" s="710"/>
      <c r="S99" s="710"/>
      <c r="T99" s="710"/>
      <c r="U99" s="710"/>
      <c r="V99" s="710"/>
      <c r="W99" s="710"/>
      <c r="X99" s="712"/>
      <c r="Y99" s="713"/>
      <c r="Z99" s="714"/>
      <c r="AA99" s="715"/>
      <c r="AB99" s="645" t="s">
        <v>11</v>
      </c>
      <c r="AC99" s="645"/>
      <c r="AD99" s="645"/>
      <c r="AE99" s="134" t="s">
        <v>496</v>
      </c>
      <c r="AF99" s="134"/>
      <c r="AG99" s="134"/>
      <c r="AH99" s="134"/>
      <c r="AI99" s="134" t="s">
        <v>648</v>
      </c>
      <c r="AJ99" s="134"/>
      <c r="AK99" s="134"/>
      <c r="AL99" s="134"/>
      <c r="AM99" s="134" t="s">
        <v>464</v>
      </c>
      <c r="AN99" s="134"/>
      <c r="AO99" s="134"/>
      <c r="AP99" s="134"/>
      <c r="AQ99" s="642" t="s">
        <v>495</v>
      </c>
      <c r="AR99" s="643"/>
      <c r="AS99" s="643"/>
      <c r="AT99" s="644"/>
      <c r="AU99" s="642" t="s">
        <v>673</v>
      </c>
      <c r="AV99" s="643"/>
      <c r="AW99" s="643"/>
      <c r="AX99" s="653"/>
      <c r="AY99">
        <f>COUNTA($G$100)</f>
        <v>1</v>
      </c>
    </row>
    <row r="100" spans="1:60" ht="15" customHeight="1" x14ac:dyDescent="0.15">
      <c r="A100" s="667"/>
      <c r="B100" s="168"/>
      <c r="C100" s="168"/>
      <c r="D100" s="168"/>
      <c r="E100" s="168"/>
      <c r="F100" s="169"/>
      <c r="G100" s="654" t="s">
        <v>829</v>
      </c>
      <c r="H100" s="655"/>
      <c r="I100" s="655"/>
      <c r="J100" s="655"/>
      <c r="K100" s="655"/>
      <c r="L100" s="655"/>
      <c r="M100" s="655"/>
      <c r="N100" s="655"/>
      <c r="O100" s="655"/>
      <c r="P100" s="404" t="s">
        <v>830</v>
      </c>
      <c r="Q100" s="658"/>
      <c r="R100" s="658"/>
      <c r="S100" s="658"/>
      <c r="T100" s="658"/>
      <c r="U100" s="658"/>
      <c r="V100" s="658"/>
      <c r="W100" s="658"/>
      <c r="X100" s="659"/>
      <c r="Y100" s="663" t="s">
        <v>52</v>
      </c>
      <c r="Z100" s="664"/>
      <c r="AA100" s="665"/>
      <c r="AB100" s="666" t="s">
        <v>702</v>
      </c>
      <c r="AC100" s="666"/>
      <c r="AD100" s="666"/>
      <c r="AE100" s="635" t="s">
        <v>694</v>
      </c>
      <c r="AF100" s="635"/>
      <c r="AG100" s="635"/>
      <c r="AH100" s="635"/>
      <c r="AI100" s="635">
        <v>5</v>
      </c>
      <c r="AJ100" s="635"/>
      <c r="AK100" s="635"/>
      <c r="AL100" s="635"/>
      <c r="AM100" s="635">
        <v>2</v>
      </c>
      <c r="AN100" s="635"/>
      <c r="AO100" s="635"/>
      <c r="AP100" s="635"/>
      <c r="AQ100" s="652" t="s">
        <v>820</v>
      </c>
      <c r="AR100" s="635"/>
      <c r="AS100" s="635"/>
      <c r="AT100" s="635"/>
      <c r="AU100" s="108" t="s">
        <v>820</v>
      </c>
      <c r="AV100" s="637"/>
      <c r="AW100" s="637"/>
      <c r="AX100" s="638"/>
      <c r="AY100">
        <f>$AY$99</f>
        <v>1</v>
      </c>
    </row>
    <row r="101" spans="1:60" ht="15" customHeight="1" x14ac:dyDescent="0.15">
      <c r="A101" s="203"/>
      <c r="B101" s="173"/>
      <c r="C101" s="173"/>
      <c r="D101" s="173"/>
      <c r="E101" s="173"/>
      <c r="F101" s="174"/>
      <c r="G101" s="656"/>
      <c r="H101" s="657"/>
      <c r="I101" s="657"/>
      <c r="J101" s="657"/>
      <c r="K101" s="657"/>
      <c r="L101" s="657"/>
      <c r="M101" s="657"/>
      <c r="N101" s="657"/>
      <c r="O101" s="657"/>
      <c r="P101" s="660"/>
      <c r="Q101" s="661"/>
      <c r="R101" s="661"/>
      <c r="S101" s="661"/>
      <c r="T101" s="661"/>
      <c r="U101" s="661"/>
      <c r="V101" s="661"/>
      <c r="W101" s="661"/>
      <c r="X101" s="662"/>
      <c r="Y101" s="639" t="s">
        <v>53</v>
      </c>
      <c r="Z101" s="640"/>
      <c r="AA101" s="641"/>
      <c r="AB101" s="666" t="s">
        <v>702</v>
      </c>
      <c r="AC101" s="666"/>
      <c r="AD101" s="666"/>
      <c r="AE101" s="635" t="s">
        <v>694</v>
      </c>
      <c r="AF101" s="635"/>
      <c r="AG101" s="635"/>
      <c r="AH101" s="635"/>
      <c r="AI101" s="635">
        <v>5</v>
      </c>
      <c r="AJ101" s="635"/>
      <c r="AK101" s="635"/>
      <c r="AL101" s="635"/>
      <c r="AM101" s="635">
        <v>2</v>
      </c>
      <c r="AN101" s="635"/>
      <c r="AO101" s="635"/>
      <c r="AP101" s="635"/>
      <c r="AQ101" s="652">
        <v>2</v>
      </c>
      <c r="AR101" s="635"/>
      <c r="AS101" s="635"/>
      <c r="AT101" s="635"/>
      <c r="AU101" s="108">
        <v>2</v>
      </c>
      <c r="AV101" s="637"/>
      <c r="AW101" s="637"/>
      <c r="AX101" s="638"/>
      <c r="AY101">
        <f>$AY$99</f>
        <v>1</v>
      </c>
    </row>
    <row r="102" spans="1:60" ht="23.25" customHeight="1" x14ac:dyDescent="0.15">
      <c r="A102" s="202" t="s">
        <v>661</v>
      </c>
      <c r="B102" s="120"/>
      <c r="C102" s="120"/>
      <c r="D102" s="120"/>
      <c r="E102" s="120"/>
      <c r="F102" s="681"/>
      <c r="G102" s="191" t="s">
        <v>662</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496</v>
      </c>
      <c r="AF102" s="134"/>
      <c r="AG102" s="134"/>
      <c r="AH102" s="134"/>
      <c r="AI102" s="134" t="s">
        <v>648</v>
      </c>
      <c r="AJ102" s="134"/>
      <c r="AK102" s="134"/>
      <c r="AL102" s="134"/>
      <c r="AM102" s="134" t="s">
        <v>464</v>
      </c>
      <c r="AN102" s="134"/>
      <c r="AO102" s="134"/>
      <c r="AP102" s="134"/>
      <c r="AQ102" s="646" t="s">
        <v>674</v>
      </c>
      <c r="AR102" s="647"/>
      <c r="AS102" s="647"/>
      <c r="AT102" s="647"/>
      <c r="AU102" s="647"/>
      <c r="AV102" s="647"/>
      <c r="AW102" s="647"/>
      <c r="AX102" s="648"/>
      <c r="AY102">
        <f>IF(SUBSTITUTE(SUBSTITUTE($G$103,"／",""),"　","")="",0,1)</f>
        <v>1</v>
      </c>
    </row>
    <row r="103" spans="1:60" ht="23.25" customHeight="1" x14ac:dyDescent="0.15">
      <c r="A103" s="682"/>
      <c r="B103" s="212"/>
      <c r="C103" s="212"/>
      <c r="D103" s="212"/>
      <c r="E103" s="212"/>
      <c r="F103" s="683"/>
      <c r="G103" s="671" t="s">
        <v>704</v>
      </c>
      <c r="H103" s="672"/>
      <c r="I103" s="672"/>
      <c r="J103" s="672"/>
      <c r="K103" s="672"/>
      <c r="L103" s="672"/>
      <c r="M103" s="672"/>
      <c r="N103" s="672"/>
      <c r="O103" s="672"/>
      <c r="P103" s="672"/>
      <c r="Q103" s="672"/>
      <c r="R103" s="672"/>
      <c r="S103" s="672"/>
      <c r="T103" s="672"/>
      <c r="U103" s="672"/>
      <c r="V103" s="672"/>
      <c r="W103" s="672"/>
      <c r="X103" s="672"/>
      <c r="Y103" s="675" t="s">
        <v>661</v>
      </c>
      <c r="Z103" s="676"/>
      <c r="AA103" s="677"/>
      <c r="AB103" s="678" t="s">
        <v>705</v>
      </c>
      <c r="AC103" s="679"/>
      <c r="AD103" s="680"/>
      <c r="AE103" s="652" t="s">
        <v>729</v>
      </c>
      <c r="AF103" s="652"/>
      <c r="AG103" s="652"/>
      <c r="AH103" s="652"/>
      <c r="AI103" s="652">
        <v>18</v>
      </c>
      <c r="AJ103" s="652"/>
      <c r="AK103" s="652"/>
      <c r="AL103" s="652"/>
      <c r="AM103" s="652">
        <v>21</v>
      </c>
      <c r="AN103" s="652"/>
      <c r="AO103" s="652"/>
      <c r="AP103" s="652"/>
      <c r="AQ103" s="108">
        <v>21</v>
      </c>
      <c r="AR103" s="102"/>
      <c r="AS103" s="102"/>
      <c r="AT103" s="102"/>
      <c r="AU103" s="102"/>
      <c r="AV103" s="102"/>
      <c r="AW103" s="102"/>
      <c r="AX103" s="103"/>
      <c r="AY103">
        <f>$AY$102</f>
        <v>1</v>
      </c>
    </row>
    <row r="104" spans="1:60" ht="46.5" customHeight="1" x14ac:dyDescent="0.15">
      <c r="A104" s="684"/>
      <c r="B104" s="123"/>
      <c r="C104" s="123"/>
      <c r="D104" s="123"/>
      <c r="E104" s="123"/>
      <c r="F104" s="685"/>
      <c r="G104" s="673"/>
      <c r="H104" s="674"/>
      <c r="I104" s="674"/>
      <c r="J104" s="674"/>
      <c r="K104" s="674"/>
      <c r="L104" s="674"/>
      <c r="M104" s="674"/>
      <c r="N104" s="674"/>
      <c r="O104" s="674"/>
      <c r="P104" s="674"/>
      <c r="Q104" s="674"/>
      <c r="R104" s="674"/>
      <c r="S104" s="674"/>
      <c r="T104" s="674"/>
      <c r="U104" s="674"/>
      <c r="V104" s="674"/>
      <c r="W104" s="674"/>
      <c r="X104" s="674"/>
      <c r="Y104" s="234" t="s">
        <v>664</v>
      </c>
      <c r="Z104" s="668"/>
      <c r="AA104" s="669"/>
      <c r="AB104" s="631" t="s">
        <v>706</v>
      </c>
      <c r="AC104" s="632"/>
      <c r="AD104" s="633"/>
      <c r="AE104" s="634" t="s">
        <v>729</v>
      </c>
      <c r="AF104" s="634"/>
      <c r="AG104" s="634"/>
      <c r="AH104" s="634"/>
      <c r="AI104" s="634" t="s">
        <v>832</v>
      </c>
      <c r="AJ104" s="634"/>
      <c r="AK104" s="634"/>
      <c r="AL104" s="634"/>
      <c r="AM104" s="634" t="s">
        <v>831</v>
      </c>
      <c r="AN104" s="634"/>
      <c r="AO104" s="634"/>
      <c r="AP104" s="634"/>
      <c r="AQ104" s="634" t="s">
        <v>831</v>
      </c>
      <c r="AR104" s="634"/>
      <c r="AS104" s="634"/>
      <c r="AT104" s="634"/>
      <c r="AU104" s="634"/>
      <c r="AV104" s="634"/>
      <c r="AW104" s="634"/>
      <c r="AX104" s="670"/>
      <c r="AY104">
        <f>$AY$102</f>
        <v>1</v>
      </c>
    </row>
    <row r="105" spans="1:60" ht="15" customHeight="1" x14ac:dyDescent="0.15">
      <c r="A105" s="436" t="s">
        <v>311</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496</v>
      </c>
      <c r="AF105" s="134"/>
      <c r="AG105" s="134"/>
      <c r="AH105" s="134"/>
      <c r="AI105" s="134" t="s">
        <v>648</v>
      </c>
      <c r="AJ105" s="134"/>
      <c r="AK105" s="134"/>
      <c r="AL105" s="134"/>
      <c r="AM105" s="134" t="s">
        <v>464</v>
      </c>
      <c r="AN105" s="134"/>
      <c r="AO105" s="134"/>
      <c r="AP105" s="134"/>
      <c r="AQ105" s="231" t="s">
        <v>222</v>
      </c>
      <c r="AR105" s="232"/>
      <c r="AS105" s="232"/>
      <c r="AT105" s="233"/>
      <c r="AU105" s="212" t="s">
        <v>129</v>
      </c>
      <c r="AV105" s="212"/>
      <c r="AW105" s="212"/>
      <c r="AX105" s="215"/>
      <c r="AY105">
        <f>COUNTA($G$107)</f>
        <v>1</v>
      </c>
    </row>
    <row r="106" spans="1:60" ht="15"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t="s">
        <v>820</v>
      </c>
      <c r="AR106" s="527"/>
      <c r="AS106" s="142" t="s">
        <v>223</v>
      </c>
      <c r="AT106" s="143"/>
      <c r="AU106" s="141" t="s">
        <v>820</v>
      </c>
      <c r="AV106" s="141"/>
      <c r="AW106" s="123" t="s">
        <v>170</v>
      </c>
      <c r="AX106" s="144"/>
      <c r="AY106">
        <f t="shared" ref="AY106:AY111" si="3">$AY$105</f>
        <v>1</v>
      </c>
    </row>
    <row r="107" spans="1:60" ht="15" customHeight="1" x14ac:dyDescent="0.15">
      <c r="A107" s="617"/>
      <c r="B107" s="615"/>
      <c r="C107" s="615"/>
      <c r="D107" s="615"/>
      <c r="E107" s="615"/>
      <c r="F107" s="616"/>
      <c r="G107" s="193" t="s">
        <v>820</v>
      </c>
      <c r="H107" s="194"/>
      <c r="I107" s="194"/>
      <c r="J107" s="194"/>
      <c r="K107" s="194"/>
      <c r="L107" s="194"/>
      <c r="M107" s="194"/>
      <c r="N107" s="194"/>
      <c r="O107" s="195"/>
      <c r="P107" s="146" t="s">
        <v>820</v>
      </c>
      <c r="Q107" s="146"/>
      <c r="R107" s="146"/>
      <c r="S107" s="146"/>
      <c r="T107" s="146"/>
      <c r="U107" s="146"/>
      <c r="V107" s="146"/>
      <c r="W107" s="146"/>
      <c r="X107" s="147"/>
      <c r="Y107" s="234" t="s">
        <v>12</v>
      </c>
      <c r="Z107" s="235"/>
      <c r="AA107" s="236"/>
      <c r="AB107" s="163" t="s">
        <v>820</v>
      </c>
      <c r="AC107" s="163"/>
      <c r="AD107" s="163"/>
      <c r="AE107" s="108" t="s">
        <v>820</v>
      </c>
      <c r="AF107" s="102"/>
      <c r="AG107" s="102"/>
      <c r="AH107" s="102"/>
      <c r="AI107" s="108" t="s">
        <v>820</v>
      </c>
      <c r="AJ107" s="102"/>
      <c r="AK107" s="102"/>
      <c r="AL107" s="102"/>
      <c r="AM107" s="108" t="s">
        <v>820</v>
      </c>
      <c r="AN107" s="102"/>
      <c r="AO107" s="102"/>
      <c r="AP107" s="102"/>
      <c r="AQ107" s="109" t="s">
        <v>820</v>
      </c>
      <c r="AR107" s="110"/>
      <c r="AS107" s="110"/>
      <c r="AT107" s="111"/>
      <c r="AU107" s="102" t="s">
        <v>820</v>
      </c>
      <c r="AV107" s="102"/>
      <c r="AW107" s="102"/>
      <c r="AX107" s="103"/>
      <c r="AY107">
        <f t="shared" si="3"/>
        <v>1</v>
      </c>
    </row>
    <row r="108" spans="1:60" ht="15"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820</v>
      </c>
      <c r="AC108" s="107"/>
      <c r="AD108" s="107"/>
      <c r="AE108" s="108" t="s">
        <v>820</v>
      </c>
      <c r="AF108" s="102"/>
      <c r="AG108" s="102"/>
      <c r="AH108" s="102"/>
      <c r="AI108" s="108" t="s">
        <v>820</v>
      </c>
      <c r="AJ108" s="102"/>
      <c r="AK108" s="102"/>
      <c r="AL108" s="102"/>
      <c r="AM108" s="108" t="s">
        <v>820</v>
      </c>
      <c r="AN108" s="102"/>
      <c r="AO108" s="102"/>
      <c r="AP108" s="102"/>
      <c r="AQ108" s="109" t="s">
        <v>820</v>
      </c>
      <c r="AR108" s="110"/>
      <c r="AS108" s="110"/>
      <c r="AT108" s="111"/>
      <c r="AU108" s="102" t="s">
        <v>820</v>
      </c>
      <c r="AV108" s="102"/>
      <c r="AW108" s="102"/>
      <c r="AX108" s="103"/>
      <c r="AY108">
        <f t="shared" si="3"/>
        <v>1</v>
      </c>
    </row>
    <row r="109" spans="1:60" ht="15"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t="s">
        <v>820</v>
      </c>
      <c r="AF109" s="102"/>
      <c r="AG109" s="102"/>
      <c r="AH109" s="102"/>
      <c r="AI109" s="108" t="s">
        <v>820</v>
      </c>
      <c r="AJ109" s="102"/>
      <c r="AK109" s="102"/>
      <c r="AL109" s="102"/>
      <c r="AM109" s="108" t="s">
        <v>820</v>
      </c>
      <c r="AN109" s="102"/>
      <c r="AO109" s="102"/>
      <c r="AP109" s="102"/>
      <c r="AQ109" s="109" t="s">
        <v>820</v>
      </c>
      <c r="AR109" s="110"/>
      <c r="AS109" s="110"/>
      <c r="AT109" s="111"/>
      <c r="AU109" s="102" t="s">
        <v>820</v>
      </c>
      <c r="AV109" s="102"/>
      <c r="AW109" s="102"/>
      <c r="AX109" s="103"/>
      <c r="AY109">
        <f t="shared" si="3"/>
        <v>1</v>
      </c>
    </row>
    <row r="110" spans="1:60" ht="23.25" customHeight="1" x14ac:dyDescent="0.15">
      <c r="A110" s="202" t="s">
        <v>339</v>
      </c>
      <c r="B110" s="165"/>
      <c r="C110" s="165"/>
      <c r="D110" s="165"/>
      <c r="E110" s="165"/>
      <c r="F110" s="166"/>
      <c r="G110" s="204" t="s">
        <v>820</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5"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15"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15" customHeight="1" x14ac:dyDescent="0.15">
      <c r="A114" s="210"/>
      <c r="B114" s="167"/>
      <c r="C114" s="168"/>
      <c r="D114" s="168"/>
      <c r="E114" s="168"/>
      <c r="F114" s="169"/>
      <c r="G114" s="216" t="s">
        <v>835</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834</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15"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15"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1</v>
      </c>
    </row>
    <row r="117" spans="1:60" ht="15"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222</v>
      </c>
      <c r="AR117" s="136"/>
      <c r="AS117" s="136"/>
      <c r="AT117" s="137"/>
      <c r="AU117" s="138" t="s">
        <v>129</v>
      </c>
      <c r="AV117" s="138"/>
      <c r="AW117" s="138"/>
      <c r="AX117" s="139"/>
      <c r="AY117">
        <f t="shared" si="4"/>
        <v>1</v>
      </c>
      <c r="AZ117" s="10"/>
      <c r="BA117" s="10"/>
      <c r="BB117" s="10"/>
      <c r="BC117" s="10"/>
    </row>
    <row r="118" spans="1:60" ht="15"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t="s">
        <v>820</v>
      </c>
      <c r="AR118" s="141"/>
      <c r="AS118" s="142" t="s">
        <v>223</v>
      </c>
      <c r="AT118" s="143"/>
      <c r="AU118" s="141" t="s">
        <v>820</v>
      </c>
      <c r="AV118" s="141"/>
      <c r="AW118" s="123" t="s">
        <v>170</v>
      </c>
      <c r="AX118" s="144"/>
      <c r="AY118">
        <f t="shared" si="4"/>
        <v>1</v>
      </c>
      <c r="AZ118" s="10"/>
      <c r="BA118" s="10"/>
      <c r="BB118" s="10"/>
      <c r="BC118" s="10"/>
      <c r="BD118" s="10"/>
      <c r="BE118" s="10"/>
      <c r="BF118" s="10"/>
      <c r="BG118" s="10"/>
      <c r="BH118" s="10"/>
    </row>
    <row r="119" spans="1:60" ht="15" customHeight="1" x14ac:dyDescent="0.15">
      <c r="A119" s="210"/>
      <c r="B119" s="167"/>
      <c r="C119" s="168"/>
      <c r="D119" s="168"/>
      <c r="E119" s="168"/>
      <c r="F119" s="169"/>
      <c r="G119" s="145" t="s">
        <v>836</v>
      </c>
      <c r="H119" s="146"/>
      <c r="I119" s="146"/>
      <c r="J119" s="146"/>
      <c r="K119" s="146"/>
      <c r="L119" s="146"/>
      <c r="M119" s="146"/>
      <c r="N119" s="146"/>
      <c r="O119" s="147"/>
      <c r="P119" s="146" t="s">
        <v>837</v>
      </c>
      <c r="Q119" s="154"/>
      <c r="R119" s="154"/>
      <c r="S119" s="154"/>
      <c r="T119" s="154"/>
      <c r="U119" s="154"/>
      <c r="V119" s="154"/>
      <c r="W119" s="154"/>
      <c r="X119" s="155"/>
      <c r="Y119" s="160" t="s">
        <v>58</v>
      </c>
      <c r="Z119" s="161"/>
      <c r="AA119" s="162"/>
      <c r="AB119" s="163" t="s">
        <v>820</v>
      </c>
      <c r="AC119" s="163"/>
      <c r="AD119" s="163"/>
      <c r="AE119" s="108" t="s">
        <v>820</v>
      </c>
      <c r="AF119" s="102"/>
      <c r="AG119" s="102"/>
      <c r="AH119" s="102"/>
      <c r="AI119" s="108" t="s">
        <v>820</v>
      </c>
      <c r="AJ119" s="102"/>
      <c r="AK119" s="102"/>
      <c r="AL119" s="102"/>
      <c r="AM119" s="108" t="s">
        <v>820</v>
      </c>
      <c r="AN119" s="102"/>
      <c r="AO119" s="102"/>
      <c r="AP119" s="102"/>
      <c r="AQ119" s="109" t="s">
        <v>820</v>
      </c>
      <c r="AR119" s="110"/>
      <c r="AS119" s="110"/>
      <c r="AT119" s="111"/>
      <c r="AU119" s="102" t="s">
        <v>820</v>
      </c>
      <c r="AV119" s="102"/>
      <c r="AW119" s="102"/>
      <c r="AX119" s="103"/>
      <c r="AY119">
        <f t="shared" si="4"/>
        <v>1</v>
      </c>
    </row>
    <row r="120" spans="1:60" ht="15"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t="s">
        <v>820</v>
      </c>
      <c r="AC120" s="107"/>
      <c r="AD120" s="107"/>
      <c r="AE120" s="108" t="s">
        <v>820</v>
      </c>
      <c r="AF120" s="102"/>
      <c r="AG120" s="102"/>
      <c r="AH120" s="102"/>
      <c r="AI120" s="108" t="s">
        <v>820</v>
      </c>
      <c r="AJ120" s="102"/>
      <c r="AK120" s="102"/>
      <c r="AL120" s="102"/>
      <c r="AM120" s="108" t="s">
        <v>820</v>
      </c>
      <c r="AN120" s="102"/>
      <c r="AO120" s="102"/>
      <c r="AP120" s="102"/>
      <c r="AQ120" s="109" t="s">
        <v>820</v>
      </c>
      <c r="AR120" s="110"/>
      <c r="AS120" s="110"/>
      <c r="AT120" s="111"/>
      <c r="AU120" s="102" t="s">
        <v>820</v>
      </c>
      <c r="AV120" s="102"/>
      <c r="AW120" s="102"/>
      <c r="AX120" s="103"/>
      <c r="AY120">
        <f t="shared" si="4"/>
        <v>1</v>
      </c>
      <c r="AZ120" s="10"/>
      <c r="BA120" s="10"/>
      <c r="BB120" s="10"/>
      <c r="BC120" s="10"/>
    </row>
    <row r="121" spans="1:60" ht="15" customHeight="1" thickBo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t="s">
        <v>820</v>
      </c>
      <c r="AF121" s="114"/>
      <c r="AG121" s="114"/>
      <c r="AH121" s="114"/>
      <c r="AI121" s="113" t="s">
        <v>820</v>
      </c>
      <c r="AJ121" s="114"/>
      <c r="AK121" s="114"/>
      <c r="AL121" s="114"/>
      <c r="AM121" s="113" t="s">
        <v>820</v>
      </c>
      <c r="AN121" s="114"/>
      <c r="AO121" s="114"/>
      <c r="AP121" s="114"/>
      <c r="AQ121" s="109" t="s">
        <v>820</v>
      </c>
      <c r="AR121" s="110"/>
      <c r="AS121" s="110"/>
      <c r="AT121" s="111"/>
      <c r="AU121" s="102" t="s">
        <v>820</v>
      </c>
      <c r="AV121" s="102"/>
      <c r="AW121" s="102"/>
      <c r="AX121" s="103"/>
      <c r="AY121">
        <f t="shared" si="4"/>
        <v>1</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659</v>
      </c>
      <c r="B132" s="733"/>
      <c r="C132" s="733"/>
      <c r="D132" s="733"/>
      <c r="E132" s="733"/>
      <c r="F132" s="734"/>
      <c r="G132" s="738"/>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7" t="s">
        <v>660</v>
      </c>
      <c r="B133" s="168"/>
      <c r="C133" s="168"/>
      <c r="D133" s="168"/>
      <c r="E133" s="168"/>
      <c r="F133" s="169"/>
      <c r="G133" s="709" t="s">
        <v>652</v>
      </c>
      <c r="H133" s="710"/>
      <c r="I133" s="710"/>
      <c r="J133" s="710"/>
      <c r="K133" s="710"/>
      <c r="L133" s="710"/>
      <c r="M133" s="710"/>
      <c r="N133" s="710"/>
      <c r="O133" s="710"/>
      <c r="P133" s="711" t="s">
        <v>651</v>
      </c>
      <c r="Q133" s="710"/>
      <c r="R133" s="710"/>
      <c r="S133" s="710"/>
      <c r="T133" s="710"/>
      <c r="U133" s="710"/>
      <c r="V133" s="710"/>
      <c r="W133" s="710"/>
      <c r="X133" s="712"/>
      <c r="Y133" s="713"/>
      <c r="Z133" s="714"/>
      <c r="AA133" s="715"/>
      <c r="AB133" s="645" t="s">
        <v>11</v>
      </c>
      <c r="AC133" s="645"/>
      <c r="AD133" s="645"/>
      <c r="AE133" s="134" t="s">
        <v>496</v>
      </c>
      <c r="AF133" s="134"/>
      <c r="AG133" s="134"/>
      <c r="AH133" s="134"/>
      <c r="AI133" s="134" t="s">
        <v>648</v>
      </c>
      <c r="AJ133" s="134"/>
      <c r="AK133" s="134"/>
      <c r="AL133" s="134"/>
      <c r="AM133" s="134" t="s">
        <v>464</v>
      </c>
      <c r="AN133" s="134"/>
      <c r="AO133" s="134"/>
      <c r="AP133" s="134"/>
      <c r="AQ133" s="642" t="s">
        <v>495</v>
      </c>
      <c r="AR133" s="643"/>
      <c r="AS133" s="643"/>
      <c r="AT133" s="644"/>
      <c r="AU133" s="642" t="s">
        <v>673</v>
      </c>
      <c r="AV133" s="643"/>
      <c r="AW133" s="643"/>
      <c r="AX133" s="653"/>
      <c r="AY133">
        <f>COUNTA($G$134)</f>
        <v>0</v>
      </c>
    </row>
    <row r="134" spans="1:60" ht="23.25" hidden="1" customHeight="1" x14ac:dyDescent="0.15">
      <c r="A134" s="667"/>
      <c r="B134" s="168"/>
      <c r="C134" s="168"/>
      <c r="D134" s="168"/>
      <c r="E134" s="168"/>
      <c r="F134" s="169"/>
      <c r="G134" s="707"/>
      <c r="H134" s="655"/>
      <c r="I134" s="655"/>
      <c r="J134" s="655"/>
      <c r="K134" s="655"/>
      <c r="L134" s="655"/>
      <c r="M134" s="655"/>
      <c r="N134" s="655"/>
      <c r="O134" s="655"/>
      <c r="P134" s="708"/>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661</v>
      </c>
      <c r="B136" s="120"/>
      <c r="C136" s="120"/>
      <c r="D136" s="120"/>
      <c r="E136" s="120"/>
      <c r="F136" s="681"/>
      <c r="G136" s="191" t="s">
        <v>662</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496</v>
      </c>
      <c r="AF136" s="134"/>
      <c r="AG136" s="134"/>
      <c r="AH136" s="134"/>
      <c r="AI136" s="134" t="s">
        <v>648</v>
      </c>
      <c r="AJ136" s="134"/>
      <c r="AK136" s="134"/>
      <c r="AL136" s="134"/>
      <c r="AM136" s="134" t="s">
        <v>464</v>
      </c>
      <c r="AN136" s="134"/>
      <c r="AO136" s="134"/>
      <c r="AP136" s="134"/>
      <c r="AQ136" s="646" t="s">
        <v>674</v>
      </c>
      <c r="AR136" s="647"/>
      <c r="AS136" s="647"/>
      <c r="AT136" s="647"/>
      <c r="AU136" s="647"/>
      <c r="AV136" s="647"/>
      <c r="AW136" s="647"/>
      <c r="AX136" s="648"/>
      <c r="AY136">
        <f>IF(SUBSTITUTE(SUBSTITUTE($G$137,"／",""),"　","")="",0,1)</f>
        <v>0</v>
      </c>
    </row>
    <row r="137" spans="1:60" ht="23.25" hidden="1" customHeight="1" x14ac:dyDescent="0.15">
      <c r="A137" s="682"/>
      <c r="B137" s="212"/>
      <c r="C137" s="212"/>
      <c r="D137" s="212"/>
      <c r="E137" s="212"/>
      <c r="F137" s="683"/>
      <c r="G137" s="671" t="s">
        <v>663</v>
      </c>
      <c r="H137" s="672"/>
      <c r="I137" s="672"/>
      <c r="J137" s="672"/>
      <c r="K137" s="672"/>
      <c r="L137" s="672"/>
      <c r="M137" s="672"/>
      <c r="N137" s="672"/>
      <c r="O137" s="672"/>
      <c r="P137" s="672"/>
      <c r="Q137" s="672"/>
      <c r="R137" s="672"/>
      <c r="S137" s="672"/>
      <c r="T137" s="672"/>
      <c r="U137" s="672"/>
      <c r="V137" s="672"/>
      <c r="W137" s="672"/>
      <c r="X137" s="672"/>
      <c r="Y137" s="675" t="s">
        <v>661</v>
      </c>
      <c r="Z137" s="676"/>
      <c r="AA137" s="677"/>
      <c r="AB137" s="678"/>
      <c r="AC137" s="679"/>
      <c r="AD137" s="680"/>
      <c r="AE137" s="652"/>
      <c r="AF137" s="652"/>
      <c r="AG137" s="652"/>
      <c r="AH137" s="652"/>
      <c r="AI137" s="652"/>
      <c r="AJ137" s="652"/>
      <c r="AK137" s="652"/>
      <c r="AL137" s="652"/>
      <c r="AM137" s="652"/>
      <c r="AN137" s="652"/>
      <c r="AO137" s="652"/>
      <c r="AP137" s="652"/>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3"/>
      <c r="H138" s="674"/>
      <c r="I138" s="674"/>
      <c r="J138" s="674"/>
      <c r="K138" s="674"/>
      <c r="L138" s="674"/>
      <c r="M138" s="674"/>
      <c r="N138" s="674"/>
      <c r="O138" s="674"/>
      <c r="P138" s="674"/>
      <c r="Q138" s="674"/>
      <c r="R138" s="674"/>
      <c r="S138" s="674"/>
      <c r="T138" s="674"/>
      <c r="U138" s="674"/>
      <c r="V138" s="674"/>
      <c r="W138" s="674"/>
      <c r="X138" s="674"/>
      <c r="Y138" s="234" t="s">
        <v>664</v>
      </c>
      <c r="Z138" s="668"/>
      <c r="AA138" s="669"/>
      <c r="AB138" s="631" t="s">
        <v>665</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311</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496</v>
      </c>
      <c r="AF139" s="134"/>
      <c r="AG139" s="134"/>
      <c r="AH139" s="134"/>
      <c r="AI139" s="134" t="s">
        <v>648</v>
      </c>
      <c r="AJ139" s="134"/>
      <c r="AK139" s="134"/>
      <c r="AL139" s="134"/>
      <c r="AM139" s="134" t="s">
        <v>464</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223</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659</v>
      </c>
      <c r="B166" s="733"/>
      <c r="C166" s="733"/>
      <c r="D166" s="733"/>
      <c r="E166" s="733"/>
      <c r="F166" s="734"/>
      <c r="G166" s="738"/>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7" t="s">
        <v>660</v>
      </c>
      <c r="B167" s="168"/>
      <c r="C167" s="168"/>
      <c r="D167" s="168"/>
      <c r="E167" s="168"/>
      <c r="F167" s="169"/>
      <c r="G167" s="709" t="s">
        <v>652</v>
      </c>
      <c r="H167" s="710"/>
      <c r="I167" s="710"/>
      <c r="J167" s="710"/>
      <c r="K167" s="710"/>
      <c r="L167" s="710"/>
      <c r="M167" s="710"/>
      <c r="N167" s="710"/>
      <c r="O167" s="710"/>
      <c r="P167" s="711" t="s">
        <v>651</v>
      </c>
      <c r="Q167" s="710"/>
      <c r="R167" s="710"/>
      <c r="S167" s="710"/>
      <c r="T167" s="710"/>
      <c r="U167" s="710"/>
      <c r="V167" s="710"/>
      <c r="W167" s="710"/>
      <c r="X167" s="712"/>
      <c r="Y167" s="713"/>
      <c r="Z167" s="714"/>
      <c r="AA167" s="715"/>
      <c r="AB167" s="645" t="s">
        <v>11</v>
      </c>
      <c r="AC167" s="645"/>
      <c r="AD167" s="645"/>
      <c r="AE167" s="134" t="s">
        <v>496</v>
      </c>
      <c r="AF167" s="134"/>
      <c r="AG167" s="134"/>
      <c r="AH167" s="134"/>
      <c r="AI167" s="134" t="s">
        <v>648</v>
      </c>
      <c r="AJ167" s="134"/>
      <c r="AK167" s="134"/>
      <c r="AL167" s="134"/>
      <c r="AM167" s="134" t="s">
        <v>464</v>
      </c>
      <c r="AN167" s="134"/>
      <c r="AO167" s="134"/>
      <c r="AP167" s="134"/>
      <c r="AQ167" s="642" t="s">
        <v>495</v>
      </c>
      <c r="AR167" s="643"/>
      <c r="AS167" s="643"/>
      <c r="AT167" s="644"/>
      <c r="AU167" s="642" t="s">
        <v>673</v>
      </c>
      <c r="AV167" s="643"/>
      <c r="AW167" s="643"/>
      <c r="AX167" s="653"/>
      <c r="AY167">
        <f>COUNTA($G$168)</f>
        <v>0</v>
      </c>
    </row>
    <row r="168" spans="1:60" ht="23.25" hidden="1" customHeight="1" x14ac:dyDescent="0.15">
      <c r="A168" s="667"/>
      <c r="B168" s="168"/>
      <c r="C168" s="168"/>
      <c r="D168" s="168"/>
      <c r="E168" s="168"/>
      <c r="F168" s="169"/>
      <c r="G168" s="707"/>
      <c r="H168" s="655"/>
      <c r="I168" s="655"/>
      <c r="J168" s="655"/>
      <c r="K168" s="655"/>
      <c r="L168" s="655"/>
      <c r="M168" s="655"/>
      <c r="N168" s="655"/>
      <c r="O168" s="655"/>
      <c r="P168" s="708"/>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661</v>
      </c>
      <c r="B170" s="120"/>
      <c r="C170" s="120"/>
      <c r="D170" s="120"/>
      <c r="E170" s="120"/>
      <c r="F170" s="681"/>
      <c r="G170" s="191" t="s">
        <v>662</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496</v>
      </c>
      <c r="AF170" s="134"/>
      <c r="AG170" s="134"/>
      <c r="AH170" s="134"/>
      <c r="AI170" s="134" t="s">
        <v>648</v>
      </c>
      <c r="AJ170" s="134"/>
      <c r="AK170" s="134"/>
      <c r="AL170" s="134"/>
      <c r="AM170" s="134" t="s">
        <v>464</v>
      </c>
      <c r="AN170" s="134"/>
      <c r="AO170" s="134"/>
      <c r="AP170" s="134"/>
      <c r="AQ170" s="646" t="s">
        <v>674</v>
      </c>
      <c r="AR170" s="647"/>
      <c r="AS170" s="647"/>
      <c r="AT170" s="647"/>
      <c r="AU170" s="647"/>
      <c r="AV170" s="647"/>
      <c r="AW170" s="647"/>
      <c r="AX170" s="648"/>
      <c r="AY170">
        <f>IF(SUBSTITUTE(SUBSTITUTE($G$171,"／",""),"　","")="",0,1)</f>
        <v>0</v>
      </c>
    </row>
    <row r="171" spans="1:60" ht="23.25" hidden="1" customHeight="1" x14ac:dyDescent="0.15">
      <c r="A171" s="682"/>
      <c r="B171" s="212"/>
      <c r="C171" s="212"/>
      <c r="D171" s="212"/>
      <c r="E171" s="212"/>
      <c r="F171" s="683"/>
      <c r="G171" s="671" t="s">
        <v>663</v>
      </c>
      <c r="H171" s="672"/>
      <c r="I171" s="672"/>
      <c r="J171" s="672"/>
      <c r="K171" s="672"/>
      <c r="L171" s="672"/>
      <c r="M171" s="672"/>
      <c r="N171" s="672"/>
      <c r="O171" s="672"/>
      <c r="P171" s="672"/>
      <c r="Q171" s="672"/>
      <c r="R171" s="672"/>
      <c r="S171" s="672"/>
      <c r="T171" s="672"/>
      <c r="U171" s="672"/>
      <c r="V171" s="672"/>
      <c r="W171" s="672"/>
      <c r="X171" s="672"/>
      <c r="Y171" s="675" t="s">
        <v>661</v>
      </c>
      <c r="Z171" s="676"/>
      <c r="AA171" s="677"/>
      <c r="AB171" s="678"/>
      <c r="AC171" s="679"/>
      <c r="AD171" s="680"/>
      <c r="AE171" s="652"/>
      <c r="AF171" s="652"/>
      <c r="AG171" s="652"/>
      <c r="AH171" s="652"/>
      <c r="AI171" s="652"/>
      <c r="AJ171" s="652"/>
      <c r="AK171" s="652"/>
      <c r="AL171" s="652"/>
      <c r="AM171" s="652"/>
      <c r="AN171" s="652"/>
      <c r="AO171" s="652"/>
      <c r="AP171" s="652"/>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3"/>
      <c r="H172" s="674"/>
      <c r="I172" s="674"/>
      <c r="J172" s="674"/>
      <c r="K172" s="674"/>
      <c r="L172" s="674"/>
      <c r="M172" s="674"/>
      <c r="N172" s="674"/>
      <c r="O172" s="674"/>
      <c r="P172" s="674"/>
      <c r="Q172" s="674"/>
      <c r="R172" s="674"/>
      <c r="S172" s="674"/>
      <c r="T172" s="674"/>
      <c r="U172" s="674"/>
      <c r="V172" s="674"/>
      <c r="W172" s="674"/>
      <c r="X172" s="674"/>
      <c r="Y172" s="234" t="s">
        <v>664</v>
      </c>
      <c r="Z172" s="668"/>
      <c r="AA172" s="669"/>
      <c r="AB172" s="631" t="s">
        <v>665</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311</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496</v>
      </c>
      <c r="AF173" s="134"/>
      <c r="AG173" s="134"/>
      <c r="AH173" s="134"/>
      <c r="AI173" s="134" t="s">
        <v>648</v>
      </c>
      <c r="AJ173" s="134"/>
      <c r="AK173" s="134"/>
      <c r="AL173" s="134"/>
      <c r="AM173" s="134" t="s">
        <v>464</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223</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312</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308</v>
      </c>
      <c r="X200" s="604"/>
      <c r="Y200" s="607"/>
      <c r="Z200" s="607"/>
      <c r="AA200" s="608"/>
      <c r="AB200" s="601" t="s">
        <v>11</v>
      </c>
      <c r="AC200" s="598"/>
      <c r="AD200" s="599"/>
      <c r="AE200" s="134" t="s">
        <v>496</v>
      </c>
      <c r="AF200" s="134"/>
      <c r="AG200" s="134"/>
      <c r="AH200" s="134"/>
      <c r="AI200" s="134" t="s">
        <v>648</v>
      </c>
      <c r="AJ200" s="134"/>
      <c r="AK200" s="134"/>
      <c r="AL200" s="134"/>
      <c r="AM200" s="134" t="s">
        <v>464</v>
      </c>
      <c r="AN200" s="134"/>
      <c r="AO200" s="134"/>
      <c r="AP200" s="134"/>
      <c r="AQ200" s="135" t="s">
        <v>222</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223</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224</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329</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329</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330</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316</v>
      </c>
      <c r="B205" s="533"/>
      <c r="C205" s="533"/>
      <c r="D205" s="533"/>
      <c r="E205" s="533"/>
      <c r="F205" s="534"/>
      <c r="G205" s="557" t="s">
        <v>225</v>
      </c>
      <c r="H205" s="558"/>
      <c r="I205" s="558"/>
      <c r="J205" s="558"/>
      <c r="K205" s="558"/>
      <c r="L205" s="558"/>
      <c r="M205" s="558"/>
      <c r="N205" s="558"/>
      <c r="O205" s="558"/>
      <c r="P205" s="558"/>
      <c r="Q205" s="558"/>
      <c r="R205" s="558"/>
      <c r="S205" s="558"/>
      <c r="T205" s="558"/>
      <c r="U205" s="558"/>
      <c r="V205" s="558"/>
      <c r="W205" s="561" t="s">
        <v>328</v>
      </c>
      <c r="X205" s="562"/>
      <c r="Y205" s="567" t="s">
        <v>12</v>
      </c>
      <c r="Z205" s="567"/>
      <c r="AA205" s="568"/>
      <c r="AB205" s="577" t="s">
        <v>329</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329</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330</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312</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496</v>
      </c>
      <c r="AF208" s="271"/>
      <c r="AG208" s="271"/>
      <c r="AH208" s="271"/>
      <c r="AI208" s="134" t="s">
        <v>648</v>
      </c>
      <c r="AJ208" s="134"/>
      <c r="AK208" s="134"/>
      <c r="AL208" s="134"/>
      <c r="AM208" s="134" t="s">
        <v>464</v>
      </c>
      <c r="AN208" s="134"/>
      <c r="AO208" s="134"/>
      <c r="AP208" s="134"/>
      <c r="AQ208" s="135" t="s">
        <v>222</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223</v>
      </c>
      <c r="AT209" s="143"/>
      <c r="AU209" s="526"/>
      <c r="AV209" s="527"/>
      <c r="AW209" s="142" t="s">
        <v>170</v>
      </c>
      <c r="AX209" s="528"/>
      <c r="AY209">
        <f>$AY$208</f>
        <v>0</v>
      </c>
    </row>
    <row r="210" spans="1:51" ht="23.25" hidden="1" customHeight="1" x14ac:dyDescent="0.15">
      <c r="A210" s="532"/>
      <c r="B210" s="533"/>
      <c r="C210" s="533"/>
      <c r="D210" s="533"/>
      <c r="E210" s="533"/>
      <c r="F210" s="534"/>
      <c r="G210" s="544" t="s">
        <v>224</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342</v>
      </c>
      <c r="B213" s="516"/>
      <c r="C213" s="516"/>
      <c r="D213" s="516"/>
      <c r="E213" s="517" t="s">
        <v>300</v>
      </c>
      <c r="F213" s="518"/>
      <c r="G213" s="97" t="s">
        <v>225</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656</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307</v>
      </c>
      <c r="AP214" s="439"/>
      <c r="AQ214" s="439"/>
      <c r="AR214" s="96"/>
      <c r="AS214" s="438"/>
      <c r="AT214" s="439"/>
      <c r="AU214" s="439"/>
      <c r="AV214" s="439"/>
      <c r="AW214" s="439"/>
      <c r="AX214" s="440"/>
      <c r="AY214">
        <f>COUNTIF($AR$214,"☑")</f>
        <v>0</v>
      </c>
    </row>
    <row r="215" spans="1:51" ht="45" customHeight="1" x14ac:dyDescent="0.15">
      <c r="A215" s="425" t="s">
        <v>362</v>
      </c>
      <c r="B215" s="426"/>
      <c r="C215" s="429" t="s">
        <v>226</v>
      </c>
      <c r="D215" s="426"/>
      <c r="E215" s="431" t="s">
        <v>242</v>
      </c>
      <c r="F215" s="432"/>
      <c r="G215" s="433" t="s">
        <v>725</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241</v>
      </c>
      <c r="F216" s="166"/>
      <c r="G216" s="145" t="s">
        <v>726</v>
      </c>
      <c r="H216" s="146"/>
      <c r="I216" s="146"/>
      <c r="J216" s="146"/>
      <c r="K216" s="146"/>
      <c r="L216" s="146"/>
      <c r="M216" s="146"/>
      <c r="N216" s="146"/>
      <c r="O216" s="146"/>
      <c r="P216" s="146"/>
      <c r="Q216" s="146"/>
      <c r="R216" s="146"/>
      <c r="S216" s="146"/>
      <c r="T216" s="146"/>
      <c r="U216" s="146"/>
      <c r="V216" s="147"/>
      <c r="W216" s="501" t="s">
        <v>666</v>
      </c>
      <c r="X216" s="502"/>
      <c r="Y216" s="502"/>
      <c r="Z216" s="502"/>
      <c r="AA216" s="503"/>
      <c r="AB216" s="504" t="s">
        <v>727</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667</v>
      </c>
      <c r="X217" s="508"/>
      <c r="Y217" s="508"/>
      <c r="Z217" s="508"/>
      <c r="AA217" s="509"/>
      <c r="AB217" s="504" t="s">
        <v>728</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679</v>
      </c>
      <c r="D218" s="511"/>
      <c r="E218" s="164" t="s">
        <v>358</v>
      </c>
      <c r="F218" s="166"/>
      <c r="G218" s="491" t="s">
        <v>229</v>
      </c>
      <c r="H218" s="492"/>
      <c r="I218" s="492"/>
      <c r="J218" s="512" t="s">
        <v>694</v>
      </c>
      <c r="K218" s="513"/>
      <c r="L218" s="513"/>
      <c r="M218" s="513"/>
      <c r="N218" s="513"/>
      <c r="O218" s="513"/>
      <c r="P218" s="513"/>
      <c r="Q218" s="513"/>
      <c r="R218" s="513"/>
      <c r="S218" s="513"/>
      <c r="T218" s="514"/>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680</v>
      </c>
      <c r="H219" s="492"/>
      <c r="I219" s="492"/>
      <c r="J219" s="492"/>
      <c r="K219" s="492"/>
      <c r="L219" s="492"/>
      <c r="M219" s="492"/>
      <c r="N219" s="492"/>
      <c r="O219" s="492"/>
      <c r="P219" s="492"/>
      <c r="Q219" s="492"/>
      <c r="R219" s="492"/>
      <c r="S219" s="492"/>
      <c r="T219" s="492"/>
      <c r="U219" s="488" t="s">
        <v>729</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667</v>
      </c>
      <c r="H220" s="492"/>
      <c r="I220" s="492"/>
      <c r="J220" s="492"/>
      <c r="K220" s="492"/>
      <c r="L220" s="492"/>
      <c r="M220" s="492"/>
      <c r="N220" s="492"/>
      <c r="O220" s="492"/>
      <c r="P220" s="492"/>
      <c r="Q220" s="492"/>
      <c r="R220" s="492"/>
      <c r="S220" s="492"/>
      <c r="T220" s="492"/>
      <c r="U220" s="828" t="s">
        <v>729</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65.099999999999994"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707</v>
      </c>
      <c r="AE223" s="471"/>
      <c r="AF223" s="471"/>
      <c r="AG223" s="472" t="s">
        <v>714</v>
      </c>
      <c r="AH223" s="473"/>
      <c r="AI223" s="473"/>
      <c r="AJ223" s="473"/>
      <c r="AK223" s="473"/>
      <c r="AL223" s="473"/>
      <c r="AM223" s="473"/>
      <c r="AN223" s="473"/>
      <c r="AO223" s="473"/>
      <c r="AP223" s="473"/>
      <c r="AQ223" s="473"/>
      <c r="AR223" s="473"/>
      <c r="AS223" s="473"/>
      <c r="AT223" s="473"/>
      <c r="AU223" s="473"/>
      <c r="AV223" s="473"/>
      <c r="AW223" s="473"/>
      <c r="AX223" s="474"/>
    </row>
    <row r="224" spans="1:51" ht="45"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707</v>
      </c>
      <c r="AE224" s="384"/>
      <c r="AF224" s="384"/>
      <c r="AG224" s="378" t="s">
        <v>715</v>
      </c>
      <c r="AH224" s="379"/>
      <c r="AI224" s="379"/>
      <c r="AJ224" s="379"/>
      <c r="AK224" s="379"/>
      <c r="AL224" s="379"/>
      <c r="AM224" s="379"/>
      <c r="AN224" s="379"/>
      <c r="AO224" s="379"/>
      <c r="AP224" s="379"/>
      <c r="AQ224" s="379"/>
      <c r="AR224" s="379"/>
      <c r="AS224" s="379"/>
      <c r="AT224" s="379"/>
      <c r="AU224" s="379"/>
      <c r="AV224" s="379"/>
      <c r="AW224" s="379"/>
      <c r="AX224" s="380"/>
    </row>
    <row r="225" spans="1:50" ht="4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707</v>
      </c>
      <c r="AE225" s="421"/>
      <c r="AF225" s="421"/>
      <c r="AG225" s="406" t="s">
        <v>716</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707</v>
      </c>
      <c r="AE226" s="402"/>
      <c r="AF226" s="402"/>
      <c r="AG226" s="404" t="s">
        <v>724</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340</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713</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291</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713</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709</v>
      </c>
      <c r="AE229" s="368"/>
      <c r="AF229" s="368"/>
      <c r="AG229" s="370" t="s">
        <v>363</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707</v>
      </c>
      <c r="AE230" s="384"/>
      <c r="AF230" s="384"/>
      <c r="AG230" s="378" t="s">
        <v>717</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709</v>
      </c>
      <c r="AE231" s="384"/>
      <c r="AF231" s="384"/>
      <c r="AG231" s="378" t="s">
        <v>363</v>
      </c>
      <c r="AH231" s="379"/>
      <c r="AI231" s="379"/>
      <c r="AJ231" s="379"/>
      <c r="AK231" s="379"/>
      <c r="AL231" s="379"/>
      <c r="AM231" s="379"/>
      <c r="AN231" s="379"/>
      <c r="AO231" s="379"/>
      <c r="AP231" s="379"/>
      <c r="AQ231" s="379"/>
      <c r="AR231" s="379"/>
      <c r="AS231" s="379"/>
      <c r="AT231" s="379"/>
      <c r="AU231" s="379"/>
      <c r="AV231" s="379"/>
      <c r="AW231" s="379"/>
      <c r="AX231" s="380"/>
    </row>
    <row r="232" spans="1:50" ht="35.1"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707</v>
      </c>
      <c r="AE232" s="384"/>
      <c r="AF232" s="384"/>
      <c r="AG232" s="378" t="s">
        <v>718</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309</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709</v>
      </c>
      <c r="AE233" s="421"/>
      <c r="AF233" s="421"/>
      <c r="AG233" s="422" t="s">
        <v>363</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310</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709</v>
      </c>
      <c r="AE234" s="384"/>
      <c r="AF234" s="453"/>
      <c r="AG234" s="378" t="s">
        <v>363</v>
      </c>
      <c r="AH234" s="379"/>
      <c r="AI234" s="379"/>
      <c r="AJ234" s="379"/>
      <c r="AK234" s="379"/>
      <c r="AL234" s="379"/>
      <c r="AM234" s="379"/>
      <c r="AN234" s="379"/>
      <c r="AO234" s="379"/>
      <c r="AP234" s="379"/>
      <c r="AQ234" s="379"/>
      <c r="AR234" s="379"/>
      <c r="AS234" s="379"/>
      <c r="AT234" s="379"/>
      <c r="AU234" s="379"/>
      <c r="AV234" s="379"/>
      <c r="AW234" s="379"/>
      <c r="AX234" s="380"/>
    </row>
    <row r="235" spans="1:50" ht="35.1" customHeight="1" x14ac:dyDescent="0.15">
      <c r="A235" s="362"/>
      <c r="B235" s="363"/>
      <c r="C235" s="483" t="s">
        <v>297</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707</v>
      </c>
      <c r="AE235" s="414"/>
      <c r="AF235" s="415"/>
      <c r="AG235" s="416" t="s">
        <v>719</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298</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707</v>
      </c>
      <c r="AE236" s="368"/>
      <c r="AF236" s="369"/>
      <c r="AG236" s="370" t="s">
        <v>720</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707</v>
      </c>
      <c r="AE237" s="377"/>
      <c r="AF237" s="377"/>
      <c r="AG237" s="378" t="s">
        <v>721</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227</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707</v>
      </c>
      <c r="AE238" s="384"/>
      <c r="AF238" s="384"/>
      <c r="AG238" s="378" t="s">
        <v>722</v>
      </c>
      <c r="AH238" s="379"/>
      <c r="AI238" s="379"/>
      <c r="AJ238" s="379"/>
      <c r="AK238" s="379"/>
      <c r="AL238" s="379"/>
      <c r="AM238" s="379"/>
      <c r="AN238" s="379"/>
      <c r="AO238" s="379"/>
      <c r="AP238" s="379"/>
      <c r="AQ238" s="379"/>
      <c r="AR238" s="379"/>
      <c r="AS238" s="379"/>
      <c r="AT238" s="379"/>
      <c r="AU238" s="379"/>
      <c r="AV238" s="379"/>
      <c r="AW238" s="379"/>
      <c r="AX238" s="380"/>
    </row>
    <row r="239" spans="1:50" ht="35.1"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707</v>
      </c>
      <c r="AE239" s="384"/>
      <c r="AF239" s="384"/>
      <c r="AG239" s="408" t="s">
        <v>723</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709</v>
      </c>
      <c r="AE240" s="402"/>
      <c r="AF240" s="403"/>
      <c r="AG240" s="404" t="s">
        <v>710</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7" t="s">
        <v>0</v>
      </c>
      <c r="D241" s="908"/>
      <c r="E241" s="908"/>
      <c r="F241" s="908"/>
      <c r="G241" s="908"/>
      <c r="H241" s="908"/>
      <c r="I241" s="908"/>
      <c r="J241" s="908"/>
      <c r="K241" s="908"/>
      <c r="L241" s="908"/>
      <c r="M241" s="908"/>
      <c r="N241" s="908"/>
      <c r="O241" s="904" t="s">
        <v>685</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15" customHeight="1" x14ac:dyDescent="0.15">
      <c r="A242" s="394"/>
      <c r="B242" s="395"/>
      <c r="C242" s="891"/>
      <c r="D242" s="892"/>
      <c r="E242" s="387"/>
      <c r="F242" s="387"/>
      <c r="G242" s="387"/>
      <c r="H242" s="388"/>
      <c r="I242" s="388"/>
      <c r="J242" s="893"/>
      <c r="K242" s="893"/>
      <c r="L242" s="893"/>
      <c r="M242" s="388"/>
      <c r="N242" s="894"/>
      <c r="O242" s="895" t="s">
        <v>771</v>
      </c>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1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42.75" customHeight="1" x14ac:dyDescent="0.15">
      <c r="A247" s="358" t="s">
        <v>46</v>
      </c>
      <c r="B247" s="919"/>
      <c r="C247" s="313" t="s">
        <v>50</v>
      </c>
      <c r="D247" s="739"/>
      <c r="E247" s="739"/>
      <c r="F247" s="740"/>
      <c r="G247" s="922" t="s">
        <v>711</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712</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15"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15" customHeight="1" thickBot="1" x14ac:dyDescent="0.2">
      <c r="A250" s="912" t="s">
        <v>840</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1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2" t="s">
        <v>133</v>
      </c>
      <c r="B252" s="343"/>
      <c r="C252" s="343"/>
      <c r="D252" s="343"/>
      <c r="E252" s="344"/>
      <c r="F252" s="918" t="s">
        <v>842</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1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2" t="s">
        <v>133</v>
      </c>
      <c r="B254" s="343"/>
      <c r="C254" s="343"/>
      <c r="D254" s="343"/>
      <c r="E254" s="344"/>
      <c r="F254" s="345" t="s">
        <v>867</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1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15" customHeight="1" thickBot="1" x14ac:dyDescent="0.2">
      <c r="A256" s="351" t="s">
        <v>800</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15" customHeight="1" x14ac:dyDescent="0.15">
      <c r="A257" s="354" t="s">
        <v>313</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15" customHeight="1" x14ac:dyDescent="0.15">
      <c r="A258" s="357" t="s">
        <v>356</v>
      </c>
      <c r="B258" s="105"/>
      <c r="C258" s="105"/>
      <c r="D258" s="106"/>
      <c r="E258" s="338" t="s">
        <v>694</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15" customHeight="1" x14ac:dyDescent="0.15">
      <c r="A259" s="271" t="s">
        <v>355</v>
      </c>
      <c r="B259" s="271"/>
      <c r="C259" s="271"/>
      <c r="D259" s="271"/>
      <c r="E259" s="338" t="s">
        <v>694</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15" customHeight="1" x14ac:dyDescent="0.15">
      <c r="A260" s="271" t="s">
        <v>354</v>
      </c>
      <c r="B260" s="271"/>
      <c r="C260" s="271"/>
      <c r="D260" s="271"/>
      <c r="E260" s="338" t="s">
        <v>694</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15" customHeight="1" x14ac:dyDescent="0.15">
      <c r="A261" s="271" t="s">
        <v>353</v>
      </c>
      <c r="B261" s="271"/>
      <c r="C261" s="271"/>
      <c r="D261" s="271"/>
      <c r="E261" s="338" t="s">
        <v>694</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15" customHeight="1" x14ac:dyDescent="0.15">
      <c r="A262" s="271" t="s">
        <v>352</v>
      </c>
      <c r="B262" s="271"/>
      <c r="C262" s="271"/>
      <c r="D262" s="271"/>
      <c r="E262" s="338" t="s">
        <v>694</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15" customHeight="1" x14ac:dyDescent="0.15">
      <c r="A263" s="271" t="s">
        <v>351</v>
      </c>
      <c r="B263" s="271"/>
      <c r="C263" s="271"/>
      <c r="D263" s="271"/>
      <c r="E263" s="338" t="s">
        <v>694</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15" customHeight="1" x14ac:dyDescent="0.15">
      <c r="A264" s="271" t="s">
        <v>350</v>
      </c>
      <c r="B264" s="271"/>
      <c r="C264" s="271"/>
      <c r="D264" s="271"/>
      <c r="E264" s="338" t="s">
        <v>694</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15" customHeight="1" x14ac:dyDescent="0.15">
      <c r="A265" s="271" t="s">
        <v>349</v>
      </c>
      <c r="B265" s="271"/>
      <c r="C265" s="271"/>
      <c r="D265" s="271"/>
      <c r="E265" s="338" t="s">
        <v>694</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15" customHeight="1" x14ac:dyDescent="0.15">
      <c r="A266" s="271" t="s">
        <v>496</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5" customHeight="1" x14ac:dyDescent="0.15">
      <c r="A267" s="271" t="s">
        <v>676</v>
      </c>
      <c r="B267" s="271"/>
      <c r="C267" s="271"/>
      <c r="D267" s="271"/>
      <c r="E267" s="115" t="s">
        <v>687</v>
      </c>
      <c r="F267" s="101"/>
      <c r="G267" s="101"/>
      <c r="H267" s="92"/>
      <c r="I267" s="101"/>
      <c r="J267" s="101"/>
      <c r="K267" s="92"/>
      <c r="L267" s="116">
        <v>359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5" customHeight="1" x14ac:dyDescent="0.15">
      <c r="A268" s="271" t="s">
        <v>464</v>
      </c>
      <c r="B268" s="271"/>
      <c r="C268" s="271"/>
      <c r="D268" s="271"/>
      <c r="E268" s="99">
        <v>2021</v>
      </c>
      <c r="F268" s="100"/>
      <c r="G268" s="101" t="s">
        <v>708</v>
      </c>
      <c r="H268" s="101"/>
      <c r="I268" s="101"/>
      <c r="J268" s="100">
        <v>20</v>
      </c>
      <c r="K268" s="100"/>
      <c r="L268" s="116">
        <v>417</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343</v>
      </c>
      <c r="B269" s="327"/>
      <c r="C269" s="327"/>
      <c r="D269" s="327"/>
      <c r="E269" s="327"/>
      <c r="F269" s="328"/>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345</v>
      </c>
      <c r="B308" s="333"/>
      <c r="C308" s="333"/>
      <c r="D308" s="333"/>
      <c r="E308" s="333"/>
      <c r="F308" s="334"/>
      <c r="G308" s="309" t="s">
        <v>790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320</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0" customHeight="1" x14ac:dyDescent="0.15">
      <c r="A310" s="335"/>
      <c r="B310" s="336"/>
      <c r="C310" s="336"/>
      <c r="D310" s="336"/>
      <c r="E310" s="336"/>
      <c r="F310" s="337"/>
      <c r="G310" s="299" t="s">
        <v>791</v>
      </c>
      <c r="H310" s="300"/>
      <c r="I310" s="300"/>
      <c r="J310" s="300"/>
      <c r="K310" s="301"/>
      <c r="L310" s="302" t="s">
        <v>792</v>
      </c>
      <c r="M310" s="303"/>
      <c r="N310" s="303"/>
      <c r="O310" s="303"/>
      <c r="P310" s="303"/>
      <c r="Q310" s="303"/>
      <c r="R310" s="303"/>
      <c r="S310" s="303"/>
      <c r="T310" s="303"/>
      <c r="U310" s="303"/>
      <c r="V310" s="303"/>
      <c r="W310" s="303"/>
      <c r="X310" s="304"/>
      <c r="Y310" s="305">
        <v>8.9</v>
      </c>
      <c r="Z310" s="306"/>
      <c r="AA310" s="306"/>
      <c r="AB310" s="307"/>
      <c r="AC310" s="299" t="s">
        <v>787</v>
      </c>
      <c r="AD310" s="300"/>
      <c r="AE310" s="300"/>
      <c r="AF310" s="300"/>
      <c r="AG310" s="301"/>
      <c r="AH310" s="302" t="s">
        <v>787</v>
      </c>
      <c r="AI310" s="303"/>
      <c r="AJ310" s="303"/>
      <c r="AK310" s="303"/>
      <c r="AL310" s="303"/>
      <c r="AM310" s="303"/>
      <c r="AN310" s="303"/>
      <c r="AO310" s="303"/>
      <c r="AP310" s="303"/>
      <c r="AQ310" s="303"/>
      <c r="AR310" s="303"/>
      <c r="AS310" s="303"/>
      <c r="AT310" s="304"/>
      <c r="AU310" s="305" t="s">
        <v>787</v>
      </c>
      <c r="AV310" s="306"/>
      <c r="AW310" s="306"/>
      <c r="AX310" s="308"/>
    </row>
    <row r="311" spans="1:50" ht="24.75" hidden="1" customHeight="1" x14ac:dyDescent="0.15">
      <c r="A311" s="335"/>
      <c r="B311" s="336"/>
      <c r="C311" s="336"/>
      <c r="D311" s="336"/>
      <c r="E311" s="336"/>
      <c r="F311" s="337"/>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8.9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customHeight="1" x14ac:dyDescent="0.15">
      <c r="A321" s="335"/>
      <c r="B321" s="336"/>
      <c r="C321" s="336"/>
      <c r="D321" s="336"/>
      <c r="E321" s="336"/>
      <c r="F321" s="337"/>
      <c r="G321" s="309" t="s">
        <v>293</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30" customHeight="1" x14ac:dyDescent="0.15">
      <c r="A323" s="335"/>
      <c r="B323" s="336"/>
      <c r="C323" s="336"/>
      <c r="D323" s="336"/>
      <c r="E323" s="336"/>
      <c r="F323" s="337"/>
      <c r="G323" s="299" t="s">
        <v>787</v>
      </c>
      <c r="H323" s="300"/>
      <c r="I323" s="300"/>
      <c r="J323" s="300"/>
      <c r="K323" s="301"/>
      <c r="L323" s="302" t="s">
        <v>787</v>
      </c>
      <c r="M323" s="303"/>
      <c r="N323" s="303"/>
      <c r="O323" s="303"/>
      <c r="P323" s="303"/>
      <c r="Q323" s="303"/>
      <c r="R323" s="303"/>
      <c r="S323" s="303"/>
      <c r="T323" s="303"/>
      <c r="U323" s="303"/>
      <c r="V323" s="303"/>
      <c r="W323" s="303"/>
      <c r="X323" s="304"/>
      <c r="Y323" s="305" t="s">
        <v>787</v>
      </c>
      <c r="Z323" s="306"/>
      <c r="AA323" s="306"/>
      <c r="AB323" s="307"/>
      <c r="AC323" s="299" t="s">
        <v>788</v>
      </c>
      <c r="AD323" s="300"/>
      <c r="AE323" s="300"/>
      <c r="AF323" s="300"/>
      <c r="AG323" s="301"/>
      <c r="AH323" s="302" t="s">
        <v>789</v>
      </c>
      <c r="AI323" s="303"/>
      <c r="AJ323" s="303"/>
      <c r="AK323" s="303"/>
      <c r="AL323" s="303"/>
      <c r="AM323" s="303"/>
      <c r="AN323" s="303"/>
      <c r="AO323" s="303"/>
      <c r="AP323" s="303"/>
      <c r="AQ323" s="303"/>
      <c r="AR323" s="303"/>
      <c r="AS323" s="303"/>
      <c r="AT323" s="304"/>
      <c r="AU323" s="305">
        <v>14.3</v>
      </c>
      <c r="AV323" s="306"/>
      <c r="AW323" s="306"/>
      <c r="AX323" s="308"/>
      <c r="AY323">
        <f t="shared" si="11"/>
        <v>2</v>
      </c>
    </row>
    <row r="324" spans="1:51" ht="24.75" hidden="1" customHeight="1" x14ac:dyDescent="0.15">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99"/>
      <c r="AD329" s="300"/>
      <c r="AE329" s="300"/>
      <c r="AF329" s="300"/>
      <c r="AG329" s="301"/>
      <c r="AH329" s="302"/>
      <c r="AI329" s="303"/>
      <c r="AJ329" s="303"/>
      <c r="AK329" s="303"/>
      <c r="AL329" s="303"/>
      <c r="AM329" s="303"/>
      <c r="AN329" s="303"/>
      <c r="AO329" s="303"/>
      <c r="AP329" s="303"/>
      <c r="AQ329" s="303"/>
      <c r="AR329" s="303"/>
      <c r="AS329" s="303"/>
      <c r="AT329" s="304"/>
      <c r="AU329" s="305"/>
      <c r="AV329" s="306"/>
      <c r="AW329" s="306"/>
      <c r="AX329" s="308"/>
      <c r="AY329">
        <f t="shared" si="11"/>
        <v>2</v>
      </c>
    </row>
    <row r="330" spans="1:51" ht="24.75" hidden="1" customHeight="1" x14ac:dyDescent="0.15">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14.3</v>
      </c>
      <c r="AV333" s="286"/>
      <c r="AW333" s="286"/>
      <c r="AX333" s="288"/>
      <c r="AY333">
        <f t="shared" si="11"/>
        <v>2</v>
      </c>
    </row>
    <row r="334" spans="1:51" ht="24.75" customHeight="1" x14ac:dyDescent="0.15">
      <c r="A334" s="335"/>
      <c r="B334" s="336"/>
      <c r="C334" s="336"/>
      <c r="D334" s="336"/>
      <c r="E334" s="336"/>
      <c r="F334" s="337"/>
      <c r="G334" s="309" t="s">
        <v>846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847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39.950000000000003" customHeight="1" x14ac:dyDescent="0.15">
      <c r="A336" s="335"/>
      <c r="B336" s="336"/>
      <c r="C336" s="336"/>
      <c r="D336" s="336"/>
      <c r="E336" s="336"/>
      <c r="F336" s="337"/>
      <c r="G336" s="289" t="s">
        <v>731</v>
      </c>
      <c r="H336" s="290"/>
      <c r="I336" s="290"/>
      <c r="J336" s="290"/>
      <c r="K336" s="291"/>
      <c r="L336" s="292" t="s">
        <v>772</v>
      </c>
      <c r="M336" s="293"/>
      <c r="N336" s="293"/>
      <c r="O336" s="293"/>
      <c r="P336" s="293"/>
      <c r="Q336" s="293"/>
      <c r="R336" s="293"/>
      <c r="S336" s="293"/>
      <c r="T336" s="293"/>
      <c r="U336" s="293"/>
      <c r="V336" s="293"/>
      <c r="W336" s="293"/>
      <c r="X336" s="294"/>
      <c r="Y336" s="295">
        <v>39.9</v>
      </c>
      <c r="Z336" s="296"/>
      <c r="AA336" s="296"/>
      <c r="AB336" s="297"/>
      <c r="AC336" s="289" t="s">
        <v>733</v>
      </c>
      <c r="AD336" s="290"/>
      <c r="AE336" s="290"/>
      <c r="AF336" s="290"/>
      <c r="AG336" s="291"/>
      <c r="AH336" s="292" t="s">
        <v>774</v>
      </c>
      <c r="AI336" s="293"/>
      <c r="AJ336" s="293"/>
      <c r="AK336" s="293"/>
      <c r="AL336" s="293"/>
      <c r="AM336" s="293"/>
      <c r="AN336" s="293"/>
      <c r="AO336" s="293"/>
      <c r="AP336" s="293"/>
      <c r="AQ336" s="293"/>
      <c r="AR336" s="293"/>
      <c r="AS336" s="293"/>
      <c r="AT336" s="294"/>
      <c r="AU336" s="295">
        <v>8.9</v>
      </c>
      <c r="AV336" s="296"/>
      <c r="AW336" s="296"/>
      <c r="AX336" s="298"/>
      <c r="AY336">
        <f t="shared" si="12"/>
        <v>2</v>
      </c>
    </row>
    <row r="337" spans="1:51" ht="30" customHeight="1" x14ac:dyDescent="0.15">
      <c r="A337" s="335"/>
      <c r="B337" s="336"/>
      <c r="C337" s="336"/>
      <c r="D337" s="336"/>
      <c r="E337" s="336"/>
      <c r="F337" s="337"/>
      <c r="G337" s="289" t="s">
        <v>732</v>
      </c>
      <c r="H337" s="290"/>
      <c r="I337" s="290"/>
      <c r="J337" s="290"/>
      <c r="K337" s="291"/>
      <c r="L337" s="292" t="s">
        <v>773</v>
      </c>
      <c r="M337" s="293"/>
      <c r="N337" s="293"/>
      <c r="O337" s="293"/>
      <c r="P337" s="293"/>
      <c r="Q337" s="293"/>
      <c r="R337" s="293"/>
      <c r="S337" s="293"/>
      <c r="T337" s="293"/>
      <c r="U337" s="293"/>
      <c r="V337" s="293"/>
      <c r="W337" s="293"/>
      <c r="X337" s="294"/>
      <c r="Y337" s="295">
        <v>9.1999999999999993</v>
      </c>
      <c r="Z337" s="296"/>
      <c r="AA337" s="296"/>
      <c r="AB337" s="297"/>
      <c r="AC337" s="289" t="s">
        <v>775</v>
      </c>
      <c r="AD337" s="321"/>
      <c r="AE337" s="321"/>
      <c r="AF337" s="321"/>
      <c r="AG337" s="322"/>
      <c r="AH337" s="292" t="s">
        <v>776</v>
      </c>
      <c r="AI337" s="323"/>
      <c r="AJ337" s="323"/>
      <c r="AK337" s="323"/>
      <c r="AL337" s="323"/>
      <c r="AM337" s="323"/>
      <c r="AN337" s="323"/>
      <c r="AO337" s="323"/>
      <c r="AP337" s="323"/>
      <c r="AQ337" s="323"/>
      <c r="AR337" s="323"/>
      <c r="AS337" s="323"/>
      <c r="AT337" s="324"/>
      <c r="AU337" s="295">
        <v>3</v>
      </c>
      <c r="AV337" s="296"/>
      <c r="AW337" s="296"/>
      <c r="AX337" s="298"/>
      <c r="AY337">
        <f t="shared" si="12"/>
        <v>2</v>
      </c>
    </row>
    <row r="338" spans="1:51" ht="30" customHeight="1" x14ac:dyDescent="0.15">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t="s">
        <v>730</v>
      </c>
      <c r="AD338" s="290"/>
      <c r="AE338" s="290"/>
      <c r="AF338" s="290"/>
      <c r="AG338" s="291"/>
      <c r="AH338" s="292" t="s">
        <v>734</v>
      </c>
      <c r="AI338" s="293"/>
      <c r="AJ338" s="293"/>
      <c r="AK338" s="293"/>
      <c r="AL338" s="293"/>
      <c r="AM338" s="293"/>
      <c r="AN338" s="293"/>
      <c r="AO338" s="293"/>
      <c r="AP338" s="293"/>
      <c r="AQ338" s="293"/>
      <c r="AR338" s="293"/>
      <c r="AS338" s="293"/>
      <c r="AT338" s="294"/>
      <c r="AU338" s="295">
        <v>1.5</v>
      </c>
      <c r="AV338" s="296"/>
      <c r="AW338" s="296"/>
      <c r="AX338" s="298"/>
      <c r="AY338">
        <f t="shared" si="12"/>
        <v>2</v>
      </c>
    </row>
    <row r="339" spans="1:51" ht="24.75" hidden="1" customHeight="1" x14ac:dyDescent="0.15">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thickBot="1" x14ac:dyDescent="0.2">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49.099999999999994</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13.4</v>
      </c>
      <c r="AV346" s="286"/>
      <c r="AW346" s="286"/>
      <c r="AX346" s="288"/>
      <c r="AY346">
        <f t="shared" si="13"/>
        <v>2</v>
      </c>
    </row>
    <row r="347" spans="1:51" ht="24.75" customHeight="1" x14ac:dyDescent="0.15">
      <c r="A347" s="335"/>
      <c r="B347" s="336"/>
      <c r="C347" s="336"/>
      <c r="D347" s="336"/>
      <c r="E347" s="336"/>
      <c r="F347" s="337"/>
      <c r="G347" s="309" t="s">
        <v>777</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778</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2</v>
      </c>
    </row>
    <row r="348" spans="1:51" ht="24.75" customHeight="1" x14ac:dyDescent="0.15">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2</v>
      </c>
    </row>
    <row r="349" spans="1:51" s="16" customFormat="1" ht="24.75" customHeight="1" x14ac:dyDescent="0.15">
      <c r="A349" s="335"/>
      <c r="B349" s="336"/>
      <c r="C349" s="336"/>
      <c r="D349" s="336"/>
      <c r="E349" s="336"/>
      <c r="F349" s="337"/>
      <c r="G349" s="299" t="s">
        <v>771</v>
      </c>
      <c r="H349" s="300"/>
      <c r="I349" s="300"/>
      <c r="J349" s="300"/>
      <c r="K349" s="301"/>
      <c r="L349" s="302" t="s">
        <v>771</v>
      </c>
      <c r="M349" s="303"/>
      <c r="N349" s="303"/>
      <c r="O349" s="303"/>
      <c r="P349" s="303"/>
      <c r="Q349" s="303"/>
      <c r="R349" s="303"/>
      <c r="S349" s="303"/>
      <c r="T349" s="303"/>
      <c r="U349" s="303"/>
      <c r="V349" s="303"/>
      <c r="W349" s="303"/>
      <c r="X349" s="304"/>
      <c r="Y349" s="305" t="s">
        <v>771</v>
      </c>
      <c r="Z349" s="306"/>
      <c r="AA349" s="306"/>
      <c r="AB349" s="307"/>
      <c r="AC349" s="299" t="s">
        <v>779</v>
      </c>
      <c r="AD349" s="300"/>
      <c r="AE349" s="300"/>
      <c r="AF349" s="300"/>
      <c r="AG349" s="301"/>
      <c r="AH349" s="302" t="s">
        <v>780</v>
      </c>
      <c r="AI349" s="303"/>
      <c r="AJ349" s="303"/>
      <c r="AK349" s="303"/>
      <c r="AL349" s="303"/>
      <c r="AM349" s="303"/>
      <c r="AN349" s="303"/>
      <c r="AO349" s="303"/>
      <c r="AP349" s="303"/>
      <c r="AQ349" s="303"/>
      <c r="AR349" s="303"/>
      <c r="AS349" s="303"/>
      <c r="AT349" s="304"/>
      <c r="AU349" s="305">
        <v>14.9</v>
      </c>
      <c r="AV349" s="306"/>
      <c r="AW349" s="306"/>
      <c r="AX349" s="308"/>
      <c r="AY349">
        <f t="shared" ref="AY349:AY359" si="14">$AY$347</f>
        <v>2</v>
      </c>
    </row>
    <row r="350" spans="1:51" hidden="1" x14ac:dyDescent="0.15">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2</v>
      </c>
    </row>
    <row r="351" spans="1:51" hidden="1" x14ac:dyDescent="0.15">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2</v>
      </c>
    </row>
    <row r="352" spans="1:51" hidden="1" x14ac:dyDescent="0.15">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2</v>
      </c>
    </row>
    <row r="353" spans="1:51" hidden="1" x14ac:dyDescent="0.15">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2</v>
      </c>
    </row>
    <row r="354" spans="1:51" hidden="1" x14ac:dyDescent="0.15">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2</v>
      </c>
    </row>
    <row r="355" spans="1:51" hidden="1" x14ac:dyDescent="0.15">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2</v>
      </c>
    </row>
    <row r="356" spans="1:51" hidden="1" x14ac:dyDescent="0.15">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2</v>
      </c>
    </row>
    <row r="357" spans="1:51" hidden="1" x14ac:dyDescent="0.15">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2</v>
      </c>
    </row>
    <row r="358" spans="1:51" hidden="1" x14ac:dyDescent="0.15">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2</v>
      </c>
    </row>
    <row r="359" spans="1:51" ht="24.75" customHeight="1" x14ac:dyDescent="0.15">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14.9</v>
      </c>
      <c r="AV359" s="286"/>
      <c r="AW359" s="286"/>
      <c r="AX359" s="288"/>
      <c r="AY359">
        <f t="shared" si="14"/>
        <v>2</v>
      </c>
    </row>
    <row r="360" spans="1:51" ht="14.25" hidden="1" thickBot="1" x14ac:dyDescent="0.2">
      <c r="A360" s="275" t="s">
        <v>657</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307</v>
      </c>
      <c r="AM360" s="279"/>
      <c r="AN360" s="279"/>
      <c r="AO360" s="94" t="s">
        <v>306</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272</v>
      </c>
      <c r="K365" s="271"/>
      <c r="L365" s="271"/>
      <c r="M365" s="271"/>
      <c r="N365" s="271"/>
      <c r="O365" s="271"/>
      <c r="P365" s="134" t="s">
        <v>25</v>
      </c>
      <c r="Q365" s="134"/>
      <c r="R365" s="134"/>
      <c r="S365" s="134"/>
      <c r="T365" s="134"/>
      <c r="U365" s="134"/>
      <c r="V365" s="134"/>
      <c r="W365" s="134"/>
      <c r="X365" s="134"/>
      <c r="Y365" s="272" t="s">
        <v>271</v>
      </c>
      <c r="Z365" s="273"/>
      <c r="AA365" s="273"/>
      <c r="AB365" s="273"/>
      <c r="AC365" s="256" t="s">
        <v>305</v>
      </c>
      <c r="AD365" s="256"/>
      <c r="AE365" s="256"/>
      <c r="AF365" s="256"/>
      <c r="AG365" s="256"/>
      <c r="AH365" s="272" t="s">
        <v>326</v>
      </c>
      <c r="AI365" s="270"/>
      <c r="AJ365" s="270"/>
      <c r="AK365" s="270"/>
      <c r="AL365" s="270" t="s">
        <v>19</v>
      </c>
      <c r="AM365" s="270"/>
      <c r="AN365" s="270"/>
      <c r="AO365" s="274"/>
      <c r="AP365" s="259" t="s">
        <v>273</v>
      </c>
      <c r="AQ365" s="259"/>
      <c r="AR365" s="259"/>
      <c r="AS365" s="259"/>
      <c r="AT365" s="259"/>
      <c r="AU365" s="259"/>
      <c r="AV365" s="259"/>
      <c r="AW365" s="259"/>
      <c r="AX365" s="259"/>
    </row>
    <row r="366" spans="1:51" ht="39.950000000000003" customHeight="1" x14ac:dyDescent="0.15">
      <c r="A366" s="245">
        <v>1</v>
      </c>
      <c r="B366" s="245">
        <v>1</v>
      </c>
      <c r="C366" s="267" t="s">
        <v>796</v>
      </c>
      <c r="D366" s="266"/>
      <c r="E366" s="266"/>
      <c r="F366" s="266"/>
      <c r="G366" s="266"/>
      <c r="H366" s="266"/>
      <c r="I366" s="266"/>
      <c r="J366" s="248">
        <v>4010001090119</v>
      </c>
      <c r="K366" s="249"/>
      <c r="L366" s="249"/>
      <c r="M366" s="249"/>
      <c r="N366" s="249"/>
      <c r="O366" s="249"/>
      <c r="P366" s="260" t="s">
        <v>792</v>
      </c>
      <c r="Q366" s="250"/>
      <c r="R366" s="250"/>
      <c r="S366" s="250"/>
      <c r="T366" s="250"/>
      <c r="U366" s="250"/>
      <c r="V366" s="250"/>
      <c r="W366" s="250"/>
      <c r="X366" s="250"/>
      <c r="Y366" s="251">
        <v>8.9</v>
      </c>
      <c r="Z366" s="252"/>
      <c r="AA366" s="252"/>
      <c r="AB366" s="253"/>
      <c r="AC366" s="237" t="s">
        <v>332</v>
      </c>
      <c r="AD366" s="238"/>
      <c r="AE366" s="238"/>
      <c r="AF366" s="238"/>
      <c r="AG366" s="238"/>
      <c r="AH366" s="268">
        <v>1</v>
      </c>
      <c r="AI366" s="269"/>
      <c r="AJ366" s="269"/>
      <c r="AK366" s="269"/>
      <c r="AL366" s="241">
        <v>35</v>
      </c>
      <c r="AM366" s="242"/>
      <c r="AN366" s="242"/>
      <c r="AO366" s="243"/>
      <c r="AP366" s="244" t="s">
        <v>787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272</v>
      </c>
      <c r="K398" s="271"/>
      <c r="L398" s="271"/>
      <c r="M398" s="271"/>
      <c r="N398" s="271"/>
      <c r="O398" s="271"/>
      <c r="P398" s="134" t="s">
        <v>25</v>
      </c>
      <c r="Q398" s="134"/>
      <c r="R398" s="134"/>
      <c r="S398" s="134"/>
      <c r="T398" s="134"/>
      <c r="U398" s="134"/>
      <c r="V398" s="134"/>
      <c r="W398" s="134"/>
      <c r="X398" s="134"/>
      <c r="Y398" s="272" t="s">
        <v>271</v>
      </c>
      <c r="Z398" s="273"/>
      <c r="AA398" s="273"/>
      <c r="AB398" s="273"/>
      <c r="AC398" s="256" t="s">
        <v>305</v>
      </c>
      <c r="AD398" s="256"/>
      <c r="AE398" s="256"/>
      <c r="AF398" s="256"/>
      <c r="AG398" s="256"/>
      <c r="AH398" s="272" t="s">
        <v>326</v>
      </c>
      <c r="AI398" s="270"/>
      <c r="AJ398" s="270"/>
      <c r="AK398" s="270"/>
      <c r="AL398" s="270" t="s">
        <v>19</v>
      </c>
      <c r="AM398" s="270"/>
      <c r="AN398" s="270"/>
      <c r="AO398" s="274"/>
      <c r="AP398" s="259" t="s">
        <v>273</v>
      </c>
      <c r="AQ398" s="259"/>
      <c r="AR398" s="259"/>
      <c r="AS398" s="259"/>
      <c r="AT398" s="259"/>
      <c r="AU398" s="259"/>
      <c r="AV398" s="259"/>
      <c r="AW398" s="259"/>
      <c r="AX398" s="259"/>
      <c r="AY398">
        <f>$AY$396</f>
        <v>1</v>
      </c>
    </row>
    <row r="399" spans="1:51" ht="30" customHeight="1" x14ac:dyDescent="0.15">
      <c r="A399" s="245">
        <v>1</v>
      </c>
      <c r="B399" s="245">
        <v>1</v>
      </c>
      <c r="C399" s="267" t="s">
        <v>797</v>
      </c>
      <c r="D399" s="266"/>
      <c r="E399" s="266"/>
      <c r="F399" s="266"/>
      <c r="G399" s="266"/>
      <c r="H399" s="266"/>
      <c r="I399" s="266"/>
      <c r="J399" s="248">
        <v>2010001033161</v>
      </c>
      <c r="K399" s="249"/>
      <c r="L399" s="249"/>
      <c r="M399" s="249"/>
      <c r="N399" s="249"/>
      <c r="O399" s="249"/>
      <c r="P399" s="260" t="s">
        <v>794</v>
      </c>
      <c r="Q399" s="250"/>
      <c r="R399" s="250"/>
      <c r="S399" s="250"/>
      <c r="T399" s="250"/>
      <c r="U399" s="250"/>
      <c r="V399" s="250"/>
      <c r="W399" s="250"/>
      <c r="X399" s="250"/>
      <c r="Y399" s="251">
        <v>0.1</v>
      </c>
      <c r="Z399" s="252"/>
      <c r="AA399" s="252"/>
      <c r="AB399" s="253"/>
      <c r="AC399" s="237" t="s">
        <v>337</v>
      </c>
      <c r="AD399" s="238"/>
      <c r="AE399" s="238"/>
      <c r="AF399" s="238"/>
      <c r="AG399" s="238"/>
      <c r="AH399" s="268" t="s">
        <v>787</v>
      </c>
      <c r="AI399" s="269"/>
      <c r="AJ399" s="269"/>
      <c r="AK399" s="269"/>
      <c r="AL399" s="241">
        <v>100</v>
      </c>
      <c r="AM399" s="242"/>
      <c r="AN399" s="242"/>
      <c r="AO399" s="243"/>
      <c r="AP399" s="244" t="s">
        <v>787</v>
      </c>
      <c r="AQ399" s="244"/>
      <c r="AR399" s="244"/>
      <c r="AS399" s="244"/>
      <c r="AT399" s="244"/>
      <c r="AU399" s="244"/>
      <c r="AV399" s="244"/>
      <c r="AW399" s="244"/>
      <c r="AX399" s="244"/>
      <c r="AY399">
        <f>$AY$396</f>
        <v>1</v>
      </c>
    </row>
    <row r="400" spans="1:51" ht="30" customHeight="1" x14ac:dyDescent="0.15">
      <c r="A400" s="245">
        <v>2</v>
      </c>
      <c r="B400" s="245">
        <v>1</v>
      </c>
      <c r="C400" s="267" t="s">
        <v>798</v>
      </c>
      <c r="D400" s="266"/>
      <c r="E400" s="266"/>
      <c r="F400" s="266"/>
      <c r="G400" s="266"/>
      <c r="H400" s="266"/>
      <c r="I400" s="266"/>
      <c r="J400" s="248">
        <v>6010001109206</v>
      </c>
      <c r="K400" s="249"/>
      <c r="L400" s="249"/>
      <c r="M400" s="249"/>
      <c r="N400" s="249"/>
      <c r="O400" s="249"/>
      <c r="P400" s="260" t="s">
        <v>793</v>
      </c>
      <c r="Q400" s="250"/>
      <c r="R400" s="250"/>
      <c r="S400" s="250"/>
      <c r="T400" s="250"/>
      <c r="U400" s="250"/>
      <c r="V400" s="250"/>
      <c r="W400" s="250"/>
      <c r="X400" s="250"/>
      <c r="Y400" s="251">
        <v>0</v>
      </c>
      <c r="Z400" s="252"/>
      <c r="AA400" s="252"/>
      <c r="AB400" s="253"/>
      <c r="AC400" s="237" t="s">
        <v>337</v>
      </c>
      <c r="AD400" s="238"/>
      <c r="AE400" s="238"/>
      <c r="AF400" s="238"/>
      <c r="AG400" s="238"/>
      <c r="AH400" s="268" t="s">
        <v>787</v>
      </c>
      <c r="AI400" s="269"/>
      <c r="AJ400" s="269"/>
      <c r="AK400" s="269"/>
      <c r="AL400" s="241">
        <v>100</v>
      </c>
      <c r="AM400" s="242"/>
      <c r="AN400" s="242"/>
      <c r="AO400" s="243"/>
      <c r="AP400" s="244" t="s">
        <v>787</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1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272</v>
      </c>
      <c r="K431" s="271"/>
      <c r="L431" s="271"/>
      <c r="M431" s="271"/>
      <c r="N431" s="271"/>
      <c r="O431" s="271"/>
      <c r="P431" s="134" t="s">
        <v>25</v>
      </c>
      <c r="Q431" s="134"/>
      <c r="R431" s="134"/>
      <c r="S431" s="134"/>
      <c r="T431" s="134"/>
      <c r="U431" s="134"/>
      <c r="V431" s="134"/>
      <c r="W431" s="134"/>
      <c r="X431" s="134"/>
      <c r="Y431" s="272" t="s">
        <v>271</v>
      </c>
      <c r="Z431" s="273"/>
      <c r="AA431" s="273"/>
      <c r="AB431" s="273"/>
      <c r="AC431" s="256" t="s">
        <v>305</v>
      </c>
      <c r="AD431" s="256"/>
      <c r="AE431" s="256"/>
      <c r="AF431" s="256"/>
      <c r="AG431" s="256"/>
      <c r="AH431" s="272" t="s">
        <v>326</v>
      </c>
      <c r="AI431" s="270"/>
      <c r="AJ431" s="270"/>
      <c r="AK431" s="270"/>
      <c r="AL431" s="270" t="s">
        <v>19</v>
      </c>
      <c r="AM431" s="270"/>
      <c r="AN431" s="270"/>
      <c r="AO431" s="274"/>
      <c r="AP431" s="259" t="s">
        <v>273</v>
      </c>
      <c r="AQ431" s="259"/>
      <c r="AR431" s="259"/>
      <c r="AS431" s="259"/>
      <c r="AT431" s="259"/>
      <c r="AU431" s="259"/>
      <c r="AV431" s="259"/>
      <c r="AW431" s="259"/>
      <c r="AX431" s="259"/>
      <c r="AY431">
        <f>$AY$429</f>
        <v>1</v>
      </c>
    </row>
    <row r="432" spans="1:51" ht="30" customHeight="1" x14ac:dyDescent="0.15">
      <c r="A432" s="245">
        <v>1</v>
      </c>
      <c r="B432" s="245">
        <v>1</v>
      </c>
      <c r="C432" s="267" t="s">
        <v>811</v>
      </c>
      <c r="D432" s="266"/>
      <c r="E432" s="266"/>
      <c r="F432" s="266"/>
      <c r="G432" s="266"/>
      <c r="H432" s="266"/>
      <c r="I432" s="266"/>
      <c r="J432" s="248" t="s">
        <v>800</v>
      </c>
      <c r="K432" s="249"/>
      <c r="L432" s="249"/>
      <c r="M432" s="249"/>
      <c r="N432" s="249"/>
      <c r="O432" s="249"/>
      <c r="P432" s="260" t="s">
        <v>815</v>
      </c>
      <c r="Q432" s="250"/>
      <c r="R432" s="250"/>
      <c r="S432" s="250"/>
      <c r="T432" s="250"/>
      <c r="U432" s="250"/>
      <c r="V432" s="250"/>
      <c r="W432" s="250"/>
      <c r="X432" s="250"/>
      <c r="Y432" s="251">
        <v>0</v>
      </c>
      <c r="Z432" s="252"/>
      <c r="AA432" s="252"/>
      <c r="AB432" s="253"/>
      <c r="AC432" s="237" t="s">
        <v>76</v>
      </c>
      <c r="AD432" s="238"/>
      <c r="AE432" s="238"/>
      <c r="AF432" s="238"/>
      <c r="AG432" s="238"/>
      <c r="AH432" s="268" t="s">
        <v>800</v>
      </c>
      <c r="AI432" s="269"/>
      <c r="AJ432" s="269"/>
      <c r="AK432" s="269"/>
      <c r="AL432" s="241" t="s">
        <v>800</v>
      </c>
      <c r="AM432" s="242"/>
      <c r="AN432" s="242"/>
      <c r="AO432" s="243"/>
      <c r="AP432" s="244" t="s">
        <v>787</v>
      </c>
      <c r="AQ432" s="244"/>
      <c r="AR432" s="244"/>
      <c r="AS432" s="244"/>
      <c r="AT432" s="244"/>
      <c r="AU432" s="244"/>
      <c r="AV432" s="244"/>
      <c r="AW432" s="244"/>
      <c r="AX432" s="244"/>
      <c r="AY432">
        <f>$AY$429</f>
        <v>1</v>
      </c>
    </row>
    <row r="433" spans="1:51" ht="30" customHeight="1" x14ac:dyDescent="0.15">
      <c r="A433" s="245">
        <v>2</v>
      </c>
      <c r="B433" s="245">
        <v>1</v>
      </c>
      <c r="C433" s="267" t="s">
        <v>812</v>
      </c>
      <c r="D433" s="266"/>
      <c r="E433" s="266"/>
      <c r="F433" s="266"/>
      <c r="G433" s="266"/>
      <c r="H433" s="266"/>
      <c r="I433" s="266"/>
      <c r="J433" s="248" t="s">
        <v>800</v>
      </c>
      <c r="K433" s="249"/>
      <c r="L433" s="249"/>
      <c r="M433" s="249"/>
      <c r="N433" s="249"/>
      <c r="O433" s="249"/>
      <c r="P433" s="260" t="s">
        <v>815</v>
      </c>
      <c r="Q433" s="250"/>
      <c r="R433" s="250"/>
      <c r="S433" s="250"/>
      <c r="T433" s="250"/>
      <c r="U433" s="250"/>
      <c r="V433" s="250"/>
      <c r="W433" s="250"/>
      <c r="X433" s="250"/>
      <c r="Y433" s="251">
        <v>0</v>
      </c>
      <c r="Z433" s="252"/>
      <c r="AA433" s="252"/>
      <c r="AB433" s="253"/>
      <c r="AC433" s="237" t="s">
        <v>76</v>
      </c>
      <c r="AD433" s="238"/>
      <c r="AE433" s="238"/>
      <c r="AF433" s="238"/>
      <c r="AG433" s="238"/>
      <c r="AH433" s="268" t="s">
        <v>800</v>
      </c>
      <c r="AI433" s="269"/>
      <c r="AJ433" s="269"/>
      <c r="AK433" s="269"/>
      <c r="AL433" s="241" t="s">
        <v>800</v>
      </c>
      <c r="AM433" s="242"/>
      <c r="AN433" s="242"/>
      <c r="AO433" s="243"/>
      <c r="AP433" s="244" t="s">
        <v>787</v>
      </c>
      <c r="AQ433" s="244"/>
      <c r="AR433" s="244"/>
      <c r="AS433" s="244"/>
      <c r="AT433" s="244"/>
      <c r="AU433" s="244"/>
      <c r="AV433" s="244"/>
      <c r="AW433" s="244"/>
      <c r="AX433" s="244"/>
      <c r="AY433">
        <f>COUNTA($C$433)</f>
        <v>1</v>
      </c>
    </row>
    <row r="434" spans="1:51" ht="30" customHeight="1" x14ac:dyDescent="0.15">
      <c r="A434" s="245">
        <v>3</v>
      </c>
      <c r="B434" s="245">
        <v>1</v>
      </c>
      <c r="C434" s="267" t="s">
        <v>813</v>
      </c>
      <c r="D434" s="266"/>
      <c r="E434" s="266"/>
      <c r="F434" s="266"/>
      <c r="G434" s="266"/>
      <c r="H434" s="266"/>
      <c r="I434" s="266"/>
      <c r="J434" s="248" t="s">
        <v>800</v>
      </c>
      <c r="K434" s="249"/>
      <c r="L434" s="249"/>
      <c r="M434" s="249"/>
      <c r="N434" s="249"/>
      <c r="O434" s="249"/>
      <c r="P434" s="260" t="s">
        <v>815</v>
      </c>
      <c r="Q434" s="250"/>
      <c r="R434" s="250"/>
      <c r="S434" s="250"/>
      <c r="T434" s="250"/>
      <c r="U434" s="250"/>
      <c r="V434" s="250"/>
      <c r="W434" s="250"/>
      <c r="X434" s="250"/>
      <c r="Y434" s="251">
        <v>0</v>
      </c>
      <c r="Z434" s="252"/>
      <c r="AA434" s="252"/>
      <c r="AB434" s="253"/>
      <c r="AC434" s="237" t="s">
        <v>76</v>
      </c>
      <c r="AD434" s="238"/>
      <c r="AE434" s="238"/>
      <c r="AF434" s="238"/>
      <c r="AG434" s="238"/>
      <c r="AH434" s="268" t="s">
        <v>800</v>
      </c>
      <c r="AI434" s="269"/>
      <c r="AJ434" s="269"/>
      <c r="AK434" s="269"/>
      <c r="AL434" s="241" t="s">
        <v>800</v>
      </c>
      <c r="AM434" s="242"/>
      <c r="AN434" s="242"/>
      <c r="AO434" s="243"/>
      <c r="AP434" s="244" t="s">
        <v>363</v>
      </c>
      <c r="AQ434" s="244"/>
      <c r="AR434" s="244"/>
      <c r="AS434" s="244"/>
      <c r="AT434" s="244"/>
      <c r="AU434" s="244"/>
      <c r="AV434" s="244"/>
      <c r="AW434" s="244"/>
      <c r="AX434" s="244"/>
      <c r="AY434">
        <f>COUNTA($C$434)</f>
        <v>1</v>
      </c>
    </row>
    <row r="435" spans="1:51" ht="30" customHeight="1" x14ac:dyDescent="0.15">
      <c r="A435" s="245">
        <v>4</v>
      </c>
      <c r="B435" s="245">
        <v>1</v>
      </c>
      <c r="C435" s="267" t="s">
        <v>814</v>
      </c>
      <c r="D435" s="266"/>
      <c r="E435" s="266"/>
      <c r="F435" s="266"/>
      <c r="G435" s="266"/>
      <c r="H435" s="266"/>
      <c r="I435" s="266"/>
      <c r="J435" s="248" t="s">
        <v>800</v>
      </c>
      <c r="K435" s="249"/>
      <c r="L435" s="249"/>
      <c r="M435" s="249"/>
      <c r="N435" s="249"/>
      <c r="O435" s="249"/>
      <c r="P435" s="260" t="s">
        <v>815</v>
      </c>
      <c r="Q435" s="250"/>
      <c r="R435" s="250"/>
      <c r="S435" s="250"/>
      <c r="T435" s="250"/>
      <c r="U435" s="250"/>
      <c r="V435" s="250"/>
      <c r="W435" s="250"/>
      <c r="X435" s="250"/>
      <c r="Y435" s="251">
        <v>0</v>
      </c>
      <c r="Z435" s="252"/>
      <c r="AA435" s="252"/>
      <c r="AB435" s="253"/>
      <c r="AC435" s="237" t="s">
        <v>76</v>
      </c>
      <c r="AD435" s="238"/>
      <c r="AE435" s="238"/>
      <c r="AF435" s="238"/>
      <c r="AG435" s="238"/>
      <c r="AH435" s="268" t="s">
        <v>800</v>
      </c>
      <c r="AI435" s="269"/>
      <c r="AJ435" s="269"/>
      <c r="AK435" s="269"/>
      <c r="AL435" s="241" t="s">
        <v>800</v>
      </c>
      <c r="AM435" s="242"/>
      <c r="AN435" s="242"/>
      <c r="AO435" s="243"/>
      <c r="AP435" s="244" t="s">
        <v>363</v>
      </c>
      <c r="AQ435" s="244"/>
      <c r="AR435" s="244"/>
      <c r="AS435" s="244"/>
      <c r="AT435" s="244"/>
      <c r="AU435" s="244"/>
      <c r="AV435" s="244"/>
      <c r="AW435" s="244"/>
      <c r="AX435" s="244"/>
      <c r="AY435">
        <f>COUNTA($C$435)</f>
        <v>1</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1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272</v>
      </c>
      <c r="K464" s="271"/>
      <c r="L464" s="271"/>
      <c r="M464" s="271"/>
      <c r="N464" s="271"/>
      <c r="O464" s="271"/>
      <c r="P464" s="134" t="s">
        <v>25</v>
      </c>
      <c r="Q464" s="134"/>
      <c r="R464" s="134"/>
      <c r="S464" s="134"/>
      <c r="T464" s="134"/>
      <c r="U464" s="134"/>
      <c r="V464" s="134"/>
      <c r="W464" s="134"/>
      <c r="X464" s="134"/>
      <c r="Y464" s="272" t="s">
        <v>271</v>
      </c>
      <c r="Z464" s="273"/>
      <c r="AA464" s="273"/>
      <c r="AB464" s="273"/>
      <c r="AC464" s="256" t="s">
        <v>305</v>
      </c>
      <c r="AD464" s="256"/>
      <c r="AE464" s="256"/>
      <c r="AF464" s="256"/>
      <c r="AG464" s="256"/>
      <c r="AH464" s="272" t="s">
        <v>326</v>
      </c>
      <c r="AI464" s="270"/>
      <c r="AJ464" s="270"/>
      <c r="AK464" s="270"/>
      <c r="AL464" s="270" t="s">
        <v>19</v>
      </c>
      <c r="AM464" s="270"/>
      <c r="AN464" s="270"/>
      <c r="AO464" s="274"/>
      <c r="AP464" s="259" t="s">
        <v>273</v>
      </c>
      <c r="AQ464" s="259"/>
      <c r="AR464" s="259"/>
      <c r="AS464" s="259"/>
      <c r="AT464" s="259"/>
      <c r="AU464" s="259"/>
      <c r="AV464" s="259"/>
      <c r="AW464" s="259"/>
      <c r="AX464" s="259"/>
      <c r="AY464">
        <f>$AY$462</f>
        <v>1</v>
      </c>
    </row>
    <row r="465" spans="1:51" ht="30" customHeight="1" x14ac:dyDescent="0.15">
      <c r="A465" s="245">
        <v>1</v>
      </c>
      <c r="B465" s="245">
        <v>1</v>
      </c>
      <c r="C465" s="267" t="s">
        <v>799</v>
      </c>
      <c r="D465" s="266"/>
      <c r="E465" s="266"/>
      <c r="F465" s="266"/>
      <c r="G465" s="266"/>
      <c r="H465" s="266"/>
      <c r="I465" s="266"/>
      <c r="J465" s="248">
        <v>3010002049767</v>
      </c>
      <c r="K465" s="249"/>
      <c r="L465" s="249"/>
      <c r="M465" s="249"/>
      <c r="N465" s="249"/>
      <c r="O465" s="249"/>
      <c r="P465" s="260" t="s">
        <v>838</v>
      </c>
      <c r="Q465" s="250"/>
      <c r="R465" s="250"/>
      <c r="S465" s="250"/>
      <c r="T465" s="250"/>
      <c r="U465" s="250"/>
      <c r="V465" s="250"/>
      <c r="W465" s="250"/>
      <c r="X465" s="250"/>
      <c r="Y465" s="251">
        <v>14.3</v>
      </c>
      <c r="Z465" s="252"/>
      <c r="AA465" s="252"/>
      <c r="AB465" s="253"/>
      <c r="AC465" s="237" t="s">
        <v>331</v>
      </c>
      <c r="AD465" s="238"/>
      <c r="AE465" s="238"/>
      <c r="AF465" s="238"/>
      <c r="AG465" s="238"/>
      <c r="AH465" s="268">
        <v>2</v>
      </c>
      <c r="AI465" s="269"/>
      <c r="AJ465" s="269"/>
      <c r="AK465" s="269"/>
      <c r="AL465" s="241">
        <v>97</v>
      </c>
      <c r="AM465" s="242"/>
      <c r="AN465" s="242"/>
      <c r="AO465" s="243"/>
      <c r="AP465" s="244" t="s">
        <v>787</v>
      </c>
      <c r="AQ465" s="244"/>
      <c r="AR465" s="244"/>
      <c r="AS465" s="244"/>
      <c r="AT465" s="244"/>
      <c r="AU465" s="244"/>
      <c r="AV465" s="244"/>
      <c r="AW465" s="244"/>
      <c r="AX465" s="244"/>
      <c r="AY465">
        <f>$AY$462</f>
        <v>1</v>
      </c>
    </row>
    <row r="466" spans="1:51" ht="30" customHeight="1" x14ac:dyDescent="0.15">
      <c r="A466" s="245">
        <v>2</v>
      </c>
      <c r="B466" s="245">
        <v>1</v>
      </c>
      <c r="C466" s="267" t="s">
        <v>759</v>
      </c>
      <c r="D466" s="266"/>
      <c r="E466" s="266"/>
      <c r="F466" s="266"/>
      <c r="G466" s="266"/>
      <c r="H466" s="266"/>
      <c r="I466" s="266"/>
      <c r="J466" s="248" t="s">
        <v>800</v>
      </c>
      <c r="K466" s="249"/>
      <c r="L466" s="249"/>
      <c r="M466" s="249"/>
      <c r="N466" s="249"/>
      <c r="O466" s="249"/>
      <c r="P466" s="260" t="s">
        <v>735</v>
      </c>
      <c r="Q466" s="250"/>
      <c r="R466" s="250"/>
      <c r="S466" s="250"/>
      <c r="T466" s="250"/>
      <c r="U466" s="250"/>
      <c r="V466" s="250"/>
      <c r="W466" s="250"/>
      <c r="X466" s="250"/>
      <c r="Y466" s="251">
        <v>9.1999999999999993</v>
      </c>
      <c r="Z466" s="252"/>
      <c r="AA466" s="252"/>
      <c r="AB466" s="253"/>
      <c r="AC466" s="237" t="s">
        <v>76</v>
      </c>
      <c r="AD466" s="238"/>
      <c r="AE466" s="238"/>
      <c r="AF466" s="238"/>
      <c r="AG466" s="238"/>
      <c r="AH466" s="239" t="s">
        <v>800</v>
      </c>
      <c r="AI466" s="240"/>
      <c r="AJ466" s="240"/>
      <c r="AK466" s="240"/>
      <c r="AL466" s="241" t="s">
        <v>800</v>
      </c>
      <c r="AM466" s="242"/>
      <c r="AN466" s="242"/>
      <c r="AO466" s="243"/>
      <c r="AP466" s="244" t="s">
        <v>800</v>
      </c>
      <c r="AQ466" s="244"/>
      <c r="AR466" s="244"/>
      <c r="AS466" s="244"/>
      <c r="AT466" s="244"/>
      <c r="AU466" s="244"/>
      <c r="AV466" s="244"/>
      <c r="AW466" s="244"/>
      <c r="AX466" s="244"/>
      <c r="AY466">
        <f>COUNTA($C$466)</f>
        <v>1</v>
      </c>
    </row>
    <row r="467" spans="1:51" ht="30" customHeight="1" x14ac:dyDescent="0.15">
      <c r="A467" s="245">
        <v>3</v>
      </c>
      <c r="B467" s="245">
        <v>1</v>
      </c>
      <c r="C467" s="267" t="s">
        <v>799</v>
      </c>
      <c r="D467" s="266"/>
      <c r="E467" s="266"/>
      <c r="F467" s="266"/>
      <c r="G467" s="266"/>
      <c r="H467" s="266"/>
      <c r="I467" s="266"/>
      <c r="J467" s="248">
        <v>3010002049767</v>
      </c>
      <c r="K467" s="249"/>
      <c r="L467" s="249"/>
      <c r="M467" s="249"/>
      <c r="N467" s="249"/>
      <c r="O467" s="249"/>
      <c r="P467" s="260" t="s">
        <v>839</v>
      </c>
      <c r="Q467" s="250"/>
      <c r="R467" s="250"/>
      <c r="S467" s="250"/>
      <c r="T467" s="250"/>
      <c r="U467" s="250"/>
      <c r="V467" s="250"/>
      <c r="W467" s="250"/>
      <c r="X467" s="250"/>
      <c r="Y467" s="251">
        <v>2.5</v>
      </c>
      <c r="Z467" s="252"/>
      <c r="AA467" s="252"/>
      <c r="AB467" s="253"/>
      <c r="AC467" s="237" t="s">
        <v>338</v>
      </c>
      <c r="AD467" s="238"/>
      <c r="AE467" s="238"/>
      <c r="AF467" s="238"/>
      <c r="AG467" s="238"/>
      <c r="AH467" s="268" t="s">
        <v>363</v>
      </c>
      <c r="AI467" s="269"/>
      <c r="AJ467" s="269"/>
      <c r="AK467" s="269"/>
      <c r="AL467" s="241">
        <v>100</v>
      </c>
      <c r="AM467" s="242"/>
      <c r="AN467" s="242"/>
      <c r="AO467" s="243"/>
      <c r="AP467" s="244" t="s">
        <v>363</v>
      </c>
      <c r="AQ467" s="244"/>
      <c r="AR467" s="244"/>
      <c r="AS467" s="244"/>
      <c r="AT467" s="244"/>
      <c r="AU467" s="244"/>
      <c r="AV467" s="244"/>
      <c r="AW467" s="244"/>
      <c r="AX467" s="244"/>
      <c r="AY467">
        <f>COUNTA($C$467)</f>
        <v>1</v>
      </c>
    </row>
    <row r="468" spans="1:51" ht="30" customHeight="1" x14ac:dyDescent="0.15">
      <c r="A468" s="245">
        <v>4</v>
      </c>
      <c r="B468" s="245">
        <v>1</v>
      </c>
      <c r="C468" s="267" t="s">
        <v>801</v>
      </c>
      <c r="D468" s="266"/>
      <c r="E468" s="266"/>
      <c r="F468" s="266"/>
      <c r="G468" s="266"/>
      <c r="H468" s="266"/>
      <c r="I468" s="266"/>
      <c r="J468" s="248" t="s">
        <v>800</v>
      </c>
      <c r="K468" s="249"/>
      <c r="L468" s="249"/>
      <c r="M468" s="249"/>
      <c r="N468" s="249"/>
      <c r="O468" s="249"/>
      <c r="P468" s="260" t="s">
        <v>806</v>
      </c>
      <c r="Q468" s="250"/>
      <c r="R468" s="250"/>
      <c r="S468" s="250"/>
      <c r="T468" s="250"/>
      <c r="U468" s="250"/>
      <c r="V468" s="250"/>
      <c r="W468" s="250"/>
      <c r="X468" s="250"/>
      <c r="Y468" s="251">
        <v>1.7</v>
      </c>
      <c r="Z468" s="252"/>
      <c r="AA468" s="252"/>
      <c r="AB468" s="253"/>
      <c r="AC468" s="237" t="s">
        <v>76</v>
      </c>
      <c r="AD468" s="238"/>
      <c r="AE468" s="238"/>
      <c r="AF468" s="238"/>
      <c r="AG468" s="238"/>
      <c r="AH468" s="268" t="s">
        <v>363</v>
      </c>
      <c r="AI468" s="269"/>
      <c r="AJ468" s="269"/>
      <c r="AK468" s="269"/>
      <c r="AL468" s="241" t="s">
        <v>800</v>
      </c>
      <c r="AM468" s="242"/>
      <c r="AN468" s="242"/>
      <c r="AO468" s="243"/>
      <c r="AP468" s="244" t="s">
        <v>363</v>
      </c>
      <c r="AQ468" s="244"/>
      <c r="AR468" s="244"/>
      <c r="AS468" s="244"/>
      <c r="AT468" s="244"/>
      <c r="AU468" s="244"/>
      <c r="AV468" s="244"/>
      <c r="AW468" s="244"/>
      <c r="AX468" s="244"/>
      <c r="AY468">
        <f>COUNTA($C$468)</f>
        <v>1</v>
      </c>
    </row>
    <row r="469" spans="1:51" ht="30" customHeight="1" x14ac:dyDescent="0.15">
      <c r="A469" s="245">
        <v>5</v>
      </c>
      <c r="B469" s="245">
        <v>1</v>
      </c>
      <c r="C469" s="267" t="s">
        <v>802</v>
      </c>
      <c r="D469" s="266"/>
      <c r="E469" s="266"/>
      <c r="F469" s="266"/>
      <c r="G469" s="266"/>
      <c r="H469" s="266"/>
      <c r="I469" s="266"/>
      <c r="J469" s="248">
        <v>8011101028104</v>
      </c>
      <c r="K469" s="249"/>
      <c r="L469" s="249"/>
      <c r="M469" s="249"/>
      <c r="N469" s="249"/>
      <c r="O469" s="249"/>
      <c r="P469" s="260" t="s">
        <v>803</v>
      </c>
      <c r="Q469" s="250"/>
      <c r="R469" s="250"/>
      <c r="S469" s="250"/>
      <c r="T469" s="250"/>
      <c r="U469" s="250"/>
      <c r="V469" s="250"/>
      <c r="W469" s="250"/>
      <c r="X469" s="250"/>
      <c r="Y469" s="251">
        <v>1.4</v>
      </c>
      <c r="Z469" s="252"/>
      <c r="AA469" s="252"/>
      <c r="AB469" s="253"/>
      <c r="AC469" s="237" t="s">
        <v>76</v>
      </c>
      <c r="AD469" s="238"/>
      <c r="AE469" s="238"/>
      <c r="AF469" s="238"/>
      <c r="AG469" s="238"/>
      <c r="AH469" s="239" t="s">
        <v>800</v>
      </c>
      <c r="AI469" s="240"/>
      <c r="AJ469" s="240"/>
      <c r="AK469" s="240"/>
      <c r="AL469" s="241" t="s">
        <v>800</v>
      </c>
      <c r="AM469" s="242"/>
      <c r="AN469" s="242"/>
      <c r="AO469" s="243"/>
      <c r="AP469" s="244" t="s">
        <v>800</v>
      </c>
      <c r="AQ469" s="244"/>
      <c r="AR469" s="244"/>
      <c r="AS469" s="244"/>
      <c r="AT469" s="244"/>
      <c r="AU469" s="244"/>
      <c r="AV469" s="244"/>
      <c r="AW469" s="244"/>
      <c r="AX469" s="244"/>
      <c r="AY469">
        <f>COUNTA($C$469)</f>
        <v>1</v>
      </c>
    </row>
    <row r="470" spans="1:51" ht="30" customHeight="1" x14ac:dyDescent="0.15">
      <c r="A470" s="245">
        <v>6</v>
      </c>
      <c r="B470" s="245">
        <v>1</v>
      </c>
      <c r="C470" s="267" t="s">
        <v>848</v>
      </c>
      <c r="D470" s="266"/>
      <c r="E470" s="266"/>
      <c r="F470" s="266"/>
      <c r="G470" s="266"/>
      <c r="H470" s="266"/>
      <c r="I470" s="266"/>
      <c r="J470" s="248">
        <v>7010001018703</v>
      </c>
      <c r="K470" s="249"/>
      <c r="L470" s="249"/>
      <c r="M470" s="249"/>
      <c r="N470" s="249"/>
      <c r="O470" s="249"/>
      <c r="P470" s="260" t="s">
        <v>804</v>
      </c>
      <c r="Q470" s="250"/>
      <c r="R470" s="250"/>
      <c r="S470" s="250"/>
      <c r="T470" s="250"/>
      <c r="U470" s="250"/>
      <c r="V470" s="250"/>
      <c r="W470" s="250"/>
      <c r="X470" s="250"/>
      <c r="Y470" s="251">
        <v>0.5</v>
      </c>
      <c r="Z470" s="252"/>
      <c r="AA470" s="252"/>
      <c r="AB470" s="253"/>
      <c r="AC470" s="237" t="s">
        <v>337</v>
      </c>
      <c r="AD470" s="238"/>
      <c r="AE470" s="238"/>
      <c r="AF470" s="238"/>
      <c r="AG470" s="238"/>
      <c r="AH470" s="239" t="s">
        <v>800</v>
      </c>
      <c r="AI470" s="240"/>
      <c r="AJ470" s="240"/>
      <c r="AK470" s="240"/>
      <c r="AL470" s="241">
        <v>100</v>
      </c>
      <c r="AM470" s="242"/>
      <c r="AN470" s="242"/>
      <c r="AO470" s="243"/>
      <c r="AP470" s="244" t="s">
        <v>800</v>
      </c>
      <c r="AQ470" s="244"/>
      <c r="AR470" s="244"/>
      <c r="AS470" s="244"/>
      <c r="AT470" s="244"/>
      <c r="AU470" s="244"/>
      <c r="AV470" s="244"/>
      <c r="AW470" s="244"/>
      <c r="AX470" s="244"/>
      <c r="AY470">
        <f>COUNTA($C$470)</f>
        <v>1</v>
      </c>
    </row>
    <row r="471" spans="1:51" ht="30" customHeight="1" x14ac:dyDescent="0.15">
      <c r="A471" s="245">
        <v>7</v>
      </c>
      <c r="B471" s="245">
        <v>1</v>
      </c>
      <c r="C471" s="267" t="s">
        <v>849</v>
      </c>
      <c r="D471" s="266"/>
      <c r="E471" s="266"/>
      <c r="F471" s="266"/>
      <c r="G471" s="266"/>
      <c r="H471" s="266"/>
      <c r="I471" s="266"/>
      <c r="J471" s="248">
        <v>1010001100425</v>
      </c>
      <c r="K471" s="249"/>
      <c r="L471" s="249"/>
      <c r="M471" s="249"/>
      <c r="N471" s="249"/>
      <c r="O471" s="249"/>
      <c r="P471" s="260" t="s">
        <v>805</v>
      </c>
      <c r="Q471" s="250"/>
      <c r="R471" s="250"/>
      <c r="S471" s="250"/>
      <c r="T471" s="250"/>
      <c r="U471" s="250"/>
      <c r="V471" s="250"/>
      <c r="W471" s="250"/>
      <c r="X471" s="250"/>
      <c r="Y471" s="251">
        <v>0.4</v>
      </c>
      <c r="Z471" s="252"/>
      <c r="AA471" s="252"/>
      <c r="AB471" s="253"/>
      <c r="AC471" s="237" t="s">
        <v>337</v>
      </c>
      <c r="AD471" s="238"/>
      <c r="AE471" s="238"/>
      <c r="AF471" s="238"/>
      <c r="AG471" s="238"/>
      <c r="AH471" s="239" t="s">
        <v>800</v>
      </c>
      <c r="AI471" s="240"/>
      <c r="AJ471" s="240"/>
      <c r="AK471" s="240"/>
      <c r="AL471" s="241">
        <v>100</v>
      </c>
      <c r="AM471" s="242"/>
      <c r="AN471" s="242"/>
      <c r="AO471" s="243"/>
      <c r="AP471" s="244" t="s">
        <v>800</v>
      </c>
      <c r="AQ471" s="244"/>
      <c r="AR471" s="244"/>
      <c r="AS471" s="244"/>
      <c r="AT471" s="244"/>
      <c r="AU471" s="244"/>
      <c r="AV471" s="244"/>
      <c r="AW471" s="244"/>
      <c r="AX471" s="244"/>
      <c r="AY471">
        <f>COUNTA($C$471)</f>
        <v>1</v>
      </c>
    </row>
    <row r="472" spans="1:51" ht="30" customHeight="1" x14ac:dyDescent="0.15">
      <c r="A472" s="245">
        <v>8</v>
      </c>
      <c r="B472" s="245">
        <v>1</v>
      </c>
      <c r="C472" s="267" t="s">
        <v>807</v>
      </c>
      <c r="D472" s="266"/>
      <c r="E472" s="266"/>
      <c r="F472" s="266"/>
      <c r="G472" s="266"/>
      <c r="H472" s="266"/>
      <c r="I472" s="266"/>
      <c r="J472" s="248">
        <v>1200001003377</v>
      </c>
      <c r="K472" s="249"/>
      <c r="L472" s="249"/>
      <c r="M472" s="249"/>
      <c r="N472" s="249"/>
      <c r="O472" s="249"/>
      <c r="P472" s="260" t="s">
        <v>808</v>
      </c>
      <c r="Q472" s="250"/>
      <c r="R472" s="250"/>
      <c r="S472" s="250"/>
      <c r="T472" s="250"/>
      <c r="U472" s="250"/>
      <c r="V472" s="250"/>
      <c r="W472" s="250"/>
      <c r="X472" s="250"/>
      <c r="Y472" s="251">
        <v>0.3</v>
      </c>
      <c r="Z472" s="252"/>
      <c r="AA472" s="252"/>
      <c r="AB472" s="253"/>
      <c r="AC472" s="237" t="s">
        <v>337</v>
      </c>
      <c r="AD472" s="238"/>
      <c r="AE472" s="238"/>
      <c r="AF472" s="238"/>
      <c r="AG472" s="238"/>
      <c r="AH472" s="239" t="s">
        <v>800</v>
      </c>
      <c r="AI472" s="240"/>
      <c r="AJ472" s="240"/>
      <c r="AK472" s="240"/>
      <c r="AL472" s="241">
        <v>100</v>
      </c>
      <c r="AM472" s="242"/>
      <c r="AN472" s="242"/>
      <c r="AO472" s="243"/>
      <c r="AP472" s="244" t="s">
        <v>800</v>
      </c>
      <c r="AQ472" s="244"/>
      <c r="AR472" s="244"/>
      <c r="AS472" s="244"/>
      <c r="AT472" s="244"/>
      <c r="AU472" s="244"/>
      <c r="AV472" s="244"/>
      <c r="AW472" s="244"/>
      <c r="AX472" s="244"/>
      <c r="AY472">
        <f>COUNTA($C$472)</f>
        <v>1</v>
      </c>
    </row>
    <row r="473" spans="1:51" ht="30" customHeight="1" x14ac:dyDescent="0.15">
      <c r="A473" s="245">
        <v>9</v>
      </c>
      <c r="B473" s="245">
        <v>1</v>
      </c>
      <c r="C473" s="267" t="s">
        <v>850</v>
      </c>
      <c r="D473" s="266"/>
      <c r="E473" s="266"/>
      <c r="F473" s="266"/>
      <c r="G473" s="266"/>
      <c r="H473" s="266"/>
      <c r="I473" s="266"/>
      <c r="J473" s="248">
        <v>4011101005131</v>
      </c>
      <c r="K473" s="249"/>
      <c r="L473" s="249"/>
      <c r="M473" s="249"/>
      <c r="N473" s="249"/>
      <c r="O473" s="249"/>
      <c r="P473" s="260" t="s">
        <v>809</v>
      </c>
      <c r="Q473" s="250"/>
      <c r="R473" s="250"/>
      <c r="S473" s="250"/>
      <c r="T473" s="250"/>
      <c r="U473" s="250"/>
      <c r="V473" s="250"/>
      <c r="W473" s="250"/>
      <c r="X473" s="250"/>
      <c r="Y473" s="251">
        <v>0.3</v>
      </c>
      <c r="Z473" s="252"/>
      <c r="AA473" s="252"/>
      <c r="AB473" s="253"/>
      <c r="AC473" s="237" t="s">
        <v>337</v>
      </c>
      <c r="AD473" s="238"/>
      <c r="AE473" s="238"/>
      <c r="AF473" s="238"/>
      <c r="AG473" s="238"/>
      <c r="AH473" s="239" t="s">
        <v>800</v>
      </c>
      <c r="AI473" s="240"/>
      <c r="AJ473" s="240"/>
      <c r="AK473" s="240"/>
      <c r="AL473" s="241">
        <v>100</v>
      </c>
      <c r="AM473" s="242"/>
      <c r="AN473" s="242"/>
      <c r="AO473" s="243"/>
      <c r="AP473" s="244" t="s">
        <v>800</v>
      </c>
      <c r="AQ473" s="244"/>
      <c r="AR473" s="244"/>
      <c r="AS473" s="244"/>
      <c r="AT473" s="244"/>
      <c r="AU473" s="244"/>
      <c r="AV473" s="244"/>
      <c r="AW473" s="244"/>
      <c r="AX473" s="244"/>
      <c r="AY473">
        <f>COUNTA($C$473)</f>
        <v>1</v>
      </c>
    </row>
    <row r="474" spans="1:51" ht="30" customHeight="1" x14ac:dyDescent="0.15">
      <c r="A474" s="245">
        <v>10</v>
      </c>
      <c r="B474" s="245">
        <v>1</v>
      </c>
      <c r="C474" s="267" t="s">
        <v>868</v>
      </c>
      <c r="D474" s="266"/>
      <c r="E474" s="266"/>
      <c r="F474" s="266"/>
      <c r="G474" s="266"/>
      <c r="H474" s="266"/>
      <c r="I474" s="266"/>
      <c r="J474" s="248">
        <v>1010001067912</v>
      </c>
      <c r="K474" s="249"/>
      <c r="L474" s="249"/>
      <c r="M474" s="249"/>
      <c r="N474" s="249"/>
      <c r="O474" s="249"/>
      <c r="P474" s="260" t="s">
        <v>810</v>
      </c>
      <c r="Q474" s="250"/>
      <c r="R474" s="250"/>
      <c r="S474" s="250"/>
      <c r="T474" s="250"/>
      <c r="U474" s="250"/>
      <c r="V474" s="250"/>
      <c r="W474" s="250"/>
      <c r="X474" s="250"/>
      <c r="Y474" s="251">
        <v>0.2</v>
      </c>
      <c r="Z474" s="252"/>
      <c r="AA474" s="252"/>
      <c r="AB474" s="253"/>
      <c r="AC474" s="237" t="s">
        <v>76</v>
      </c>
      <c r="AD474" s="238"/>
      <c r="AE474" s="238"/>
      <c r="AF474" s="238"/>
      <c r="AG474" s="238"/>
      <c r="AH474" s="239" t="s">
        <v>800</v>
      </c>
      <c r="AI474" s="240"/>
      <c r="AJ474" s="240"/>
      <c r="AK474" s="240"/>
      <c r="AL474" s="241" t="s">
        <v>800</v>
      </c>
      <c r="AM474" s="242"/>
      <c r="AN474" s="242"/>
      <c r="AO474" s="243"/>
      <c r="AP474" s="244" t="s">
        <v>800</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1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272</v>
      </c>
      <c r="K497" s="271"/>
      <c r="L497" s="271"/>
      <c r="M497" s="271"/>
      <c r="N497" s="271"/>
      <c r="O497" s="271"/>
      <c r="P497" s="134" t="s">
        <v>25</v>
      </c>
      <c r="Q497" s="134"/>
      <c r="R497" s="134"/>
      <c r="S497" s="134"/>
      <c r="T497" s="134"/>
      <c r="U497" s="134"/>
      <c r="V497" s="134"/>
      <c r="W497" s="134"/>
      <c r="X497" s="134"/>
      <c r="Y497" s="272" t="s">
        <v>271</v>
      </c>
      <c r="Z497" s="273"/>
      <c r="AA497" s="273"/>
      <c r="AB497" s="273"/>
      <c r="AC497" s="256" t="s">
        <v>305</v>
      </c>
      <c r="AD497" s="256"/>
      <c r="AE497" s="256"/>
      <c r="AF497" s="256"/>
      <c r="AG497" s="256"/>
      <c r="AH497" s="272" t="s">
        <v>326</v>
      </c>
      <c r="AI497" s="270"/>
      <c r="AJ497" s="270"/>
      <c r="AK497" s="270"/>
      <c r="AL497" s="270" t="s">
        <v>19</v>
      </c>
      <c r="AM497" s="270"/>
      <c r="AN497" s="270"/>
      <c r="AO497" s="274"/>
      <c r="AP497" s="259" t="s">
        <v>273</v>
      </c>
      <c r="AQ497" s="259"/>
      <c r="AR497" s="259"/>
      <c r="AS497" s="259"/>
      <c r="AT497" s="259"/>
      <c r="AU497" s="259"/>
      <c r="AV497" s="259"/>
      <c r="AW497" s="259"/>
      <c r="AX497" s="259"/>
      <c r="AY497">
        <f>$AY$495</f>
        <v>1</v>
      </c>
    </row>
    <row r="498" spans="1:51" ht="60" customHeight="1" x14ac:dyDescent="0.15">
      <c r="A498" s="245">
        <v>1</v>
      </c>
      <c r="B498" s="245">
        <v>1</v>
      </c>
      <c r="C498" s="267" t="s">
        <v>851</v>
      </c>
      <c r="D498" s="266"/>
      <c r="E498" s="266"/>
      <c r="F498" s="266"/>
      <c r="G498" s="266"/>
      <c r="H498" s="266"/>
      <c r="I498" s="266"/>
      <c r="J498" s="248">
        <v>5010601020795</v>
      </c>
      <c r="K498" s="249"/>
      <c r="L498" s="249"/>
      <c r="M498" s="249"/>
      <c r="N498" s="249"/>
      <c r="O498" s="249"/>
      <c r="P498" s="260" t="s">
        <v>781</v>
      </c>
      <c r="Q498" s="250"/>
      <c r="R498" s="250"/>
      <c r="S498" s="250"/>
      <c r="T498" s="250"/>
      <c r="U498" s="250"/>
      <c r="V498" s="250"/>
      <c r="W498" s="250"/>
      <c r="X498" s="250"/>
      <c r="Y498" s="251">
        <v>49.1</v>
      </c>
      <c r="Z498" s="252"/>
      <c r="AA498" s="252"/>
      <c r="AB498" s="253"/>
      <c r="AC498" s="237" t="s">
        <v>331</v>
      </c>
      <c r="AD498" s="238"/>
      <c r="AE498" s="238"/>
      <c r="AF498" s="238"/>
      <c r="AG498" s="238"/>
      <c r="AH498" s="268">
        <v>2</v>
      </c>
      <c r="AI498" s="269"/>
      <c r="AJ498" s="269"/>
      <c r="AK498" s="269"/>
      <c r="AL498" s="241">
        <v>96.2</v>
      </c>
      <c r="AM498" s="242"/>
      <c r="AN498" s="242"/>
      <c r="AO498" s="243"/>
      <c r="AP498" s="244" t="s">
        <v>736</v>
      </c>
      <c r="AQ498" s="244"/>
      <c r="AR498" s="244"/>
      <c r="AS498" s="244"/>
      <c r="AT498" s="244"/>
      <c r="AU498" s="244"/>
      <c r="AV498" s="244"/>
      <c r="AW498" s="244"/>
      <c r="AX498" s="244"/>
      <c r="AY498">
        <f>$AY$495</f>
        <v>1</v>
      </c>
    </row>
    <row r="499" spans="1:51" ht="60" customHeight="1" x14ac:dyDescent="0.15">
      <c r="A499" s="245">
        <v>2</v>
      </c>
      <c r="B499" s="245">
        <v>1</v>
      </c>
      <c r="C499" s="267" t="s">
        <v>737</v>
      </c>
      <c r="D499" s="266"/>
      <c r="E499" s="266"/>
      <c r="F499" s="266"/>
      <c r="G499" s="266"/>
      <c r="H499" s="266"/>
      <c r="I499" s="266"/>
      <c r="J499" s="248">
        <v>4080401022805</v>
      </c>
      <c r="K499" s="249"/>
      <c r="L499" s="249"/>
      <c r="M499" s="249"/>
      <c r="N499" s="249"/>
      <c r="O499" s="249"/>
      <c r="P499" s="260" t="s">
        <v>738</v>
      </c>
      <c r="Q499" s="250"/>
      <c r="R499" s="250"/>
      <c r="S499" s="250"/>
      <c r="T499" s="250"/>
      <c r="U499" s="250"/>
      <c r="V499" s="250"/>
      <c r="W499" s="250"/>
      <c r="X499" s="250"/>
      <c r="Y499" s="251">
        <v>28.2</v>
      </c>
      <c r="Z499" s="252"/>
      <c r="AA499" s="252"/>
      <c r="AB499" s="253"/>
      <c r="AC499" s="237" t="s">
        <v>331</v>
      </c>
      <c r="AD499" s="238"/>
      <c r="AE499" s="238"/>
      <c r="AF499" s="238"/>
      <c r="AG499" s="238"/>
      <c r="AH499" s="268">
        <v>1</v>
      </c>
      <c r="AI499" s="269"/>
      <c r="AJ499" s="269"/>
      <c r="AK499" s="269"/>
      <c r="AL499" s="241">
        <v>94.1</v>
      </c>
      <c r="AM499" s="242"/>
      <c r="AN499" s="242"/>
      <c r="AO499" s="243"/>
      <c r="AP499" s="244" t="s">
        <v>736</v>
      </c>
      <c r="AQ499" s="244"/>
      <c r="AR499" s="244"/>
      <c r="AS499" s="244"/>
      <c r="AT499" s="244"/>
      <c r="AU499" s="244"/>
      <c r="AV499" s="244"/>
      <c r="AW499" s="244"/>
      <c r="AX499" s="244"/>
      <c r="AY499">
        <f>COUNTA($C$499)</f>
        <v>1</v>
      </c>
    </row>
    <row r="500" spans="1:51" ht="30" customHeight="1" x14ac:dyDescent="0.15">
      <c r="A500" s="245">
        <v>3</v>
      </c>
      <c r="B500" s="245">
        <v>1</v>
      </c>
      <c r="C500" s="267" t="s">
        <v>852</v>
      </c>
      <c r="D500" s="266"/>
      <c r="E500" s="266"/>
      <c r="F500" s="266"/>
      <c r="G500" s="266"/>
      <c r="H500" s="266"/>
      <c r="I500" s="266"/>
      <c r="J500" s="248">
        <v>7010501032617</v>
      </c>
      <c r="K500" s="249"/>
      <c r="L500" s="249"/>
      <c r="M500" s="249"/>
      <c r="N500" s="249"/>
      <c r="O500" s="249"/>
      <c r="P500" s="260" t="s">
        <v>739</v>
      </c>
      <c r="Q500" s="250"/>
      <c r="R500" s="250"/>
      <c r="S500" s="250"/>
      <c r="T500" s="250"/>
      <c r="U500" s="250"/>
      <c r="V500" s="250"/>
      <c r="W500" s="250"/>
      <c r="X500" s="250"/>
      <c r="Y500" s="251">
        <v>18.899999999999999</v>
      </c>
      <c r="Z500" s="252"/>
      <c r="AA500" s="252"/>
      <c r="AB500" s="253"/>
      <c r="AC500" s="237" t="s">
        <v>331</v>
      </c>
      <c r="AD500" s="238"/>
      <c r="AE500" s="238"/>
      <c r="AF500" s="238"/>
      <c r="AG500" s="238"/>
      <c r="AH500" s="239">
        <v>3</v>
      </c>
      <c r="AI500" s="240"/>
      <c r="AJ500" s="240"/>
      <c r="AK500" s="240"/>
      <c r="AL500" s="241">
        <v>97.7</v>
      </c>
      <c r="AM500" s="242"/>
      <c r="AN500" s="242"/>
      <c r="AO500" s="243"/>
      <c r="AP500" s="244" t="s">
        <v>736</v>
      </c>
      <c r="AQ500" s="244"/>
      <c r="AR500" s="244"/>
      <c r="AS500" s="244"/>
      <c r="AT500" s="244"/>
      <c r="AU500" s="244"/>
      <c r="AV500" s="244"/>
      <c r="AW500" s="244"/>
      <c r="AX500" s="244"/>
      <c r="AY500">
        <f>COUNTA($C$500)</f>
        <v>1</v>
      </c>
    </row>
    <row r="501" spans="1:51" ht="30" customHeight="1" x14ac:dyDescent="0.15">
      <c r="A501" s="245">
        <v>4</v>
      </c>
      <c r="B501" s="245">
        <v>1</v>
      </c>
      <c r="C501" s="267" t="s">
        <v>853</v>
      </c>
      <c r="D501" s="266"/>
      <c r="E501" s="266"/>
      <c r="F501" s="266"/>
      <c r="G501" s="266"/>
      <c r="H501" s="266"/>
      <c r="I501" s="266"/>
      <c r="J501" s="248">
        <v>4010001143256</v>
      </c>
      <c r="K501" s="249"/>
      <c r="L501" s="249"/>
      <c r="M501" s="249"/>
      <c r="N501" s="249"/>
      <c r="O501" s="249"/>
      <c r="P501" s="260" t="s">
        <v>740</v>
      </c>
      <c r="Q501" s="250"/>
      <c r="R501" s="250"/>
      <c r="S501" s="250"/>
      <c r="T501" s="250"/>
      <c r="U501" s="250"/>
      <c r="V501" s="250"/>
      <c r="W501" s="250"/>
      <c r="X501" s="250"/>
      <c r="Y501" s="251">
        <v>16</v>
      </c>
      <c r="Z501" s="252"/>
      <c r="AA501" s="252"/>
      <c r="AB501" s="253"/>
      <c r="AC501" s="237" t="s">
        <v>331</v>
      </c>
      <c r="AD501" s="238"/>
      <c r="AE501" s="238"/>
      <c r="AF501" s="238"/>
      <c r="AG501" s="238"/>
      <c r="AH501" s="239">
        <v>6</v>
      </c>
      <c r="AI501" s="240"/>
      <c r="AJ501" s="240"/>
      <c r="AK501" s="240"/>
      <c r="AL501" s="241">
        <v>81.900000000000006</v>
      </c>
      <c r="AM501" s="242"/>
      <c r="AN501" s="242"/>
      <c r="AO501" s="243"/>
      <c r="AP501" s="244" t="s">
        <v>736</v>
      </c>
      <c r="AQ501" s="244"/>
      <c r="AR501" s="244"/>
      <c r="AS501" s="244"/>
      <c r="AT501" s="244"/>
      <c r="AU501" s="244"/>
      <c r="AV501" s="244"/>
      <c r="AW501" s="244"/>
      <c r="AX501" s="244"/>
      <c r="AY501">
        <f>COUNTA($C$501)</f>
        <v>1</v>
      </c>
    </row>
    <row r="502" spans="1:51" ht="60" customHeight="1" x14ac:dyDescent="0.15">
      <c r="A502" s="245">
        <v>5</v>
      </c>
      <c r="B502" s="245">
        <v>1</v>
      </c>
      <c r="C502" s="267" t="s">
        <v>741</v>
      </c>
      <c r="D502" s="266"/>
      <c r="E502" s="266"/>
      <c r="F502" s="266"/>
      <c r="G502" s="266"/>
      <c r="H502" s="266"/>
      <c r="I502" s="266"/>
      <c r="J502" s="248">
        <v>5011101021284</v>
      </c>
      <c r="K502" s="249"/>
      <c r="L502" s="249"/>
      <c r="M502" s="249"/>
      <c r="N502" s="249"/>
      <c r="O502" s="249"/>
      <c r="P502" s="260" t="s">
        <v>742</v>
      </c>
      <c r="Q502" s="250"/>
      <c r="R502" s="250"/>
      <c r="S502" s="250"/>
      <c r="T502" s="250"/>
      <c r="U502" s="250"/>
      <c r="V502" s="250"/>
      <c r="W502" s="250"/>
      <c r="X502" s="250"/>
      <c r="Y502" s="251">
        <v>15</v>
      </c>
      <c r="Z502" s="252"/>
      <c r="AA502" s="252"/>
      <c r="AB502" s="253"/>
      <c r="AC502" s="237" t="s">
        <v>331</v>
      </c>
      <c r="AD502" s="238"/>
      <c r="AE502" s="238"/>
      <c r="AF502" s="238"/>
      <c r="AG502" s="238"/>
      <c r="AH502" s="239">
        <v>2</v>
      </c>
      <c r="AI502" s="240"/>
      <c r="AJ502" s="240"/>
      <c r="AK502" s="240"/>
      <c r="AL502" s="241">
        <v>90.7</v>
      </c>
      <c r="AM502" s="242"/>
      <c r="AN502" s="242"/>
      <c r="AO502" s="243"/>
      <c r="AP502" s="244" t="s">
        <v>736</v>
      </c>
      <c r="AQ502" s="244"/>
      <c r="AR502" s="244"/>
      <c r="AS502" s="244"/>
      <c r="AT502" s="244"/>
      <c r="AU502" s="244"/>
      <c r="AV502" s="244"/>
      <c r="AW502" s="244"/>
      <c r="AX502" s="244"/>
      <c r="AY502">
        <f>COUNTA($C$502)</f>
        <v>1</v>
      </c>
    </row>
    <row r="503" spans="1:51" ht="45" customHeight="1" x14ac:dyDescent="0.15">
      <c r="A503" s="245">
        <v>6</v>
      </c>
      <c r="B503" s="245">
        <v>1</v>
      </c>
      <c r="C503" s="267" t="s">
        <v>854</v>
      </c>
      <c r="D503" s="266"/>
      <c r="E503" s="266"/>
      <c r="F503" s="266"/>
      <c r="G503" s="266"/>
      <c r="H503" s="266"/>
      <c r="I503" s="266"/>
      <c r="J503" s="248">
        <v>7011001043906</v>
      </c>
      <c r="K503" s="249"/>
      <c r="L503" s="249"/>
      <c r="M503" s="249"/>
      <c r="N503" s="249"/>
      <c r="O503" s="249"/>
      <c r="P503" s="260" t="s">
        <v>743</v>
      </c>
      <c r="Q503" s="250"/>
      <c r="R503" s="250"/>
      <c r="S503" s="250"/>
      <c r="T503" s="250"/>
      <c r="U503" s="250"/>
      <c r="V503" s="250"/>
      <c r="W503" s="250"/>
      <c r="X503" s="250"/>
      <c r="Y503" s="251">
        <v>13.6</v>
      </c>
      <c r="Z503" s="252"/>
      <c r="AA503" s="252"/>
      <c r="AB503" s="253"/>
      <c r="AC503" s="237" t="s">
        <v>331</v>
      </c>
      <c r="AD503" s="238"/>
      <c r="AE503" s="238"/>
      <c r="AF503" s="238"/>
      <c r="AG503" s="238"/>
      <c r="AH503" s="239">
        <v>1</v>
      </c>
      <c r="AI503" s="240"/>
      <c r="AJ503" s="240"/>
      <c r="AK503" s="240"/>
      <c r="AL503" s="241">
        <v>87</v>
      </c>
      <c r="AM503" s="242"/>
      <c r="AN503" s="242"/>
      <c r="AO503" s="243"/>
      <c r="AP503" s="244" t="s">
        <v>736</v>
      </c>
      <c r="AQ503" s="244"/>
      <c r="AR503" s="244"/>
      <c r="AS503" s="244"/>
      <c r="AT503" s="244"/>
      <c r="AU503" s="244"/>
      <c r="AV503" s="244"/>
      <c r="AW503" s="244"/>
      <c r="AX503" s="244"/>
      <c r="AY503">
        <f>COUNTA($C$503)</f>
        <v>1</v>
      </c>
    </row>
    <row r="504" spans="1:51" ht="45" customHeight="1" x14ac:dyDescent="0.15">
      <c r="A504" s="245">
        <v>7</v>
      </c>
      <c r="B504" s="245">
        <v>1</v>
      </c>
      <c r="C504" s="267" t="s">
        <v>855</v>
      </c>
      <c r="D504" s="266"/>
      <c r="E504" s="266"/>
      <c r="F504" s="266"/>
      <c r="G504" s="266"/>
      <c r="H504" s="266"/>
      <c r="I504" s="266"/>
      <c r="J504" s="248">
        <v>8180001082987</v>
      </c>
      <c r="K504" s="249"/>
      <c r="L504" s="249"/>
      <c r="M504" s="249"/>
      <c r="N504" s="249"/>
      <c r="O504" s="249"/>
      <c r="P504" s="260" t="s">
        <v>744</v>
      </c>
      <c r="Q504" s="250"/>
      <c r="R504" s="250"/>
      <c r="S504" s="250"/>
      <c r="T504" s="250"/>
      <c r="U504" s="250"/>
      <c r="V504" s="250"/>
      <c r="W504" s="250"/>
      <c r="X504" s="250"/>
      <c r="Y504" s="251">
        <v>12.7</v>
      </c>
      <c r="Z504" s="252"/>
      <c r="AA504" s="252"/>
      <c r="AB504" s="253"/>
      <c r="AC504" s="237" t="s">
        <v>331</v>
      </c>
      <c r="AD504" s="238"/>
      <c r="AE504" s="238"/>
      <c r="AF504" s="238"/>
      <c r="AG504" s="238"/>
      <c r="AH504" s="239">
        <v>1</v>
      </c>
      <c r="AI504" s="240"/>
      <c r="AJ504" s="240"/>
      <c r="AK504" s="240"/>
      <c r="AL504" s="241">
        <v>100</v>
      </c>
      <c r="AM504" s="242"/>
      <c r="AN504" s="242"/>
      <c r="AO504" s="243"/>
      <c r="AP504" s="244" t="s">
        <v>736</v>
      </c>
      <c r="AQ504" s="244"/>
      <c r="AR504" s="244"/>
      <c r="AS504" s="244"/>
      <c r="AT504" s="244"/>
      <c r="AU504" s="244"/>
      <c r="AV504" s="244"/>
      <c r="AW504" s="244"/>
      <c r="AX504" s="244"/>
      <c r="AY504">
        <f>COUNTA($C$504)</f>
        <v>1</v>
      </c>
    </row>
    <row r="505" spans="1:51" ht="45" customHeight="1" x14ac:dyDescent="0.15">
      <c r="A505" s="245">
        <v>8</v>
      </c>
      <c r="B505" s="245">
        <v>1</v>
      </c>
      <c r="C505" s="267" t="s">
        <v>856</v>
      </c>
      <c r="D505" s="266"/>
      <c r="E505" s="266"/>
      <c r="F505" s="266"/>
      <c r="G505" s="266"/>
      <c r="H505" s="266"/>
      <c r="I505" s="266"/>
      <c r="J505" s="248">
        <v>3010001010696</v>
      </c>
      <c r="K505" s="249"/>
      <c r="L505" s="249"/>
      <c r="M505" s="249"/>
      <c r="N505" s="249"/>
      <c r="O505" s="249"/>
      <c r="P505" s="260" t="s">
        <v>745</v>
      </c>
      <c r="Q505" s="250"/>
      <c r="R505" s="250"/>
      <c r="S505" s="250"/>
      <c r="T505" s="250"/>
      <c r="U505" s="250"/>
      <c r="V505" s="250"/>
      <c r="W505" s="250"/>
      <c r="X505" s="250"/>
      <c r="Y505" s="251">
        <v>10.1</v>
      </c>
      <c r="Z505" s="252"/>
      <c r="AA505" s="252"/>
      <c r="AB505" s="253"/>
      <c r="AC505" s="237" t="s">
        <v>331</v>
      </c>
      <c r="AD505" s="238"/>
      <c r="AE505" s="238"/>
      <c r="AF505" s="238"/>
      <c r="AG505" s="238"/>
      <c r="AH505" s="239">
        <v>2</v>
      </c>
      <c r="AI505" s="240"/>
      <c r="AJ505" s="240"/>
      <c r="AK505" s="240"/>
      <c r="AL505" s="241">
        <v>85.2</v>
      </c>
      <c r="AM505" s="242"/>
      <c r="AN505" s="242"/>
      <c r="AO505" s="243"/>
      <c r="AP505" s="244" t="s">
        <v>736</v>
      </c>
      <c r="AQ505" s="244"/>
      <c r="AR505" s="244"/>
      <c r="AS505" s="244"/>
      <c r="AT505" s="244"/>
      <c r="AU505" s="244"/>
      <c r="AV505" s="244"/>
      <c r="AW505" s="244"/>
      <c r="AX505" s="244"/>
      <c r="AY505">
        <f>COUNTA($C$505)</f>
        <v>1</v>
      </c>
    </row>
    <row r="506" spans="1:51" ht="54.95" customHeight="1" x14ac:dyDescent="0.15">
      <c r="A506" s="245">
        <v>9</v>
      </c>
      <c r="B506" s="245">
        <v>1</v>
      </c>
      <c r="C506" s="267" t="s">
        <v>746</v>
      </c>
      <c r="D506" s="266"/>
      <c r="E506" s="266"/>
      <c r="F506" s="266"/>
      <c r="G506" s="266"/>
      <c r="H506" s="266"/>
      <c r="I506" s="266"/>
      <c r="J506" s="248">
        <v>8011101057185</v>
      </c>
      <c r="K506" s="249"/>
      <c r="L506" s="249"/>
      <c r="M506" s="249"/>
      <c r="N506" s="249"/>
      <c r="O506" s="249"/>
      <c r="P506" s="260" t="s">
        <v>747</v>
      </c>
      <c r="Q506" s="250"/>
      <c r="R506" s="250"/>
      <c r="S506" s="250"/>
      <c r="T506" s="250"/>
      <c r="U506" s="250"/>
      <c r="V506" s="250"/>
      <c r="W506" s="250"/>
      <c r="X506" s="250"/>
      <c r="Y506" s="251">
        <v>9.4</v>
      </c>
      <c r="Z506" s="252"/>
      <c r="AA506" s="252"/>
      <c r="AB506" s="253"/>
      <c r="AC506" s="237" t="s">
        <v>331</v>
      </c>
      <c r="AD506" s="238"/>
      <c r="AE506" s="238"/>
      <c r="AF506" s="238"/>
      <c r="AG506" s="238"/>
      <c r="AH506" s="239">
        <v>1</v>
      </c>
      <c r="AI506" s="240"/>
      <c r="AJ506" s="240"/>
      <c r="AK506" s="240"/>
      <c r="AL506" s="241">
        <v>100</v>
      </c>
      <c r="AM506" s="242"/>
      <c r="AN506" s="242"/>
      <c r="AO506" s="243"/>
      <c r="AP506" s="244" t="s">
        <v>736</v>
      </c>
      <c r="AQ506" s="244"/>
      <c r="AR506" s="244"/>
      <c r="AS506" s="244"/>
      <c r="AT506" s="244"/>
      <c r="AU506" s="244"/>
      <c r="AV506" s="244"/>
      <c r="AW506" s="244"/>
      <c r="AX506" s="244"/>
      <c r="AY506">
        <f>COUNTA($C$506)</f>
        <v>1</v>
      </c>
    </row>
    <row r="507" spans="1:51" ht="54.95" customHeight="1" x14ac:dyDescent="0.15">
      <c r="A507" s="245">
        <v>10</v>
      </c>
      <c r="B507" s="245">
        <v>1</v>
      </c>
      <c r="C507" s="267" t="s">
        <v>748</v>
      </c>
      <c r="D507" s="266"/>
      <c r="E507" s="266"/>
      <c r="F507" s="266"/>
      <c r="G507" s="266"/>
      <c r="H507" s="266"/>
      <c r="I507" s="266"/>
      <c r="J507" s="248">
        <v>4010005015204</v>
      </c>
      <c r="K507" s="249"/>
      <c r="L507" s="249"/>
      <c r="M507" s="249"/>
      <c r="N507" s="249"/>
      <c r="O507" s="249"/>
      <c r="P507" s="260" t="s">
        <v>749</v>
      </c>
      <c r="Q507" s="250"/>
      <c r="R507" s="250"/>
      <c r="S507" s="250"/>
      <c r="T507" s="250"/>
      <c r="U507" s="250"/>
      <c r="V507" s="250"/>
      <c r="W507" s="250"/>
      <c r="X507" s="250"/>
      <c r="Y507" s="251">
        <v>7.6</v>
      </c>
      <c r="Z507" s="252"/>
      <c r="AA507" s="252"/>
      <c r="AB507" s="253"/>
      <c r="AC507" s="237" t="s">
        <v>331</v>
      </c>
      <c r="AD507" s="238"/>
      <c r="AE507" s="238"/>
      <c r="AF507" s="238"/>
      <c r="AG507" s="238"/>
      <c r="AH507" s="239">
        <v>1</v>
      </c>
      <c r="AI507" s="240"/>
      <c r="AJ507" s="240"/>
      <c r="AK507" s="240"/>
      <c r="AL507" s="241">
        <v>84.5</v>
      </c>
      <c r="AM507" s="242"/>
      <c r="AN507" s="242"/>
      <c r="AO507" s="243"/>
      <c r="AP507" s="244" t="s">
        <v>736</v>
      </c>
      <c r="AQ507" s="244"/>
      <c r="AR507" s="244"/>
      <c r="AS507" s="244"/>
      <c r="AT507" s="244"/>
      <c r="AU507" s="244"/>
      <c r="AV507" s="244"/>
      <c r="AW507" s="244"/>
      <c r="AX507" s="244"/>
      <c r="AY507">
        <f>COUNTA($C$507)</f>
        <v>1</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1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272</v>
      </c>
      <c r="K530" s="271"/>
      <c r="L530" s="271"/>
      <c r="M530" s="271"/>
      <c r="N530" s="271"/>
      <c r="O530" s="271"/>
      <c r="P530" s="134" t="s">
        <v>25</v>
      </c>
      <c r="Q530" s="134"/>
      <c r="R530" s="134"/>
      <c r="S530" s="134"/>
      <c r="T530" s="134"/>
      <c r="U530" s="134"/>
      <c r="V530" s="134"/>
      <c r="W530" s="134"/>
      <c r="X530" s="134"/>
      <c r="Y530" s="272" t="s">
        <v>271</v>
      </c>
      <c r="Z530" s="273"/>
      <c r="AA530" s="273"/>
      <c r="AB530" s="273"/>
      <c r="AC530" s="256" t="s">
        <v>305</v>
      </c>
      <c r="AD530" s="256"/>
      <c r="AE530" s="256"/>
      <c r="AF530" s="256"/>
      <c r="AG530" s="256"/>
      <c r="AH530" s="272" t="s">
        <v>326</v>
      </c>
      <c r="AI530" s="270"/>
      <c r="AJ530" s="270"/>
      <c r="AK530" s="270"/>
      <c r="AL530" s="270" t="s">
        <v>19</v>
      </c>
      <c r="AM530" s="270"/>
      <c r="AN530" s="270"/>
      <c r="AO530" s="274"/>
      <c r="AP530" s="259" t="s">
        <v>273</v>
      </c>
      <c r="AQ530" s="259"/>
      <c r="AR530" s="259"/>
      <c r="AS530" s="259"/>
      <c r="AT530" s="259"/>
      <c r="AU530" s="259"/>
      <c r="AV530" s="259"/>
      <c r="AW530" s="259"/>
      <c r="AX530" s="259"/>
      <c r="AY530">
        <f>$AY$528</f>
        <v>1</v>
      </c>
    </row>
    <row r="531" spans="1:51" ht="30" customHeight="1" x14ac:dyDescent="0.15">
      <c r="A531" s="245">
        <v>1</v>
      </c>
      <c r="B531" s="245">
        <v>1</v>
      </c>
      <c r="C531" s="267" t="s">
        <v>856</v>
      </c>
      <c r="D531" s="266"/>
      <c r="E531" s="266"/>
      <c r="F531" s="266"/>
      <c r="G531" s="266"/>
      <c r="H531" s="266"/>
      <c r="I531" s="266"/>
      <c r="J531" s="248">
        <v>3010001010696</v>
      </c>
      <c r="K531" s="249"/>
      <c r="L531" s="249"/>
      <c r="M531" s="249"/>
      <c r="N531" s="249"/>
      <c r="O531" s="249"/>
      <c r="P531" s="260" t="s">
        <v>782</v>
      </c>
      <c r="Q531" s="250"/>
      <c r="R531" s="250"/>
      <c r="S531" s="250"/>
      <c r="T531" s="250"/>
      <c r="U531" s="250"/>
      <c r="V531" s="250"/>
      <c r="W531" s="250"/>
      <c r="X531" s="250"/>
      <c r="Y531" s="251">
        <v>13.4</v>
      </c>
      <c r="Z531" s="252"/>
      <c r="AA531" s="252"/>
      <c r="AB531" s="253"/>
      <c r="AC531" s="237" t="s">
        <v>338</v>
      </c>
      <c r="AD531" s="238"/>
      <c r="AE531" s="238"/>
      <c r="AF531" s="238"/>
      <c r="AG531" s="238"/>
      <c r="AH531" s="268" t="s">
        <v>736</v>
      </c>
      <c r="AI531" s="269"/>
      <c r="AJ531" s="269"/>
      <c r="AK531" s="269"/>
      <c r="AL531" s="241">
        <v>100</v>
      </c>
      <c r="AM531" s="242"/>
      <c r="AN531" s="242"/>
      <c r="AO531" s="243"/>
      <c r="AP531" s="244" t="s">
        <v>736</v>
      </c>
      <c r="AQ531" s="244"/>
      <c r="AR531" s="244"/>
      <c r="AS531" s="244"/>
      <c r="AT531" s="244"/>
      <c r="AU531" s="244"/>
      <c r="AV531" s="244"/>
      <c r="AW531" s="244"/>
      <c r="AX531" s="244"/>
      <c r="AY531">
        <f>$AY$528</f>
        <v>1</v>
      </c>
    </row>
    <row r="532" spans="1:51" ht="39.950000000000003" customHeight="1" x14ac:dyDescent="0.15">
      <c r="A532" s="245">
        <v>2</v>
      </c>
      <c r="B532" s="245">
        <v>1</v>
      </c>
      <c r="C532" s="267" t="s">
        <v>857</v>
      </c>
      <c r="D532" s="266"/>
      <c r="E532" s="266"/>
      <c r="F532" s="266"/>
      <c r="G532" s="266"/>
      <c r="H532" s="266"/>
      <c r="I532" s="266"/>
      <c r="J532" s="248">
        <v>5010601020795</v>
      </c>
      <c r="K532" s="249"/>
      <c r="L532" s="249"/>
      <c r="M532" s="249"/>
      <c r="N532" s="249"/>
      <c r="O532" s="249"/>
      <c r="P532" s="260" t="s">
        <v>783</v>
      </c>
      <c r="Q532" s="250"/>
      <c r="R532" s="250"/>
      <c r="S532" s="250"/>
      <c r="T532" s="250"/>
      <c r="U532" s="250"/>
      <c r="V532" s="250"/>
      <c r="W532" s="250"/>
      <c r="X532" s="250"/>
      <c r="Y532" s="251">
        <v>12.8</v>
      </c>
      <c r="Z532" s="252"/>
      <c r="AA532" s="252"/>
      <c r="AB532" s="253"/>
      <c r="AC532" s="237" t="s">
        <v>338</v>
      </c>
      <c r="AD532" s="238"/>
      <c r="AE532" s="238"/>
      <c r="AF532" s="238"/>
      <c r="AG532" s="238"/>
      <c r="AH532" s="268" t="s">
        <v>736</v>
      </c>
      <c r="AI532" s="269"/>
      <c r="AJ532" s="269"/>
      <c r="AK532" s="269"/>
      <c r="AL532" s="241">
        <v>100</v>
      </c>
      <c r="AM532" s="242"/>
      <c r="AN532" s="242"/>
      <c r="AO532" s="243"/>
      <c r="AP532" s="244" t="s">
        <v>736</v>
      </c>
      <c r="AQ532" s="244"/>
      <c r="AR532" s="244"/>
      <c r="AS532" s="244"/>
      <c r="AT532" s="244"/>
      <c r="AU532" s="244"/>
      <c r="AV532" s="244"/>
      <c r="AW532" s="244"/>
      <c r="AX532" s="244"/>
      <c r="AY532">
        <f>COUNTA($C$532)</f>
        <v>1</v>
      </c>
    </row>
    <row r="533" spans="1:51" ht="45" customHeight="1" x14ac:dyDescent="0.15">
      <c r="A533" s="245">
        <v>3</v>
      </c>
      <c r="B533" s="245">
        <v>1</v>
      </c>
      <c r="C533" s="267" t="s">
        <v>858</v>
      </c>
      <c r="D533" s="266"/>
      <c r="E533" s="266"/>
      <c r="F533" s="266"/>
      <c r="G533" s="266"/>
      <c r="H533" s="266"/>
      <c r="I533" s="266"/>
      <c r="J533" s="248">
        <v>2021001016122</v>
      </c>
      <c r="K533" s="249"/>
      <c r="L533" s="249"/>
      <c r="M533" s="249"/>
      <c r="N533" s="249"/>
      <c r="O533" s="249"/>
      <c r="P533" s="260" t="s">
        <v>750</v>
      </c>
      <c r="Q533" s="250"/>
      <c r="R533" s="250"/>
      <c r="S533" s="250"/>
      <c r="T533" s="250"/>
      <c r="U533" s="250"/>
      <c r="V533" s="250"/>
      <c r="W533" s="250"/>
      <c r="X533" s="250"/>
      <c r="Y533" s="251">
        <v>5.2</v>
      </c>
      <c r="Z533" s="252"/>
      <c r="AA533" s="252"/>
      <c r="AB533" s="253"/>
      <c r="AC533" s="237" t="s">
        <v>338</v>
      </c>
      <c r="AD533" s="238"/>
      <c r="AE533" s="238"/>
      <c r="AF533" s="238"/>
      <c r="AG533" s="238"/>
      <c r="AH533" s="268" t="s">
        <v>736</v>
      </c>
      <c r="AI533" s="269"/>
      <c r="AJ533" s="269"/>
      <c r="AK533" s="269"/>
      <c r="AL533" s="241">
        <v>100</v>
      </c>
      <c r="AM533" s="242"/>
      <c r="AN533" s="242"/>
      <c r="AO533" s="243"/>
      <c r="AP533" s="244" t="s">
        <v>736</v>
      </c>
      <c r="AQ533" s="244"/>
      <c r="AR533" s="244"/>
      <c r="AS533" s="244"/>
      <c r="AT533" s="244"/>
      <c r="AU533" s="244"/>
      <c r="AV533" s="244"/>
      <c r="AW533" s="244"/>
      <c r="AX533" s="244"/>
      <c r="AY533">
        <f>COUNTA($C$533)</f>
        <v>1</v>
      </c>
    </row>
    <row r="534" spans="1:51" ht="30" customHeight="1" x14ac:dyDescent="0.15">
      <c r="A534" s="245">
        <v>4</v>
      </c>
      <c r="B534" s="245">
        <v>1</v>
      </c>
      <c r="C534" s="267" t="s">
        <v>859</v>
      </c>
      <c r="D534" s="266"/>
      <c r="E534" s="266"/>
      <c r="F534" s="266"/>
      <c r="G534" s="266"/>
      <c r="H534" s="266"/>
      <c r="I534" s="266"/>
      <c r="J534" s="248">
        <v>3011401006210</v>
      </c>
      <c r="K534" s="249"/>
      <c r="L534" s="249"/>
      <c r="M534" s="249"/>
      <c r="N534" s="249"/>
      <c r="O534" s="249"/>
      <c r="P534" s="260" t="s">
        <v>751</v>
      </c>
      <c r="Q534" s="250"/>
      <c r="R534" s="250"/>
      <c r="S534" s="250"/>
      <c r="T534" s="250"/>
      <c r="U534" s="250"/>
      <c r="V534" s="250"/>
      <c r="W534" s="250"/>
      <c r="X534" s="250"/>
      <c r="Y534" s="251">
        <v>4.4000000000000004</v>
      </c>
      <c r="Z534" s="252"/>
      <c r="AA534" s="252"/>
      <c r="AB534" s="253"/>
      <c r="AC534" s="237" t="s">
        <v>337</v>
      </c>
      <c r="AD534" s="238"/>
      <c r="AE534" s="238"/>
      <c r="AF534" s="238"/>
      <c r="AG534" s="238"/>
      <c r="AH534" s="268" t="s">
        <v>736</v>
      </c>
      <c r="AI534" s="269"/>
      <c r="AJ534" s="269"/>
      <c r="AK534" s="269"/>
      <c r="AL534" s="241">
        <v>100</v>
      </c>
      <c r="AM534" s="242"/>
      <c r="AN534" s="242"/>
      <c r="AO534" s="243"/>
      <c r="AP534" s="244" t="s">
        <v>736</v>
      </c>
      <c r="AQ534" s="244"/>
      <c r="AR534" s="244"/>
      <c r="AS534" s="244"/>
      <c r="AT534" s="244"/>
      <c r="AU534" s="244"/>
      <c r="AV534" s="244"/>
      <c r="AW534" s="244"/>
      <c r="AX534" s="244"/>
      <c r="AY534">
        <f>COUNTA($C$534)</f>
        <v>1</v>
      </c>
    </row>
    <row r="535" spans="1:51" ht="60" customHeight="1" x14ac:dyDescent="0.15">
      <c r="A535" s="245">
        <v>5</v>
      </c>
      <c r="B535" s="245">
        <v>1</v>
      </c>
      <c r="C535" s="267" t="s">
        <v>753</v>
      </c>
      <c r="D535" s="266"/>
      <c r="E535" s="266"/>
      <c r="F535" s="266"/>
      <c r="G535" s="266"/>
      <c r="H535" s="266"/>
      <c r="I535" s="266"/>
      <c r="J535" s="248">
        <v>5010001022137</v>
      </c>
      <c r="K535" s="249"/>
      <c r="L535" s="249"/>
      <c r="M535" s="249"/>
      <c r="N535" s="249"/>
      <c r="O535" s="249"/>
      <c r="P535" s="260" t="s">
        <v>784</v>
      </c>
      <c r="Q535" s="250"/>
      <c r="R535" s="250"/>
      <c r="S535" s="250"/>
      <c r="T535" s="250"/>
      <c r="U535" s="250"/>
      <c r="V535" s="250"/>
      <c r="W535" s="250"/>
      <c r="X535" s="250"/>
      <c r="Y535" s="251">
        <v>3.9</v>
      </c>
      <c r="Z535" s="252"/>
      <c r="AA535" s="252"/>
      <c r="AB535" s="253"/>
      <c r="AC535" s="237" t="s">
        <v>337</v>
      </c>
      <c r="AD535" s="238"/>
      <c r="AE535" s="238"/>
      <c r="AF535" s="238"/>
      <c r="AG535" s="238"/>
      <c r="AH535" s="268" t="s">
        <v>363</v>
      </c>
      <c r="AI535" s="269"/>
      <c r="AJ535" s="269"/>
      <c r="AK535" s="269"/>
      <c r="AL535" s="241">
        <v>100</v>
      </c>
      <c r="AM535" s="242"/>
      <c r="AN535" s="242"/>
      <c r="AO535" s="243"/>
      <c r="AP535" s="244" t="s">
        <v>363</v>
      </c>
      <c r="AQ535" s="244"/>
      <c r="AR535" s="244"/>
      <c r="AS535" s="244"/>
      <c r="AT535" s="244"/>
      <c r="AU535" s="244"/>
      <c r="AV535" s="244"/>
      <c r="AW535" s="244"/>
      <c r="AX535" s="244"/>
      <c r="AY535">
        <f>COUNTA($C$535)</f>
        <v>1</v>
      </c>
    </row>
    <row r="536" spans="1:51" ht="54.95" customHeight="1" x14ac:dyDescent="0.15">
      <c r="A536" s="245">
        <v>6</v>
      </c>
      <c r="B536" s="245">
        <v>1</v>
      </c>
      <c r="C536" s="267" t="s">
        <v>860</v>
      </c>
      <c r="D536" s="266"/>
      <c r="E536" s="266"/>
      <c r="F536" s="266"/>
      <c r="G536" s="266"/>
      <c r="H536" s="266"/>
      <c r="I536" s="266"/>
      <c r="J536" s="248">
        <v>8010001036745</v>
      </c>
      <c r="K536" s="249"/>
      <c r="L536" s="249"/>
      <c r="M536" s="249"/>
      <c r="N536" s="249"/>
      <c r="O536" s="249"/>
      <c r="P536" s="260" t="s">
        <v>752</v>
      </c>
      <c r="Q536" s="250"/>
      <c r="R536" s="250"/>
      <c r="S536" s="250"/>
      <c r="T536" s="250"/>
      <c r="U536" s="250"/>
      <c r="V536" s="250"/>
      <c r="W536" s="250"/>
      <c r="X536" s="250"/>
      <c r="Y536" s="251">
        <v>2</v>
      </c>
      <c r="Z536" s="252"/>
      <c r="AA536" s="252"/>
      <c r="AB536" s="253"/>
      <c r="AC536" s="237" t="s">
        <v>337</v>
      </c>
      <c r="AD536" s="238"/>
      <c r="AE536" s="238"/>
      <c r="AF536" s="238"/>
      <c r="AG536" s="238"/>
      <c r="AH536" s="268" t="s">
        <v>363</v>
      </c>
      <c r="AI536" s="269"/>
      <c r="AJ536" s="269"/>
      <c r="AK536" s="269"/>
      <c r="AL536" s="241">
        <v>100</v>
      </c>
      <c r="AM536" s="242"/>
      <c r="AN536" s="242"/>
      <c r="AO536" s="243"/>
      <c r="AP536" s="244" t="s">
        <v>363</v>
      </c>
      <c r="AQ536" s="244"/>
      <c r="AR536" s="244"/>
      <c r="AS536" s="244"/>
      <c r="AT536" s="244"/>
      <c r="AU536" s="244"/>
      <c r="AV536" s="244"/>
      <c r="AW536" s="244"/>
      <c r="AX536" s="244"/>
      <c r="AY536">
        <f>COUNTA($C$536)</f>
        <v>1</v>
      </c>
    </row>
    <row r="537" spans="1:51" ht="45" customHeight="1" x14ac:dyDescent="0.15">
      <c r="A537" s="245">
        <v>7</v>
      </c>
      <c r="B537" s="245">
        <v>1</v>
      </c>
      <c r="C537" s="267" t="s">
        <v>852</v>
      </c>
      <c r="D537" s="266"/>
      <c r="E537" s="266"/>
      <c r="F537" s="266"/>
      <c r="G537" s="266"/>
      <c r="H537" s="266"/>
      <c r="I537" s="266"/>
      <c r="J537" s="248">
        <v>7010501032617</v>
      </c>
      <c r="K537" s="249"/>
      <c r="L537" s="249"/>
      <c r="M537" s="249"/>
      <c r="N537" s="249"/>
      <c r="O537" s="249"/>
      <c r="P537" s="260" t="s">
        <v>754</v>
      </c>
      <c r="Q537" s="250"/>
      <c r="R537" s="250"/>
      <c r="S537" s="250"/>
      <c r="T537" s="250"/>
      <c r="U537" s="250"/>
      <c r="V537" s="250"/>
      <c r="W537" s="250"/>
      <c r="X537" s="250"/>
      <c r="Y537" s="251">
        <v>1.4</v>
      </c>
      <c r="Z537" s="252"/>
      <c r="AA537" s="252"/>
      <c r="AB537" s="253"/>
      <c r="AC537" s="237" t="s">
        <v>337</v>
      </c>
      <c r="AD537" s="238"/>
      <c r="AE537" s="238"/>
      <c r="AF537" s="238"/>
      <c r="AG537" s="238"/>
      <c r="AH537" s="268" t="s">
        <v>736</v>
      </c>
      <c r="AI537" s="269"/>
      <c r="AJ537" s="269"/>
      <c r="AK537" s="269"/>
      <c r="AL537" s="241">
        <v>100</v>
      </c>
      <c r="AM537" s="242"/>
      <c r="AN537" s="242"/>
      <c r="AO537" s="243"/>
      <c r="AP537" s="244" t="s">
        <v>736</v>
      </c>
      <c r="AQ537" s="244"/>
      <c r="AR537" s="244"/>
      <c r="AS537" s="244"/>
      <c r="AT537" s="244"/>
      <c r="AU537" s="244"/>
      <c r="AV537" s="244"/>
      <c r="AW537" s="244"/>
      <c r="AX537" s="244"/>
      <c r="AY537">
        <f>COUNTA($C$537)</f>
        <v>1</v>
      </c>
    </row>
    <row r="538" spans="1:51" ht="30" customHeight="1" x14ac:dyDescent="0.15">
      <c r="A538" s="245">
        <v>8</v>
      </c>
      <c r="B538" s="245">
        <v>1</v>
      </c>
      <c r="C538" s="267" t="s">
        <v>861</v>
      </c>
      <c r="D538" s="266"/>
      <c r="E538" s="266"/>
      <c r="F538" s="266"/>
      <c r="G538" s="266"/>
      <c r="H538" s="266"/>
      <c r="I538" s="266"/>
      <c r="J538" s="248">
        <v>6010001005751</v>
      </c>
      <c r="K538" s="249"/>
      <c r="L538" s="249"/>
      <c r="M538" s="249"/>
      <c r="N538" s="249"/>
      <c r="O538" s="249"/>
      <c r="P538" s="260" t="s">
        <v>755</v>
      </c>
      <c r="Q538" s="250"/>
      <c r="R538" s="250"/>
      <c r="S538" s="250"/>
      <c r="T538" s="250"/>
      <c r="U538" s="250"/>
      <c r="V538" s="250"/>
      <c r="W538" s="250"/>
      <c r="X538" s="250"/>
      <c r="Y538" s="251">
        <v>1.2</v>
      </c>
      <c r="Z538" s="252"/>
      <c r="AA538" s="252"/>
      <c r="AB538" s="253"/>
      <c r="AC538" s="237" t="s">
        <v>337</v>
      </c>
      <c r="AD538" s="238"/>
      <c r="AE538" s="238"/>
      <c r="AF538" s="238"/>
      <c r="AG538" s="238"/>
      <c r="AH538" s="268" t="s">
        <v>736</v>
      </c>
      <c r="AI538" s="269"/>
      <c r="AJ538" s="269"/>
      <c r="AK538" s="269"/>
      <c r="AL538" s="241">
        <v>100</v>
      </c>
      <c r="AM538" s="242"/>
      <c r="AN538" s="242"/>
      <c r="AO538" s="243"/>
      <c r="AP538" s="244" t="s">
        <v>736</v>
      </c>
      <c r="AQ538" s="244"/>
      <c r="AR538" s="244"/>
      <c r="AS538" s="244"/>
      <c r="AT538" s="244"/>
      <c r="AU538" s="244"/>
      <c r="AV538" s="244"/>
      <c r="AW538" s="244"/>
      <c r="AX538" s="244"/>
      <c r="AY538">
        <f>COUNTA($C$538)</f>
        <v>1</v>
      </c>
    </row>
    <row r="539" spans="1:51" ht="45" customHeight="1" x14ac:dyDescent="0.15">
      <c r="A539" s="245">
        <v>9</v>
      </c>
      <c r="B539" s="245">
        <v>1</v>
      </c>
      <c r="C539" s="267" t="s">
        <v>756</v>
      </c>
      <c r="D539" s="266"/>
      <c r="E539" s="266"/>
      <c r="F539" s="266"/>
      <c r="G539" s="266"/>
      <c r="H539" s="266"/>
      <c r="I539" s="266"/>
      <c r="J539" s="248">
        <v>9010001027685</v>
      </c>
      <c r="K539" s="249"/>
      <c r="L539" s="249"/>
      <c r="M539" s="249"/>
      <c r="N539" s="249"/>
      <c r="O539" s="249"/>
      <c r="P539" s="260" t="s">
        <v>757</v>
      </c>
      <c r="Q539" s="250"/>
      <c r="R539" s="250"/>
      <c r="S539" s="250"/>
      <c r="T539" s="250"/>
      <c r="U539" s="250"/>
      <c r="V539" s="250"/>
      <c r="W539" s="250"/>
      <c r="X539" s="250"/>
      <c r="Y539" s="251">
        <v>1</v>
      </c>
      <c r="Z539" s="252"/>
      <c r="AA539" s="252"/>
      <c r="AB539" s="253"/>
      <c r="AC539" s="237" t="s">
        <v>337</v>
      </c>
      <c r="AD539" s="238"/>
      <c r="AE539" s="238"/>
      <c r="AF539" s="238"/>
      <c r="AG539" s="238"/>
      <c r="AH539" s="268" t="s">
        <v>736</v>
      </c>
      <c r="AI539" s="269"/>
      <c r="AJ539" s="269"/>
      <c r="AK539" s="269"/>
      <c r="AL539" s="241">
        <v>100</v>
      </c>
      <c r="AM539" s="242"/>
      <c r="AN539" s="242"/>
      <c r="AO539" s="243"/>
      <c r="AP539" s="244" t="s">
        <v>736</v>
      </c>
      <c r="AQ539" s="244"/>
      <c r="AR539" s="244"/>
      <c r="AS539" s="244"/>
      <c r="AT539" s="244"/>
      <c r="AU539" s="244"/>
      <c r="AV539" s="244"/>
      <c r="AW539" s="244"/>
      <c r="AX539" s="244"/>
      <c r="AY539">
        <f>COUNTA($C$539)</f>
        <v>1</v>
      </c>
    </row>
    <row r="540" spans="1:51" ht="45" customHeight="1" x14ac:dyDescent="0.15">
      <c r="A540" s="245">
        <v>10</v>
      </c>
      <c r="B540" s="245">
        <v>1</v>
      </c>
      <c r="C540" s="267" t="s">
        <v>748</v>
      </c>
      <c r="D540" s="266"/>
      <c r="E540" s="266"/>
      <c r="F540" s="266"/>
      <c r="G540" s="266"/>
      <c r="H540" s="266"/>
      <c r="I540" s="266"/>
      <c r="J540" s="248">
        <v>4010005015204</v>
      </c>
      <c r="K540" s="249"/>
      <c r="L540" s="249"/>
      <c r="M540" s="249"/>
      <c r="N540" s="249"/>
      <c r="O540" s="249"/>
      <c r="P540" s="260" t="s">
        <v>758</v>
      </c>
      <c r="Q540" s="250"/>
      <c r="R540" s="250"/>
      <c r="S540" s="250"/>
      <c r="T540" s="250"/>
      <c r="U540" s="250"/>
      <c r="V540" s="250"/>
      <c r="W540" s="250"/>
      <c r="X540" s="250"/>
      <c r="Y540" s="251">
        <v>1</v>
      </c>
      <c r="Z540" s="252"/>
      <c r="AA540" s="252"/>
      <c r="AB540" s="253"/>
      <c r="AC540" s="237" t="s">
        <v>337</v>
      </c>
      <c r="AD540" s="238"/>
      <c r="AE540" s="238"/>
      <c r="AF540" s="238"/>
      <c r="AG540" s="238"/>
      <c r="AH540" s="268" t="s">
        <v>736</v>
      </c>
      <c r="AI540" s="269"/>
      <c r="AJ540" s="269"/>
      <c r="AK540" s="269"/>
      <c r="AL540" s="241">
        <v>100</v>
      </c>
      <c r="AM540" s="242"/>
      <c r="AN540" s="242"/>
      <c r="AO540" s="243"/>
      <c r="AP540" s="244" t="s">
        <v>736</v>
      </c>
      <c r="AQ540" s="244"/>
      <c r="AR540" s="244"/>
      <c r="AS540" s="244"/>
      <c r="AT540" s="244"/>
      <c r="AU540" s="244"/>
      <c r="AV540" s="244"/>
      <c r="AW540" s="244"/>
      <c r="AX540" s="244"/>
      <c r="AY540">
        <f>COUNTA($C$540)</f>
        <v>1</v>
      </c>
    </row>
    <row r="541" spans="1:51" hidden="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idden="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idden="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idden="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idden="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idden="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idden="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idden="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idden="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idden="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idden="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idden="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idden="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idden="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idden="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idden="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idden="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idden="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idden="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idden="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1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272</v>
      </c>
      <c r="K563" s="271"/>
      <c r="L563" s="271"/>
      <c r="M563" s="271"/>
      <c r="N563" s="271"/>
      <c r="O563" s="271"/>
      <c r="P563" s="134" t="s">
        <v>25</v>
      </c>
      <c r="Q563" s="134"/>
      <c r="R563" s="134"/>
      <c r="S563" s="134"/>
      <c r="T563" s="134"/>
      <c r="U563" s="134"/>
      <c r="V563" s="134"/>
      <c r="W563" s="134"/>
      <c r="X563" s="134"/>
      <c r="Y563" s="272" t="s">
        <v>271</v>
      </c>
      <c r="Z563" s="273"/>
      <c r="AA563" s="273"/>
      <c r="AB563" s="273"/>
      <c r="AC563" s="256" t="s">
        <v>305</v>
      </c>
      <c r="AD563" s="256"/>
      <c r="AE563" s="256"/>
      <c r="AF563" s="256"/>
      <c r="AG563" s="256"/>
      <c r="AH563" s="272" t="s">
        <v>326</v>
      </c>
      <c r="AI563" s="270"/>
      <c r="AJ563" s="270"/>
      <c r="AK563" s="270"/>
      <c r="AL563" s="270" t="s">
        <v>19</v>
      </c>
      <c r="AM563" s="270"/>
      <c r="AN563" s="270"/>
      <c r="AO563" s="274"/>
      <c r="AP563" s="259" t="s">
        <v>273</v>
      </c>
      <c r="AQ563" s="259"/>
      <c r="AR563" s="259"/>
      <c r="AS563" s="259"/>
      <c r="AT563" s="259"/>
      <c r="AU563" s="259"/>
      <c r="AV563" s="259"/>
      <c r="AW563" s="259"/>
      <c r="AX563" s="259"/>
      <c r="AY563">
        <f>$AY$561</f>
        <v>1</v>
      </c>
    </row>
    <row r="564" spans="1:51" ht="30" customHeight="1" x14ac:dyDescent="0.15">
      <c r="A564" s="245">
        <v>1</v>
      </c>
      <c r="B564" s="245">
        <v>1</v>
      </c>
      <c r="C564" s="267" t="s">
        <v>762</v>
      </c>
      <c r="D564" s="266"/>
      <c r="E564" s="266"/>
      <c r="F564" s="266"/>
      <c r="G564" s="266"/>
      <c r="H564" s="266"/>
      <c r="I564" s="266"/>
      <c r="J564" s="248" t="s">
        <v>736</v>
      </c>
      <c r="K564" s="249"/>
      <c r="L564" s="249"/>
      <c r="M564" s="249"/>
      <c r="N564" s="249"/>
      <c r="O564" s="249"/>
      <c r="P564" s="260" t="s">
        <v>785</v>
      </c>
      <c r="Q564" s="250"/>
      <c r="R564" s="250"/>
      <c r="S564" s="250"/>
      <c r="T564" s="250"/>
      <c r="U564" s="250"/>
      <c r="V564" s="250"/>
      <c r="W564" s="250"/>
      <c r="X564" s="250"/>
      <c r="Y564" s="251">
        <v>0</v>
      </c>
      <c r="Z564" s="252"/>
      <c r="AA564" s="252"/>
      <c r="AB564" s="253"/>
      <c r="AC564" s="237" t="s">
        <v>76</v>
      </c>
      <c r="AD564" s="238"/>
      <c r="AE564" s="238"/>
      <c r="AF564" s="238"/>
      <c r="AG564" s="238"/>
      <c r="AH564" s="268" t="s">
        <v>736</v>
      </c>
      <c r="AI564" s="269"/>
      <c r="AJ564" s="269"/>
      <c r="AK564" s="269"/>
      <c r="AL564" s="241" t="s">
        <v>736</v>
      </c>
      <c r="AM564" s="242"/>
      <c r="AN564" s="242"/>
      <c r="AO564" s="243"/>
      <c r="AP564" s="244" t="s">
        <v>736</v>
      </c>
      <c r="AQ564" s="244"/>
      <c r="AR564" s="244"/>
      <c r="AS564" s="244"/>
      <c r="AT564" s="244"/>
      <c r="AU564" s="244"/>
      <c r="AV564" s="244"/>
      <c r="AW564" s="244"/>
      <c r="AX564" s="244"/>
      <c r="AY564">
        <f>$AY$561</f>
        <v>1</v>
      </c>
    </row>
    <row r="565" spans="1:51" ht="30" customHeight="1" x14ac:dyDescent="0.15">
      <c r="A565" s="245">
        <v>2</v>
      </c>
      <c r="B565" s="245">
        <v>1</v>
      </c>
      <c r="C565" s="267" t="s">
        <v>786</v>
      </c>
      <c r="D565" s="266"/>
      <c r="E565" s="266"/>
      <c r="F565" s="266"/>
      <c r="G565" s="266"/>
      <c r="H565" s="266"/>
      <c r="I565" s="266"/>
      <c r="J565" s="248" t="s">
        <v>363</v>
      </c>
      <c r="K565" s="249"/>
      <c r="L565" s="249"/>
      <c r="M565" s="249"/>
      <c r="N565" s="249"/>
      <c r="O565" s="249"/>
      <c r="P565" s="260" t="s">
        <v>785</v>
      </c>
      <c r="Q565" s="250"/>
      <c r="R565" s="250"/>
      <c r="S565" s="250"/>
      <c r="T565" s="250"/>
      <c r="U565" s="250"/>
      <c r="V565" s="250"/>
      <c r="W565" s="250"/>
      <c r="X565" s="250"/>
      <c r="Y565" s="251">
        <v>0</v>
      </c>
      <c r="Z565" s="252"/>
      <c r="AA565" s="252"/>
      <c r="AB565" s="253"/>
      <c r="AC565" s="237" t="s">
        <v>76</v>
      </c>
      <c r="AD565" s="238"/>
      <c r="AE565" s="238"/>
      <c r="AF565" s="238"/>
      <c r="AG565" s="238"/>
      <c r="AH565" s="268" t="s">
        <v>363</v>
      </c>
      <c r="AI565" s="269"/>
      <c r="AJ565" s="269"/>
      <c r="AK565" s="269"/>
      <c r="AL565" s="241" t="s">
        <v>363</v>
      </c>
      <c r="AM565" s="242"/>
      <c r="AN565" s="242"/>
      <c r="AO565" s="243"/>
      <c r="AP565" s="244" t="s">
        <v>736</v>
      </c>
      <c r="AQ565" s="244"/>
      <c r="AR565" s="244"/>
      <c r="AS565" s="244"/>
      <c r="AT565" s="244"/>
      <c r="AU565" s="244"/>
      <c r="AV565" s="244"/>
      <c r="AW565" s="244"/>
      <c r="AX565" s="244"/>
      <c r="AY565">
        <f>COUNTA($C$565)</f>
        <v>1</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6"/>
      <c r="E568" s="266"/>
      <c r="F568" s="266"/>
      <c r="G568" s="266"/>
      <c r="H568" s="266"/>
      <c r="I568" s="266"/>
      <c r="J568" s="248"/>
      <c r="K568" s="249"/>
      <c r="L568" s="249"/>
      <c r="M568" s="249"/>
      <c r="N568" s="249"/>
      <c r="O568" s="249"/>
      <c r="P568" s="26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6"/>
      <c r="E569" s="266"/>
      <c r="F569" s="266"/>
      <c r="G569" s="266"/>
      <c r="H569" s="266"/>
      <c r="I569" s="266"/>
      <c r="J569" s="248"/>
      <c r="K569" s="249"/>
      <c r="L569" s="249"/>
      <c r="M569" s="249"/>
      <c r="N569" s="249"/>
      <c r="O569" s="249"/>
      <c r="P569" s="26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6"/>
      <c r="E570" s="266"/>
      <c r="F570" s="266"/>
      <c r="G570" s="266"/>
      <c r="H570" s="266"/>
      <c r="I570" s="266"/>
      <c r="J570" s="248"/>
      <c r="K570" s="249"/>
      <c r="L570" s="249"/>
      <c r="M570" s="249"/>
      <c r="N570" s="249"/>
      <c r="O570" s="249"/>
      <c r="P570" s="26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6"/>
      <c r="E571" s="266"/>
      <c r="F571" s="266"/>
      <c r="G571" s="266"/>
      <c r="H571" s="266"/>
      <c r="I571" s="266"/>
      <c r="J571" s="248"/>
      <c r="K571" s="249"/>
      <c r="L571" s="249"/>
      <c r="M571" s="249"/>
      <c r="N571" s="249"/>
      <c r="O571" s="249"/>
      <c r="P571" s="26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6"/>
      <c r="E572" s="266"/>
      <c r="F572" s="266"/>
      <c r="G572" s="266"/>
      <c r="H572" s="266"/>
      <c r="I572" s="266"/>
      <c r="J572" s="248"/>
      <c r="K572" s="249"/>
      <c r="L572" s="249"/>
      <c r="M572" s="249"/>
      <c r="N572" s="249"/>
      <c r="O572" s="249"/>
      <c r="P572" s="26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13.5" hidden="1" customHeight="1" x14ac:dyDescent="0.15">
      <c r="A573" s="245">
        <v>10</v>
      </c>
      <c r="B573" s="245">
        <v>1</v>
      </c>
      <c r="C573" s="267"/>
      <c r="D573" s="266"/>
      <c r="E573" s="266"/>
      <c r="F573" s="266"/>
      <c r="G573" s="266"/>
      <c r="H573" s="266"/>
      <c r="I573" s="266"/>
      <c r="J573" s="248"/>
      <c r="K573" s="249"/>
      <c r="L573" s="249"/>
      <c r="M573" s="249"/>
      <c r="N573" s="249"/>
      <c r="O573" s="249"/>
      <c r="P573" s="26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idden="1" x14ac:dyDescent="0.15">
      <c r="A574" s="245">
        <v>11</v>
      </c>
      <c r="B574" s="245">
        <v>1</v>
      </c>
      <c r="C574" s="266"/>
      <c r="D574" s="266"/>
      <c r="E574" s="266"/>
      <c r="F574" s="266"/>
      <c r="G574" s="266"/>
      <c r="H574" s="266"/>
      <c r="I574" s="266"/>
      <c r="J574" s="248"/>
      <c r="K574" s="249"/>
      <c r="L574" s="249"/>
      <c r="M574" s="249"/>
      <c r="N574" s="249"/>
      <c r="O574" s="249"/>
      <c r="P574" s="26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idden="1" x14ac:dyDescent="0.15">
      <c r="A575" s="245">
        <v>12</v>
      </c>
      <c r="B575" s="245">
        <v>1</v>
      </c>
      <c r="C575" s="266"/>
      <c r="D575" s="266"/>
      <c r="E575" s="266"/>
      <c r="F575" s="266"/>
      <c r="G575" s="266"/>
      <c r="H575" s="266"/>
      <c r="I575" s="266"/>
      <c r="J575" s="248"/>
      <c r="K575" s="249"/>
      <c r="L575" s="249"/>
      <c r="M575" s="249"/>
      <c r="N575" s="249"/>
      <c r="O575" s="249"/>
      <c r="P575" s="26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idden="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idden="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idden="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idden="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idden="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idden="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idden="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idden="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idden="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idden="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idden="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idden="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idden="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idden="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idden="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idden="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idden="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idden="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1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272</v>
      </c>
      <c r="K596" s="271"/>
      <c r="L596" s="271"/>
      <c r="M596" s="271"/>
      <c r="N596" s="271"/>
      <c r="O596" s="271"/>
      <c r="P596" s="134" t="s">
        <v>25</v>
      </c>
      <c r="Q596" s="134"/>
      <c r="R596" s="134"/>
      <c r="S596" s="134"/>
      <c r="T596" s="134"/>
      <c r="U596" s="134"/>
      <c r="V596" s="134"/>
      <c r="W596" s="134"/>
      <c r="X596" s="134"/>
      <c r="Y596" s="272" t="s">
        <v>271</v>
      </c>
      <c r="Z596" s="273"/>
      <c r="AA596" s="273"/>
      <c r="AB596" s="273"/>
      <c r="AC596" s="256" t="s">
        <v>305</v>
      </c>
      <c r="AD596" s="256"/>
      <c r="AE596" s="256"/>
      <c r="AF596" s="256"/>
      <c r="AG596" s="256"/>
      <c r="AH596" s="272" t="s">
        <v>326</v>
      </c>
      <c r="AI596" s="270"/>
      <c r="AJ596" s="270"/>
      <c r="AK596" s="270"/>
      <c r="AL596" s="270" t="s">
        <v>19</v>
      </c>
      <c r="AM596" s="270"/>
      <c r="AN596" s="270"/>
      <c r="AO596" s="274"/>
      <c r="AP596" s="259" t="s">
        <v>273</v>
      </c>
      <c r="AQ596" s="259"/>
      <c r="AR596" s="259"/>
      <c r="AS596" s="259"/>
      <c r="AT596" s="259"/>
      <c r="AU596" s="259"/>
      <c r="AV596" s="259"/>
      <c r="AW596" s="259"/>
      <c r="AX596" s="259"/>
      <c r="AY596">
        <f>$AY$594</f>
        <v>1</v>
      </c>
    </row>
    <row r="597" spans="1:51" ht="30" customHeight="1" x14ac:dyDescent="0.15">
      <c r="A597" s="245">
        <v>1</v>
      </c>
      <c r="B597" s="245">
        <v>1</v>
      </c>
      <c r="C597" s="267" t="s">
        <v>759</v>
      </c>
      <c r="D597" s="266"/>
      <c r="E597" s="266"/>
      <c r="F597" s="266"/>
      <c r="G597" s="266"/>
      <c r="H597" s="266"/>
      <c r="I597" s="266"/>
      <c r="J597" s="248" t="s">
        <v>363</v>
      </c>
      <c r="K597" s="249"/>
      <c r="L597" s="249"/>
      <c r="M597" s="249"/>
      <c r="N597" s="249"/>
      <c r="O597" s="249"/>
      <c r="P597" s="260" t="s">
        <v>735</v>
      </c>
      <c r="Q597" s="250"/>
      <c r="R597" s="250"/>
      <c r="S597" s="250"/>
      <c r="T597" s="250"/>
      <c r="U597" s="250"/>
      <c r="V597" s="250"/>
      <c r="W597" s="250"/>
      <c r="X597" s="250"/>
      <c r="Y597" s="251">
        <v>14.9</v>
      </c>
      <c r="Z597" s="252"/>
      <c r="AA597" s="252"/>
      <c r="AB597" s="253"/>
      <c r="AC597" s="237" t="s">
        <v>76</v>
      </c>
      <c r="AD597" s="238"/>
      <c r="AE597" s="238"/>
      <c r="AF597" s="238"/>
      <c r="AG597" s="238"/>
      <c r="AH597" s="268" t="s">
        <v>363</v>
      </c>
      <c r="AI597" s="269"/>
      <c r="AJ597" s="269"/>
      <c r="AK597" s="269"/>
      <c r="AL597" s="241" t="s">
        <v>363</v>
      </c>
      <c r="AM597" s="242"/>
      <c r="AN597" s="242"/>
      <c r="AO597" s="243"/>
      <c r="AP597" s="244" t="s">
        <v>363</v>
      </c>
      <c r="AQ597" s="244"/>
      <c r="AR597" s="244"/>
      <c r="AS597" s="244"/>
      <c r="AT597" s="244"/>
      <c r="AU597" s="244"/>
      <c r="AV597" s="244"/>
      <c r="AW597" s="244"/>
      <c r="AX597" s="244"/>
      <c r="AY597">
        <f>$AY$594</f>
        <v>1</v>
      </c>
    </row>
    <row r="598" spans="1:51" ht="30" customHeight="1" x14ac:dyDescent="0.15">
      <c r="A598" s="245">
        <v>2</v>
      </c>
      <c r="B598" s="245">
        <v>1</v>
      </c>
      <c r="C598" s="267" t="s">
        <v>862</v>
      </c>
      <c r="D598" s="266"/>
      <c r="E598" s="266"/>
      <c r="F598" s="266"/>
      <c r="G598" s="266"/>
      <c r="H598" s="266"/>
      <c r="I598" s="266"/>
      <c r="J598" s="248">
        <v>3290001029577</v>
      </c>
      <c r="K598" s="249"/>
      <c r="L598" s="249"/>
      <c r="M598" s="249"/>
      <c r="N598" s="249"/>
      <c r="O598" s="249"/>
      <c r="P598" s="260" t="s">
        <v>760</v>
      </c>
      <c r="Q598" s="250"/>
      <c r="R598" s="250"/>
      <c r="S598" s="250"/>
      <c r="T598" s="250"/>
      <c r="U598" s="250"/>
      <c r="V598" s="250"/>
      <c r="W598" s="250"/>
      <c r="X598" s="250"/>
      <c r="Y598" s="251">
        <v>12.6</v>
      </c>
      <c r="Z598" s="252"/>
      <c r="AA598" s="252"/>
      <c r="AB598" s="253"/>
      <c r="AC598" s="237" t="s">
        <v>331</v>
      </c>
      <c r="AD598" s="238"/>
      <c r="AE598" s="238"/>
      <c r="AF598" s="238"/>
      <c r="AG598" s="238"/>
      <c r="AH598" s="268">
        <v>2</v>
      </c>
      <c r="AI598" s="269"/>
      <c r="AJ598" s="269"/>
      <c r="AK598" s="269"/>
      <c r="AL598" s="241">
        <v>84.1</v>
      </c>
      <c r="AM598" s="242"/>
      <c r="AN598" s="242"/>
      <c r="AO598" s="243"/>
      <c r="AP598" s="244" t="s">
        <v>363</v>
      </c>
      <c r="AQ598" s="244"/>
      <c r="AR598" s="244"/>
      <c r="AS598" s="244"/>
      <c r="AT598" s="244"/>
      <c r="AU598" s="244"/>
      <c r="AV598" s="244"/>
      <c r="AW598" s="244"/>
      <c r="AX598" s="244"/>
      <c r="AY598">
        <f>COUNTA($C$598)</f>
        <v>1</v>
      </c>
    </row>
    <row r="599" spans="1:51" ht="30" customHeight="1" x14ac:dyDescent="0.15">
      <c r="A599" s="245">
        <v>3</v>
      </c>
      <c r="B599" s="245">
        <v>1</v>
      </c>
      <c r="C599" s="267" t="s">
        <v>863</v>
      </c>
      <c r="D599" s="266"/>
      <c r="E599" s="266"/>
      <c r="F599" s="266"/>
      <c r="G599" s="266"/>
      <c r="H599" s="266"/>
      <c r="I599" s="266"/>
      <c r="J599" s="248">
        <v>1010401013301</v>
      </c>
      <c r="K599" s="249"/>
      <c r="L599" s="249"/>
      <c r="M599" s="249"/>
      <c r="N599" s="249"/>
      <c r="O599" s="249"/>
      <c r="P599" s="260" t="s">
        <v>761</v>
      </c>
      <c r="Q599" s="250"/>
      <c r="R599" s="250"/>
      <c r="S599" s="250"/>
      <c r="T599" s="250"/>
      <c r="U599" s="250"/>
      <c r="V599" s="250"/>
      <c r="W599" s="250"/>
      <c r="X599" s="250"/>
      <c r="Y599" s="251">
        <v>10.3</v>
      </c>
      <c r="Z599" s="252"/>
      <c r="AA599" s="252"/>
      <c r="AB599" s="253"/>
      <c r="AC599" s="237" t="s">
        <v>331</v>
      </c>
      <c r="AD599" s="238"/>
      <c r="AE599" s="238"/>
      <c r="AF599" s="238"/>
      <c r="AG599" s="238"/>
      <c r="AH599" s="239">
        <v>2</v>
      </c>
      <c r="AI599" s="240"/>
      <c r="AJ599" s="240"/>
      <c r="AK599" s="240"/>
      <c r="AL599" s="241">
        <v>99</v>
      </c>
      <c r="AM599" s="242"/>
      <c r="AN599" s="242"/>
      <c r="AO599" s="243"/>
      <c r="AP599" s="244" t="s">
        <v>363</v>
      </c>
      <c r="AQ599" s="244"/>
      <c r="AR599" s="244"/>
      <c r="AS599" s="244"/>
      <c r="AT599" s="244"/>
      <c r="AU599" s="244"/>
      <c r="AV599" s="244"/>
      <c r="AW599" s="244"/>
      <c r="AX599" s="244"/>
      <c r="AY599">
        <f>COUNTA($C$599)</f>
        <v>1</v>
      </c>
    </row>
    <row r="600" spans="1:51" ht="30" customHeight="1" x14ac:dyDescent="0.15">
      <c r="A600" s="245">
        <v>4</v>
      </c>
      <c r="B600" s="245">
        <v>1</v>
      </c>
      <c r="C600" s="267" t="s">
        <v>762</v>
      </c>
      <c r="D600" s="266"/>
      <c r="E600" s="266"/>
      <c r="F600" s="266"/>
      <c r="G600" s="266"/>
      <c r="H600" s="266"/>
      <c r="I600" s="266"/>
      <c r="J600" s="248" t="s">
        <v>363</v>
      </c>
      <c r="K600" s="249"/>
      <c r="L600" s="249"/>
      <c r="M600" s="249"/>
      <c r="N600" s="249"/>
      <c r="O600" s="249"/>
      <c r="P600" s="260" t="s">
        <v>735</v>
      </c>
      <c r="Q600" s="250"/>
      <c r="R600" s="250"/>
      <c r="S600" s="250"/>
      <c r="T600" s="250"/>
      <c r="U600" s="250"/>
      <c r="V600" s="250"/>
      <c r="W600" s="250"/>
      <c r="X600" s="250"/>
      <c r="Y600" s="251">
        <v>8.6</v>
      </c>
      <c r="Z600" s="252"/>
      <c r="AA600" s="252"/>
      <c r="AB600" s="253"/>
      <c r="AC600" s="237" t="s">
        <v>76</v>
      </c>
      <c r="AD600" s="238"/>
      <c r="AE600" s="238"/>
      <c r="AF600" s="238"/>
      <c r="AG600" s="238"/>
      <c r="AH600" s="239" t="s">
        <v>363</v>
      </c>
      <c r="AI600" s="240"/>
      <c r="AJ600" s="240"/>
      <c r="AK600" s="240"/>
      <c r="AL600" s="241" t="s">
        <v>363</v>
      </c>
      <c r="AM600" s="242"/>
      <c r="AN600" s="242"/>
      <c r="AO600" s="243"/>
      <c r="AP600" s="244" t="s">
        <v>363</v>
      </c>
      <c r="AQ600" s="244"/>
      <c r="AR600" s="244"/>
      <c r="AS600" s="244"/>
      <c r="AT600" s="244"/>
      <c r="AU600" s="244"/>
      <c r="AV600" s="244"/>
      <c r="AW600" s="244"/>
      <c r="AX600" s="244"/>
      <c r="AY600">
        <f>COUNTA($C$600)</f>
        <v>1</v>
      </c>
    </row>
    <row r="601" spans="1:51" ht="30" customHeight="1" x14ac:dyDescent="0.15">
      <c r="A601" s="245">
        <v>5</v>
      </c>
      <c r="B601" s="245">
        <v>1</v>
      </c>
      <c r="C601" s="267" t="s">
        <v>864</v>
      </c>
      <c r="D601" s="266"/>
      <c r="E601" s="266"/>
      <c r="F601" s="266"/>
      <c r="G601" s="266"/>
      <c r="H601" s="266"/>
      <c r="I601" s="266"/>
      <c r="J601" s="248">
        <v>9011701003356</v>
      </c>
      <c r="K601" s="249"/>
      <c r="L601" s="249"/>
      <c r="M601" s="249"/>
      <c r="N601" s="249"/>
      <c r="O601" s="249"/>
      <c r="P601" s="260" t="s">
        <v>763</v>
      </c>
      <c r="Q601" s="250"/>
      <c r="R601" s="250"/>
      <c r="S601" s="250"/>
      <c r="T601" s="250"/>
      <c r="U601" s="250"/>
      <c r="V601" s="250"/>
      <c r="W601" s="250"/>
      <c r="X601" s="250"/>
      <c r="Y601" s="251">
        <v>8</v>
      </c>
      <c r="Z601" s="252"/>
      <c r="AA601" s="252"/>
      <c r="AB601" s="253"/>
      <c r="AC601" s="237" t="s">
        <v>331</v>
      </c>
      <c r="AD601" s="238"/>
      <c r="AE601" s="238"/>
      <c r="AF601" s="238"/>
      <c r="AG601" s="238"/>
      <c r="AH601" s="239">
        <v>2</v>
      </c>
      <c r="AI601" s="240"/>
      <c r="AJ601" s="240"/>
      <c r="AK601" s="240"/>
      <c r="AL601" s="241">
        <v>90.7</v>
      </c>
      <c r="AM601" s="242"/>
      <c r="AN601" s="242"/>
      <c r="AO601" s="243"/>
      <c r="AP601" s="244" t="s">
        <v>363</v>
      </c>
      <c r="AQ601" s="244"/>
      <c r="AR601" s="244"/>
      <c r="AS601" s="244"/>
      <c r="AT601" s="244"/>
      <c r="AU601" s="244"/>
      <c r="AV601" s="244"/>
      <c r="AW601" s="244"/>
      <c r="AX601" s="244"/>
      <c r="AY601">
        <f>COUNTA($C$601)</f>
        <v>1</v>
      </c>
    </row>
    <row r="602" spans="1:51" ht="30" customHeight="1" x14ac:dyDescent="0.15">
      <c r="A602" s="245">
        <v>6</v>
      </c>
      <c r="B602" s="245">
        <v>1</v>
      </c>
      <c r="C602" s="267" t="s">
        <v>869</v>
      </c>
      <c r="D602" s="266"/>
      <c r="E602" s="266"/>
      <c r="F602" s="266"/>
      <c r="G602" s="266"/>
      <c r="H602" s="266"/>
      <c r="I602" s="266"/>
      <c r="J602" s="248">
        <v>6010401020516</v>
      </c>
      <c r="K602" s="249"/>
      <c r="L602" s="249"/>
      <c r="M602" s="249"/>
      <c r="N602" s="249"/>
      <c r="O602" s="249"/>
      <c r="P602" s="260" t="s">
        <v>764</v>
      </c>
      <c r="Q602" s="250"/>
      <c r="R602" s="250"/>
      <c r="S602" s="250"/>
      <c r="T602" s="250"/>
      <c r="U602" s="250"/>
      <c r="V602" s="250"/>
      <c r="W602" s="250"/>
      <c r="X602" s="250"/>
      <c r="Y602" s="251">
        <v>6.4</v>
      </c>
      <c r="Z602" s="252"/>
      <c r="AA602" s="252"/>
      <c r="AB602" s="253"/>
      <c r="AC602" s="237" t="s">
        <v>338</v>
      </c>
      <c r="AD602" s="238"/>
      <c r="AE602" s="238"/>
      <c r="AF602" s="238"/>
      <c r="AG602" s="238"/>
      <c r="AH602" s="239" t="s">
        <v>363</v>
      </c>
      <c r="AI602" s="240"/>
      <c r="AJ602" s="240"/>
      <c r="AK602" s="240"/>
      <c r="AL602" s="241">
        <v>100</v>
      </c>
      <c r="AM602" s="242"/>
      <c r="AN602" s="242"/>
      <c r="AO602" s="243"/>
      <c r="AP602" s="244" t="s">
        <v>363</v>
      </c>
      <c r="AQ602" s="244"/>
      <c r="AR602" s="244"/>
      <c r="AS602" s="244"/>
      <c r="AT602" s="244"/>
      <c r="AU602" s="244"/>
      <c r="AV602" s="244"/>
      <c r="AW602" s="244"/>
      <c r="AX602" s="244"/>
      <c r="AY602">
        <f>COUNTA($C$602)</f>
        <v>1</v>
      </c>
    </row>
    <row r="603" spans="1:51" ht="30" customHeight="1" x14ac:dyDescent="0.15">
      <c r="A603" s="245">
        <v>7</v>
      </c>
      <c r="B603" s="245">
        <v>1</v>
      </c>
      <c r="C603" s="267" t="s">
        <v>865</v>
      </c>
      <c r="D603" s="266"/>
      <c r="E603" s="266"/>
      <c r="F603" s="266"/>
      <c r="G603" s="266"/>
      <c r="H603" s="266"/>
      <c r="I603" s="266"/>
      <c r="J603" s="248">
        <v>6180001002699</v>
      </c>
      <c r="K603" s="249"/>
      <c r="L603" s="249"/>
      <c r="M603" s="249"/>
      <c r="N603" s="249"/>
      <c r="O603" s="249"/>
      <c r="P603" s="260" t="s">
        <v>765</v>
      </c>
      <c r="Q603" s="250"/>
      <c r="R603" s="250"/>
      <c r="S603" s="250"/>
      <c r="T603" s="250"/>
      <c r="U603" s="250"/>
      <c r="V603" s="250"/>
      <c r="W603" s="250"/>
      <c r="X603" s="250"/>
      <c r="Y603" s="251">
        <v>6</v>
      </c>
      <c r="Z603" s="252"/>
      <c r="AA603" s="252"/>
      <c r="AB603" s="253"/>
      <c r="AC603" s="237" t="s">
        <v>331</v>
      </c>
      <c r="AD603" s="238"/>
      <c r="AE603" s="238"/>
      <c r="AF603" s="238"/>
      <c r="AG603" s="238"/>
      <c r="AH603" s="239">
        <v>1</v>
      </c>
      <c r="AI603" s="240"/>
      <c r="AJ603" s="240"/>
      <c r="AK603" s="240"/>
      <c r="AL603" s="241">
        <v>92</v>
      </c>
      <c r="AM603" s="242"/>
      <c r="AN603" s="242"/>
      <c r="AO603" s="243"/>
      <c r="AP603" s="244" t="s">
        <v>363</v>
      </c>
      <c r="AQ603" s="244"/>
      <c r="AR603" s="244"/>
      <c r="AS603" s="244"/>
      <c r="AT603" s="244"/>
      <c r="AU603" s="244"/>
      <c r="AV603" s="244"/>
      <c r="AW603" s="244"/>
      <c r="AX603" s="244"/>
      <c r="AY603">
        <f>COUNTA($C$603)</f>
        <v>1</v>
      </c>
    </row>
    <row r="604" spans="1:51" ht="30" customHeight="1" x14ac:dyDescent="0.15">
      <c r="A604" s="245">
        <v>8</v>
      </c>
      <c r="B604" s="245">
        <v>1</v>
      </c>
      <c r="C604" s="267" t="s">
        <v>766</v>
      </c>
      <c r="D604" s="266"/>
      <c r="E604" s="266"/>
      <c r="F604" s="266"/>
      <c r="G604" s="266"/>
      <c r="H604" s="266"/>
      <c r="I604" s="266"/>
      <c r="J604" s="248">
        <v>7000020141305</v>
      </c>
      <c r="K604" s="249"/>
      <c r="L604" s="249"/>
      <c r="M604" s="249"/>
      <c r="N604" s="249"/>
      <c r="O604" s="249"/>
      <c r="P604" s="260" t="s">
        <v>767</v>
      </c>
      <c r="Q604" s="250"/>
      <c r="R604" s="250"/>
      <c r="S604" s="250"/>
      <c r="T604" s="250"/>
      <c r="U604" s="250"/>
      <c r="V604" s="250"/>
      <c r="W604" s="250"/>
      <c r="X604" s="250"/>
      <c r="Y604" s="251">
        <v>5.8</v>
      </c>
      <c r="Z604" s="252"/>
      <c r="AA604" s="252"/>
      <c r="AB604" s="253"/>
      <c r="AC604" s="237" t="s">
        <v>76</v>
      </c>
      <c r="AD604" s="238"/>
      <c r="AE604" s="238"/>
      <c r="AF604" s="238"/>
      <c r="AG604" s="238"/>
      <c r="AH604" s="239" t="s">
        <v>363</v>
      </c>
      <c r="AI604" s="240"/>
      <c r="AJ604" s="240"/>
      <c r="AK604" s="240"/>
      <c r="AL604" s="241" t="s">
        <v>363</v>
      </c>
      <c r="AM604" s="242"/>
      <c r="AN604" s="242"/>
      <c r="AO604" s="243"/>
      <c r="AP604" s="244" t="s">
        <v>363</v>
      </c>
      <c r="AQ604" s="244"/>
      <c r="AR604" s="244"/>
      <c r="AS604" s="244"/>
      <c r="AT604" s="244"/>
      <c r="AU604" s="244"/>
      <c r="AV604" s="244"/>
      <c r="AW604" s="244"/>
      <c r="AX604" s="244"/>
      <c r="AY604">
        <f>COUNTA($C$604)</f>
        <v>1</v>
      </c>
    </row>
    <row r="605" spans="1:51" ht="30" customHeight="1" x14ac:dyDescent="0.15">
      <c r="A605" s="245">
        <v>9</v>
      </c>
      <c r="B605" s="245">
        <v>1</v>
      </c>
      <c r="C605" s="267" t="s">
        <v>866</v>
      </c>
      <c r="D605" s="266"/>
      <c r="E605" s="266"/>
      <c r="F605" s="266"/>
      <c r="G605" s="266"/>
      <c r="H605" s="266"/>
      <c r="I605" s="266"/>
      <c r="J605" s="248">
        <v>7290001090724</v>
      </c>
      <c r="K605" s="249"/>
      <c r="L605" s="249"/>
      <c r="M605" s="249"/>
      <c r="N605" s="249"/>
      <c r="O605" s="249"/>
      <c r="P605" s="260" t="s">
        <v>768</v>
      </c>
      <c r="Q605" s="250"/>
      <c r="R605" s="250"/>
      <c r="S605" s="250"/>
      <c r="T605" s="250"/>
      <c r="U605" s="250"/>
      <c r="V605" s="250"/>
      <c r="W605" s="250"/>
      <c r="X605" s="250"/>
      <c r="Y605" s="251">
        <v>4</v>
      </c>
      <c r="Z605" s="252"/>
      <c r="AA605" s="252"/>
      <c r="AB605" s="253"/>
      <c r="AC605" s="237" t="s">
        <v>331</v>
      </c>
      <c r="AD605" s="238"/>
      <c r="AE605" s="238"/>
      <c r="AF605" s="238"/>
      <c r="AG605" s="238"/>
      <c r="AH605" s="239">
        <v>2</v>
      </c>
      <c r="AI605" s="240"/>
      <c r="AJ605" s="240"/>
      <c r="AK605" s="240"/>
      <c r="AL605" s="241">
        <v>84.1</v>
      </c>
      <c r="AM605" s="242"/>
      <c r="AN605" s="242"/>
      <c r="AO605" s="243"/>
      <c r="AP605" s="244" t="s">
        <v>363</v>
      </c>
      <c r="AQ605" s="244"/>
      <c r="AR605" s="244"/>
      <c r="AS605" s="244"/>
      <c r="AT605" s="244"/>
      <c r="AU605" s="244"/>
      <c r="AV605" s="244"/>
      <c r="AW605" s="244"/>
      <c r="AX605" s="244"/>
      <c r="AY605">
        <f>COUNTA($C$605)</f>
        <v>1</v>
      </c>
    </row>
    <row r="606" spans="1:51" ht="45" customHeight="1" x14ac:dyDescent="0.15">
      <c r="A606" s="245">
        <v>10</v>
      </c>
      <c r="B606" s="245">
        <v>1</v>
      </c>
      <c r="C606" s="267" t="s">
        <v>769</v>
      </c>
      <c r="D606" s="266"/>
      <c r="E606" s="266"/>
      <c r="F606" s="266"/>
      <c r="G606" s="266"/>
      <c r="H606" s="266"/>
      <c r="I606" s="266"/>
      <c r="J606" s="248">
        <v>8700150067835</v>
      </c>
      <c r="K606" s="249"/>
      <c r="L606" s="249"/>
      <c r="M606" s="249"/>
      <c r="N606" s="249"/>
      <c r="O606" s="249"/>
      <c r="P606" s="260" t="s">
        <v>770</v>
      </c>
      <c r="Q606" s="250"/>
      <c r="R606" s="250"/>
      <c r="S606" s="250"/>
      <c r="T606" s="250"/>
      <c r="U606" s="250"/>
      <c r="V606" s="250"/>
      <c r="W606" s="250"/>
      <c r="X606" s="250"/>
      <c r="Y606" s="251">
        <v>3</v>
      </c>
      <c r="Z606" s="252"/>
      <c r="AA606" s="252"/>
      <c r="AB606" s="253"/>
      <c r="AC606" s="237" t="s">
        <v>338</v>
      </c>
      <c r="AD606" s="238"/>
      <c r="AE606" s="238"/>
      <c r="AF606" s="238"/>
      <c r="AG606" s="238"/>
      <c r="AH606" s="239" t="s">
        <v>363</v>
      </c>
      <c r="AI606" s="240"/>
      <c r="AJ606" s="240"/>
      <c r="AK606" s="240"/>
      <c r="AL606" s="241">
        <v>100</v>
      </c>
      <c r="AM606" s="242"/>
      <c r="AN606" s="242"/>
      <c r="AO606" s="243"/>
      <c r="AP606" s="244" t="s">
        <v>363</v>
      </c>
      <c r="AQ606" s="244"/>
      <c r="AR606" s="244"/>
      <c r="AS606" s="244"/>
      <c r="AT606" s="244"/>
      <c r="AU606" s="244"/>
      <c r="AV606" s="244"/>
      <c r="AW606" s="244"/>
      <c r="AX606" s="244"/>
      <c r="AY606">
        <f>COUNTA($C$606)</f>
        <v>1</v>
      </c>
    </row>
    <row r="607" spans="1:51" hidden="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idden="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idden="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idden="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idden="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idden="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idden="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idden="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idden="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idden="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idden="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idden="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idden="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idden="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idden="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idden="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idden="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idden="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idden="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idden="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idden="1" x14ac:dyDescent="0.15">
      <c r="A627" s="261" t="s">
        <v>658</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307</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272</v>
      </c>
      <c r="K630" s="256"/>
      <c r="L630" s="256"/>
      <c r="M630" s="256"/>
      <c r="N630" s="256"/>
      <c r="O630" s="256"/>
      <c r="P630" s="256" t="s">
        <v>25</v>
      </c>
      <c r="Q630" s="256"/>
      <c r="R630" s="256"/>
      <c r="S630" s="256"/>
      <c r="T630" s="256"/>
      <c r="U630" s="256"/>
      <c r="V630" s="256"/>
      <c r="W630" s="256"/>
      <c r="X630" s="256"/>
      <c r="Y630" s="256" t="s">
        <v>274</v>
      </c>
      <c r="Z630" s="257"/>
      <c r="AA630" s="257"/>
      <c r="AB630" s="257"/>
      <c r="AC630" s="256" t="s">
        <v>228</v>
      </c>
      <c r="AD630" s="256"/>
      <c r="AE630" s="256"/>
      <c r="AF630" s="256"/>
      <c r="AG630" s="256"/>
      <c r="AH630" s="256" t="s">
        <v>235</v>
      </c>
      <c r="AI630" s="257"/>
      <c r="AJ630" s="257"/>
      <c r="AK630" s="257"/>
      <c r="AL630" s="257" t="s">
        <v>19</v>
      </c>
      <c r="AM630" s="257"/>
      <c r="AN630" s="257"/>
      <c r="AO630" s="258"/>
      <c r="AP630" s="259" t="s">
        <v>301</v>
      </c>
      <c r="AQ630" s="259"/>
      <c r="AR630" s="259"/>
      <c r="AS630" s="259"/>
      <c r="AT630" s="259"/>
      <c r="AU630" s="259"/>
      <c r="AV630" s="259"/>
      <c r="AW630" s="259"/>
      <c r="AX630" s="259"/>
    </row>
    <row r="631" spans="1:51" ht="30" customHeight="1" x14ac:dyDescent="0.15">
      <c r="A631" s="245">
        <v>1</v>
      </c>
      <c r="B631" s="245">
        <v>1</v>
      </c>
      <c r="C631" s="246"/>
      <c r="D631" s="246"/>
      <c r="E631" s="255" t="s">
        <v>363</v>
      </c>
      <c r="F631" s="247"/>
      <c r="G631" s="247"/>
      <c r="H631" s="247"/>
      <c r="I631" s="247"/>
      <c r="J631" s="248" t="s">
        <v>363</v>
      </c>
      <c r="K631" s="249"/>
      <c r="L631" s="249"/>
      <c r="M631" s="249"/>
      <c r="N631" s="249"/>
      <c r="O631" s="249"/>
      <c r="P631" s="260" t="s">
        <v>363</v>
      </c>
      <c r="Q631" s="250"/>
      <c r="R631" s="250"/>
      <c r="S631" s="250"/>
      <c r="T631" s="250"/>
      <c r="U631" s="250"/>
      <c r="V631" s="250"/>
      <c r="W631" s="250"/>
      <c r="X631" s="250"/>
      <c r="Y631" s="251" t="s">
        <v>363</v>
      </c>
      <c r="Z631" s="252"/>
      <c r="AA631" s="252"/>
      <c r="AB631" s="253"/>
      <c r="AC631" s="237"/>
      <c r="AD631" s="238"/>
      <c r="AE631" s="238"/>
      <c r="AF631" s="238"/>
      <c r="AG631" s="238"/>
      <c r="AH631" s="239" t="s">
        <v>363</v>
      </c>
      <c r="AI631" s="240"/>
      <c r="AJ631" s="240"/>
      <c r="AK631" s="240"/>
      <c r="AL631" s="241" t="s">
        <v>363</v>
      </c>
      <c r="AM631" s="242"/>
      <c r="AN631" s="242"/>
      <c r="AO631" s="243"/>
      <c r="AP631" s="244" t="s">
        <v>363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3" priority="967">
      <formula>IF(RIGHT(TEXT(P14,"0.#"),1)=".",FALSE,TRUE)</formula>
    </cfRule>
    <cfRule type="expression" dxfId="1532" priority="968">
      <formula>IF(RIGHT(TEXT(P14,"0.#"),1)=".",TRUE,FALSE)</formula>
    </cfRule>
  </conditionalFormatting>
  <conditionalFormatting sqref="P18:AX18">
    <cfRule type="expression" dxfId="1531" priority="965">
      <formula>IF(RIGHT(TEXT(P18,"0.#"),1)=".",FALSE,TRUE)</formula>
    </cfRule>
    <cfRule type="expression" dxfId="1530" priority="966">
      <formula>IF(RIGHT(TEXT(P18,"0.#"),1)=".",TRUE,FALSE)</formula>
    </cfRule>
  </conditionalFormatting>
  <conditionalFormatting sqref="Y311">
    <cfRule type="expression" dxfId="1529" priority="963">
      <formula>IF(RIGHT(TEXT(Y311,"0.#"),1)=".",FALSE,TRUE)</formula>
    </cfRule>
    <cfRule type="expression" dxfId="1528" priority="964">
      <formula>IF(RIGHT(TEXT(Y311,"0.#"),1)=".",TRUE,FALSE)</formula>
    </cfRule>
  </conditionalFormatting>
  <conditionalFormatting sqref="Y320">
    <cfRule type="expression" dxfId="1527" priority="961">
      <formula>IF(RIGHT(TEXT(Y320,"0.#"),1)=".",FALSE,TRUE)</formula>
    </cfRule>
    <cfRule type="expression" dxfId="1526" priority="962">
      <formula>IF(RIGHT(TEXT(Y320,"0.#"),1)=".",TRUE,FALSE)</formula>
    </cfRule>
  </conditionalFormatting>
  <conditionalFormatting sqref="Y351:Y358 Y349 Y325:Y332 Y323 Y337:Y345">
    <cfRule type="expression" dxfId="1525" priority="941">
      <formula>IF(RIGHT(TEXT(Y323,"0.#"),1)=".",FALSE,TRUE)</formula>
    </cfRule>
    <cfRule type="expression" dxfId="1524" priority="942">
      <formula>IF(RIGHT(TEXT(Y323,"0.#"),1)=".",TRUE,FALSE)</formula>
    </cfRule>
  </conditionalFormatting>
  <conditionalFormatting sqref="P13:AX13 AR15:AX15 P15:AQ17">
    <cfRule type="expression" dxfId="1523" priority="959">
      <formula>IF(RIGHT(TEXT(P13,"0.#"),1)=".",FALSE,TRUE)</formula>
    </cfRule>
    <cfRule type="expression" dxfId="1522" priority="960">
      <formula>IF(RIGHT(TEXT(P13,"0.#"),1)=".",TRUE,FALSE)</formula>
    </cfRule>
  </conditionalFormatting>
  <conditionalFormatting sqref="P19:AJ19">
    <cfRule type="expression" dxfId="1521" priority="957">
      <formula>IF(RIGHT(TEXT(P19,"0.#"),1)=".",FALSE,TRUE)</formula>
    </cfRule>
    <cfRule type="expression" dxfId="1520" priority="958">
      <formula>IF(RIGHT(TEXT(P19,"0.#"),1)=".",TRUE,FALSE)</formula>
    </cfRule>
  </conditionalFormatting>
  <conditionalFormatting sqref="AE32 AQ32">
    <cfRule type="expression" dxfId="1519" priority="955">
      <formula>IF(RIGHT(TEXT(AE32,"0.#"),1)=".",FALSE,TRUE)</formula>
    </cfRule>
    <cfRule type="expression" dxfId="1518" priority="956">
      <formula>IF(RIGHT(TEXT(AE32,"0.#"),1)=".",TRUE,FALSE)</formula>
    </cfRule>
  </conditionalFormatting>
  <conditionalFormatting sqref="Y312:Y319 Y310">
    <cfRule type="expression" dxfId="1517" priority="953">
      <formula>IF(RIGHT(TEXT(Y310,"0.#"),1)=".",FALSE,TRUE)</formula>
    </cfRule>
    <cfRule type="expression" dxfId="1516" priority="954">
      <formula>IF(RIGHT(TEXT(Y310,"0.#"),1)=".",TRUE,FALSE)</formula>
    </cfRule>
  </conditionalFormatting>
  <conditionalFormatting sqref="AU311">
    <cfRule type="expression" dxfId="1515" priority="951">
      <formula>IF(RIGHT(TEXT(AU311,"0.#"),1)=".",FALSE,TRUE)</formula>
    </cfRule>
    <cfRule type="expression" dxfId="1514" priority="952">
      <formula>IF(RIGHT(TEXT(AU311,"0.#"),1)=".",TRUE,FALSE)</formula>
    </cfRule>
  </conditionalFormatting>
  <conditionalFormatting sqref="AU320">
    <cfRule type="expression" dxfId="1513" priority="949">
      <formula>IF(RIGHT(TEXT(AU320,"0.#"),1)=".",FALSE,TRUE)</formula>
    </cfRule>
    <cfRule type="expression" dxfId="1512" priority="950">
      <formula>IF(RIGHT(TEXT(AU320,"0.#"),1)=".",TRUE,FALSE)</formula>
    </cfRule>
  </conditionalFormatting>
  <conditionalFormatting sqref="AU312:AU319 AU310">
    <cfRule type="expression" dxfId="1511" priority="947">
      <formula>IF(RIGHT(TEXT(AU310,"0.#"),1)=".",FALSE,TRUE)</formula>
    </cfRule>
    <cfRule type="expression" dxfId="1510" priority="948">
      <formula>IF(RIGHT(TEXT(AU310,"0.#"),1)=".",TRUE,FALSE)</formula>
    </cfRule>
  </conditionalFormatting>
  <conditionalFormatting sqref="Y350 Y324 Y336">
    <cfRule type="expression" dxfId="1509" priority="945">
      <formula>IF(RIGHT(TEXT(Y324,"0.#"),1)=".",FALSE,TRUE)</formula>
    </cfRule>
    <cfRule type="expression" dxfId="1508" priority="946">
      <formula>IF(RIGHT(TEXT(Y324,"0.#"),1)=".",TRUE,FALSE)</formula>
    </cfRule>
  </conditionalFormatting>
  <conditionalFormatting sqref="Y359 Y346 Y333">
    <cfRule type="expression" dxfId="1507" priority="943">
      <formula>IF(RIGHT(TEXT(Y333,"0.#"),1)=".",FALSE,TRUE)</formula>
    </cfRule>
    <cfRule type="expression" dxfId="1506" priority="944">
      <formula>IF(RIGHT(TEXT(Y333,"0.#"),1)=".",TRUE,FALSE)</formula>
    </cfRule>
  </conditionalFormatting>
  <conditionalFormatting sqref="AU350 AU337 AU324">
    <cfRule type="expression" dxfId="1505" priority="939">
      <formula>IF(RIGHT(TEXT(AU324,"0.#"),1)=".",FALSE,TRUE)</formula>
    </cfRule>
    <cfRule type="expression" dxfId="1504" priority="940">
      <formula>IF(RIGHT(TEXT(AU324,"0.#"),1)=".",TRUE,FALSE)</formula>
    </cfRule>
  </conditionalFormatting>
  <conditionalFormatting sqref="AU359 AU346 AU333">
    <cfRule type="expression" dxfId="1503" priority="937">
      <formula>IF(RIGHT(TEXT(AU333,"0.#"),1)=".",FALSE,TRUE)</formula>
    </cfRule>
    <cfRule type="expression" dxfId="1502" priority="938">
      <formula>IF(RIGHT(TEXT(AU333,"0.#"),1)=".",TRUE,FALSE)</formula>
    </cfRule>
  </conditionalFormatting>
  <conditionalFormatting sqref="AU351:AU358 AU349 AU338:AU345 AU325:AU327 AU323 AU330:AU332">
    <cfRule type="expression" dxfId="1501" priority="935">
      <formula>IF(RIGHT(TEXT(AU323,"0.#"),1)=".",FALSE,TRUE)</formula>
    </cfRule>
    <cfRule type="expression" dxfId="1500" priority="936">
      <formula>IF(RIGHT(TEXT(AU323,"0.#"),1)=".",TRUE,FALSE)</formula>
    </cfRule>
  </conditionalFormatting>
  <conditionalFormatting sqref="AI32">
    <cfRule type="expression" dxfId="1499" priority="933">
      <formula>IF(RIGHT(TEXT(AI32,"0.#"),1)=".",FALSE,TRUE)</formula>
    </cfRule>
    <cfRule type="expression" dxfId="1498" priority="934">
      <formula>IF(RIGHT(TEXT(AI32,"0.#"),1)=".",TRUE,FALSE)</formula>
    </cfRule>
  </conditionalFormatting>
  <conditionalFormatting sqref="AM32">
    <cfRule type="expression" dxfId="1497" priority="931">
      <formula>IF(RIGHT(TEXT(AM32,"0.#"),1)=".",FALSE,TRUE)</formula>
    </cfRule>
    <cfRule type="expression" dxfId="1496" priority="932">
      <formula>IF(RIGHT(TEXT(AM32,"0.#"),1)=".",TRUE,FALSE)</formula>
    </cfRule>
  </conditionalFormatting>
  <conditionalFormatting sqref="AE33">
    <cfRule type="expression" dxfId="1495" priority="929">
      <formula>IF(RIGHT(TEXT(AE33,"0.#"),1)=".",FALSE,TRUE)</formula>
    </cfRule>
    <cfRule type="expression" dxfId="1494" priority="930">
      <formula>IF(RIGHT(TEXT(AE33,"0.#"),1)=".",TRUE,FALSE)</formula>
    </cfRule>
  </conditionalFormatting>
  <conditionalFormatting sqref="AI33">
    <cfRule type="expression" dxfId="1493" priority="927">
      <formula>IF(RIGHT(TEXT(AI33,"0.#"),1)=".",FALSE,TRUE)</formula>
    </cfRule>
    <cfRule type="expression" dxfId="1492" priority="928">
      <formula>IF(RIGHT(TEXT(AI33,"0.#"),1)=".",TRUE,FALSE)</formula>
    </cfRule>
  </conditionalFormatting>
  <conditionalFormatting sqref="AM33">
    <cfRule type="expression" dxfId="1491" priority="925">
      <formula>IF(RIGHT(TEXT(AM33,"0.#"),1)=".",FALSE,TRUE)</formula>
    </cfRule>
    <cfRule type="expression" dxfId="1490" priority="926">
      <formula>IF(RIGHT(TEXT(AM33,"0.#"),1)=".",TRUE,FALSE)</formula>
    </cfRule>
  </conditionalFormatting>
  <conditionalFormatting sqref="AQ33">
    <cfRule type="expression" dxfId="1489" priority="923">
      <formula>IF(RIGHT(TEXT(AQ33,"0.#"),1)=".",FALSE,TRUE)</formula>
    </cfRule>
    <cfRule type="expression" dxfId="1488" priority="924">
      <formula>IF(RIGHT(TEXT(AQ33,"0.#"),1)=".",TRUE,FALSE)</formula>
    </cfRule>
  </conditionalFormatting>
  <conditionalFormatting sqref="AE210">
    <cfRule type="expression" dxfId="1487" priority="921">
      <formula>IF(RIGHT(TEXT(AE210,"0.#"),1)=".",FALSE,TRUE)</formula>
    </cfRule>
    <cfRule type="expression" dxfId="1486" priority="922">
      <formula>IF(RIGHT(TEXT(AE210,"0.#"),1)=".",TRUE,FALSE)</formula>
    </cfRule>
  </conditionalFormatting>
  <conditionalFormatting sqref="AE211">
    <cfRule type="expression" dxfId="1485" priority="919">
      <formula>IF(RIGHT(TEXT(AE211,"0.#"),1)=".",FALSE,TRUE)</formula>
    </cfRule>
    <cfRule type="expression" dxfId="1484" priority="920">
      <formula>IF(RIGHT(TEXT(AE211,"0.#"),1)=".",TRUE,FALSE)</formula>
    </cfRule>
  </conditionalFormatting>
  <conditionalFormatting sqref="AE212">
    <cfRule type="expression" dxfId="1483" priority="917">
      <formula>IF(RIGHT(TEXT(AE212,"0.#"),1)=".",FALSE,TRUE)</formula>
    </cfRule>
    <cfRule type="expression" dxfId="1482" priority="918">
      <formula>IF(RIGHT(TEXT(AE212,"0.#"),1)=".",TRUE,FALSE)</formula>
    </cfRule>
  </conditionalFormatting>
  <conditionalFormatting sqref="AI212">
    <cfRule type="expression" dxfId="1481" priority="915">
      <formula>IF(RIGHT(TEXT(AI212,"0.#"),1)=".",FALSE,TRUE)</formula>
    </cfRule>
    <cfRule type="expression" dxfId="1480" priority="916">
      <formula>IF(RIGHT(TEXT(AI212,"0.#"),1)=".",TRUE,FALSE)</formula>
    </cfRule>
  </conditionalFormatting>
  <conditionalFormatting sqref="AI211">
    <cfRule type="expression" dxfId="1479" priority="913">
      <formula>IF(RIGHT(TEXT(AI211,"0.#"),1)=".",FALSE,TRUE)</formula>
    </cfRule>
    <cfRule type="expression" dxfId="1478" priority="914">
      <formula>IF(RIGHT(TEXT(AI211,"0.#"),1)=".",TRUE,FALSE)</formula>
    </cfRule>
  </conditionalFormatting>
  <conditionalFormatting sqref="AI210">
    <cfRule type="expression" dxfId="1477" priority="911">
      <formula>IF(RIGHT(TEXT(AI210,"0.#"),1)=".",FALSE,TRUE)</formula>
    </cfRule>
    <cfRule type="expression" dxfId="1476" priority="912">
      <formula>IF(RIGHT(TEXT(AI210,"0.#"),1)=".",TRUE,FALSE)</formula>
    </cfRule>
  </conditionalFormatting>
  <conditionalFormatting sqref="AM210">
    <cfRule type="expression" dxfId="1475" priority="909">
      <formula>IF(RIGHT(TEXT(AM210,"0.#"),1)=".",FALSE,TRUE)</formula>
    </cfRule>
    <cfRule type="expression" dxfId="1474" priority="910">
      <formula>IF(RIGHT(TEXT(AM210,"0.#"),1)=".",TRUE,FALSE)</formula>
    </cfRule>
  </conditionalFormatting>
  <conditionalFormatting sqref="AM211">
    <cfRule type="expression" dxfId="1473" priority="907">
      <formula>IF(RIGHT(TEXT(AM211,"0.#"),1)=".",FALSE,TRUE)</formula>
    </cfRule>
    <cfRule type="expression" dxfId="1472" priority="908">
      <formula>IF(RIGHT(TEXT(AM211,"0.#"),1)=".",TRUE,FALSE)</formula>
    </cfRule>
  </conditionalFormatting>
  <conditionalFormatting sqref="AM212">
    <cfRule type="expression" dxfId="1471" priority="905">
      <formula>IF(RIGHT(TEXT(AM212,"0.#"),1)=".",FALSE,TRUE)</formula>
    </cfRule>
    <cfRule type="expression" dxfId="1470" priority="906">
      <formula>IF(RIGHT(TEXT(AM212,"0.#"),1)=".",TRUE,FALSE)</formula>
    </cfRule>
  </conditionalFormatting>
  <conditionalFormatting sqref="AL368:AO395">
    <cfRule type="expression" dxfId="1469" priority="901">
      <formula>IF(AND(AL368&gt;=0, RIGHT(TEXT(AL368,"0.#"),1)&lt;&gt;"."),TRUE,FALSE)</formula>
    </cfRule>
    <cfRule type="expression" dxfId="1468" priority="902">
      <formula>IF(AND(AL368&gt;=0, RIGHT(TEXT(AL368,"0.#"),1)="."),TRUE,FALSE)</formula>
    </cfRule>
    <cfRule type="expression" dxfId="1467" priority="903">
      <formula>IF(AND(AL368&lt;0, RIGHT(TEXT(AL368,"0.#"),1)&lt;&gt;"."),TRUE,FALSE)</formula>
    </cfRule>
    <cfRule type="expression" dxfId="1466" priority="904">
      <formula>IF(AND(AL368&lt;0, RIGHT(TEXT(AL368,"0.#"),1)="."),TRUE,FALSE)</formula>
    </cfRule>
  </conditionalFormatting>
  <conditionalFormatting sqref="AQ210:AQ212">
    <cfRule type="expression" dxfId="1465" priority="899">
      <formula>IF(RIGHT(TEXT(AQ210,"0.#"),1)=".",FALSE,TRUE)</formula>
    </cfRule>
    <cfRule type="expression" dxfId="1464" priority="900">
      <formula>IF(RIGHT(TEXT(AQ210,"0.#"),1)=".",TRUE,FALSE)</formula>
    </cfRule>
  </conditionalFormatting>
  <conditionalFormatting sqref="AU210:AU212">
    <cfRule type="expression" dxfId="1463" priority="897">
      <formula>IF(RIGHT(TEXT(AU210,"0.#"),1)=".",FALSE,TRUE)</formula>
    </cfRule>
    <cfRule type="expression" dxfId="1462" priority="898">
      <formula>IF(RIGHT(TEXT(AU210,"0.#"),1)=".",TRUE,FALSE)</formula>
    </cfRule>
  </conditionalFormatting>
  <conditionalFormatting sqref="Y368:Y395">
    <cfRule type="expression" dxfId="1461" priority="895">
      <formula>IF(RIGHT(TEXT(Y368,"0.#"),1)=".",FALSE,TRUE)</formula>
    </cfRule>
    <cfRule type="expression" dxfId="1460" priority="896">
      <formula>IF(RIGHT(TEXT(Y368,"0.#"),1)=".",TRUE,FALSE)</formula>
    </cfRule>
  </conditionalFormatting>
  <conditionalFormatting sqref="AL632:AO660">
    <cfRule type="expression" dxfId="1459" priority="891">
      <formula>IF(AND(AL632&gt;=0, RIGHT(TEXT(AL632,"0.#"),1)&lt;&gt;"."),TRUE,FALSE)</formula>
    </cfRule>
    <cfRule type="expression" dxfId="1458" priority="892">
      <formula>IF(AND(AL632&gt;=0, RIGHT(TEXT(AL632,"0.#"),1)="."),TRUE,FALSE)</formula>
    </cfRule>
    <cfRule type="expression" dxfId="1457" priority="893">
      <formula>IF(AND(AL632&lt;0, RIGHT(TEXT(AL632,"0.#"),1)&lt;&gt;"."),TRUE,FALSE)</formula>
    </cfRule>
    <cfRule type="expression" dxfId="1456" priority="894">
      <formula>IF(AND(AL632&lt;0, RIGHT(TEXT(AL632,"0.#"),1)="."),TRUE,FALSE)</formula>
    </cfRule>
  </conditionalFormatting>
  <conditionalFormatting sqref="Y632:Y660">
    <cfRule type="expression" dxfId="1455" priority="889">
      <formula>IF(RIGHT(TEXT(Y632,"0.#"),1)=".",FALSE,TRUE)</formula>
    </cfRule>
    <cfRule type="expression" dxfId="1454" priority="890">
      <formula>IF(RIGHT(TEXT(Y632,"0.#"),1)=".",TRUE,FALSE)</formula>
    </cfRule>
  </conditionalFormatting>
  <conditionalFormatting sqref="AL366:AO367">
    <cfRule type="expression" dxfId="1453" priority="885">
      <formula>IF(AND(AL366&gt;=0, RIGHT(TEXT(AL366,"0.#"),1)&lt;&gt;"."),TRUE,FALSE)</formula>
    </cfRule>
    <cfRule type="expression" dxfId="1452" priority="886">
      <formula>IF(AND(AL366&gt;=0, RIGHT(TEXT(AL366,"0.#"),1)="."),TRUE,FALSE)</formula>
    </cfRule>
    <cfRule type="expression" dxfId="1451" priority="887">
      <formula>IF(AND(AL366&lt;0, RIGHT(TEXT(AL366,"0.#"),1)&lt;&gt;"."),TRUE,FALSE)</formula>
    </cfRule>
    <cfRule type="expression" dxfId="1450" priority="888">
      <formula>IF(AND(AL366&lt;0, RIGHT(TEXT(AL366,"0.#"),1)="."),TRUE,FALSE)</formula>
    </cfRule>
  </conditionalFormatting>
  <conditionalFormatting sqref="Y366:Y367">
    <cfRule type="expression" dxfId="1449" priority="883">
      <formula>IF(RIGHT(TEXT(Y366,"0.#"),1)=".",FALSE,TRUE)</formula>
    </cfRule>
    <cfRule type="expression" dxfId="1448" priority="884">
      <formula>IF(RIGHT(TEXT(Y366,"0.#"),1)=".",TRUE,FALSE)</formula>
    </cfRule>
  </conditionalFormatting>
  <conditionalFormatting sqref="Y401:Y428">
    <cfRule type="expression" dxfId="1447" priority="821">
      <formula>IF(RIGHT(TEXT(Y401,"0.#"),1)=".",FALSE,TRUE)</formula>
    </cfRule>
    <cfRule type="expression" dxfId="1446" priority="822">
      <formula>IF(RIGHT(TEXT(Y401,"0.#"),1)=".",TRUE,FALSE)</formula>
    </cfRule>
  </conditionalFormatting>
  <conditionalFormatting sqref="Y399:Y400">
    <cfRule type="expression" dxfId="1445" priority="815">
      <formula>IF(RIGHT(TEXT(Y399,"0.#"),1)=".",FALSE,TRUE)</formula>
    </cfRule>
    <cfRule type="expression" dxfId="1444" priority="816">
      <formula>IF(RIGHT(TEXT(Y399,"0.#"),1)=".",TRUE,FALSE)</formula>
    </cfRule>
  </conditionalFormatting>
  <conditionalFormatting sqref="Y434:Y461">
    <cfRule type="expression" dxfId="1443" priority="809">
      <formula>IF(RIGHT(TEXT(Y434,"0.#"),1)=".",FALSE,TRUE)</formula>
    </cfRule>
    <cfRule type="expression" dxfId="1442" priority="810">
      <formula>IF(RIGHT(TEXT(Y434,"0.#"),1)=".",TRUE,FALSE)</formula>
    </cfRule>
  </conditionalFormatting>
  <conditionalFormatting sqref="Y432:Y433">
    <cfRule type="expression" dxfId="1441" priority="803">
      <formula>IF(RIGHT(TEXT(Y432,"0.#"),1)=".",FALSE,TRUE)</formula>
    </cfRule>
    <cfRule type="expression" dxfId="1440" priority="804">
      <formula>IF(RIGHT(TEXT(Y432,"0.#"),1)=".",TRUE,FALSE)</formula>
    </cfRule>
  </conditionalFormatting>
  <conditionalFormatting sqref="Y469:Y494">
    <cfRule type="expression" dxfId="1439" priority="797">
      <formula>IF(RIGHT(TEXT(Y469,"0.#"),1)=".",FALSE,TRUE)</formula>
    </cfRule>
    <cfRule type="expression" dxfId="1438" priority="798">
      <formula>IF(RIGHT(TEXT(Y469,"0.#"),1)=".",TRUE,FALSE)</formula>
    </cfRule>
  </conditionalFormatting>
  <conditionalFormatting sqref="Y500:Y527">
    <cfRule type="expression" dxfId="1437" priority="785">
      <formula>IF(RIGHT(TEXT(Y500,"0.#"),1)=".",FALSE,TRUE)</formula>
    </cfRule>
    <cfRule type="expression" dxfId="1436" priority="786">
      <formula>IF(RIGHT(TEXT(Y500,"0.#"),1)=".",TRUE,FALSE)</formula>
    </cfRule>
  </conditionalFormatting>
  <conditionalFormatting sqref="Y498:Y499">
    <cfRule type="expression" dxfId="1435" priority="779">
      <formula>IF(RIGHT(TEXT(Y498,"0.#"),1)=".",FALSE,TRUE)</formula>
    </cfRule>
    <cfRule type="expression" dxfId="1434" priority="780">
      <formula>IF(RIGHT(TEXT(Y498,"0.#"),1)=".",TRUE,FALSE)</formula>
    </cfRule>
  </conditionalFormatting>
  <conditionalFormatting sqref="Y533:Y534 Y537:Y560">
    <cfRule type="expression" dxfId="1433" priority="773">
      <formula>IF(RIGHT(TEXT(Y533,"0.#"),1)=".",FALSE,TRUE)</formula>
    </cfRule>
    <cfRule type="expression" dxfId="1432" priority="774">
      <formula>IF(RIGHT(TEXT(Y533,"0.#"),1)=".",TRUE,FALSE)</formula>
    </cfRule>
  </conditionalFormatting>
  <conditionalFormatting sqref="W23">
    <cfRule type="expression" dxfId="1431" priority="881">
      <formula>IF(RIGHT(TEXT(W23,"0.#"),1)=".",FALSE,TRUE)</formula>
    </cfRule>
    <cfRule type="expression" dxfId="1430" priority="882">
      <formula>IF(RIGHT(TEXT(W23,"0.#"),1)=".",TRUE,FALSE)</formula>
    </cfRule>
  </conditionalFormatting>
  <conditionalFormatting sqref="W24:W27">
    <cfRule type="expression" dxfId="1429" priority="879">
      <formula>IF(RIGHT(TEXT(W24,"0.#"),1)=".",FALSE,TRUE)</formula>
    </cfRule>
    <cfRule type="expression" dxfId="1428" priority="880">
      <formula>IF(RIGHT(TEXT(W24,"0.#"),1)=".",TRUE,FALSE)</formula>
    </cfRule>
  </conditionalFormatting>
  <conditionalFormatting sqref="W28">
    <cfRule type="expression" dxfId="1427" priority="877">
      <formula>IF(RIGHT(TEXT(W28,"0.#"),1)=".",FALSE,TRUE)</formula>
    </cfRule>
    <cfRule type="expression" dxfId="1426" priority="878">
      <formula>IF(RIGHT(TEXT(W28,"0.#"),1)=".",TRUE,FALSE)</formula>
    </cfRule>
  </conditionalFormatting>
  <conditionalFormatting sqref="P23">
    <cfRule type="expression" dxfId="1425" priority="875">
      <formula>IF(RIGHT(TEXT(P23,"0.#"),1)=".",FALSE,TRUE)</formula>
    </cfRule>
    <cfRule type="expression" dxfId="1424" priority="876">
      <formula>IF(RIGHT(TEXT(P23,"0.#"),1)=".",TRUE,FALSE)</formula>
    </cfRule>
  </conditionalFormatting>
  <conditionalFormatting sqref="P24:P27">
    <cfRule type="expression" dxfId="1423" priority="873">
      <formula>IF(RIGHT(TEXT(P24,"0.#"),1)=".",FALSE,TRUE)</formula>
    </cfRule>
    <cfRule type="expression" dxfId="1422" priority="874">
      <formula>IF(RIGHT(TEXT(P24,"0.#"),1)=".",TRUE,FALSE)</formula>
    </cfRule>
  </conditionalFormatting>
  <conditionalFormatting sqref="P28">
    <cfRule type="expression" dxfId="1421" priority="871">
      <formula>IF(RIGHT(TEXT(P28,"0.#"),1)=".",FALSE,TRUE)</formula>
    </cfRule>
    <cfRule type="expression" dxfId="1420" priority="872">
      <formula>IF(RIGHT(TEXT(P28,"0.#"),1)=".",TRUE,FALSE)</formula>
    </cfRule>
  </conditionalFormatting>
  <conditionalFormatting sqref="AE202">
    <cfRule type="expression" dxfId="1419" priority="869">
      <formula>IF(RIGHT(TEXT(AE202,"0.#"),1)=".",FALSE,TRUE)</formula>
    </cfRule>
    <cfRule type="expression" dxfId="1418" priority="870">
      <formula>IF(RIGHT(TEXT(AE202,"0.#"),1)=".",TRUE,FALSE)</formula>
    </cfRule>
  </conditionalFormatting>
  <conditionalFormatting sqref="AE203">
    <cfRule type="expression" dxfId="1417" priority="867">
      <formula>IF(RIGHT(TEXT(AE203,"0.#"),1)=".",FALSE,TRUE)</formula>
    </cfRule>
    <cfRule type="expression" dxfId="1416" priority="868">
      <formula>IF(RIGHT(TEXT(AE203,"0.#"),1)=".",TRUE,FALSE)</formula>
    </cfRule>
  </conditionalFormatting>
  <conditionalFormatting sqref="AE204">
    <cfRule type="expression" dxfId="1415" priority="865">
      <formula>IF(RIGHT(TEXT(AE204,"0.#"),1)=".",FALSE,TRUE)</formula>
    </cfRule>
    <cfRule type="expression" dxfId="1414" priority="866">
      <formula>IF(RIGHT(TEXT(AE204,"0.#"),1)=".",TRUE,FALSE)</formula>
    </cfRule>
  </conditionalFormatting>
  <conditionalFormatting sqref="AI204">
    <cfRule type="expression" dxfId="1413" priority="863">
      <formula>IF(RIGHT(TEXT(AI204,"0.#"),1)=".",FALSE,TRUE)</formula>
    </cfRule>
    <cfRule type="expression" dxfId="1412" priority="864">
      <formula>IF(RIGHT(TEXT(AI204,"0.#"),1)=".",TRUE,FALSE)</formula>
    </cfRule>
  </conditionalFormatting>
  <conditionalFormatting sqref="AI203">
    <cfRule type="expression" dxfId="1411" priority="861">
      <formula>IF(RIGHT(TEXT(AI203,"0.#"),1)=".",FALSE,TRUE)</formula>
    </cfRule>
    <cfRule type="expression" dxfId="1410" priority="862">
      <formula>IF(RIGHT(TEXT(AI203,"0.#"),1)=".",TRUE,FALSE)</formula>
    </cfRule>
  </conditionalFormatting>
  <conditionalFormatting sqref="AI202">
    <cfRule type="expression" dxfId="1409" priority="859">
      <formula>IF(RIGHT(TEXT(AI202,"0.#"),1)=".",FALSE,TRUE)</formula>
    </cfRule>
    <cfRule type="expression" dxfId="1408" priority="860">
      <formula>IF(RIGHT(TEXT(AI202,"0.#"),1)=".",TRUE,FALSE)</formula>
    </cfRule>
  </conditionalFormatting>
  <conditionalFormatting sqref="AM202">
    <cfRule type="expression" dxfId="1407" priority="857">
      <formula>IF(RIGHT(TEXT(AM202,"0.#"),1)=".",FALSE,TRUE)</formula>
    </cfRule>
    <cfRule type="expression" dxfId="1406" priority="858">
      <formula>IF(RIGHT(TEXT(AM202,"0.#"),1)=".",TRUE,FALSE)</formula>
    </cfRule>
  </conditionalFormatting>
  <conditionalFormatting sqref="AM203">
    <cfRule type="expression" dxfId="1405" priority="855">
      <formula>IF(RIGHT(TEXT(AM203,"0.#"),1)=".",FALSE,TRUE)</formula>
    </cfRule>
    <cfRule type="expression" dxfId="1404" priority="856">
      <formula>IF(RIGHT(TEXT(AM203,"0.#"),1)=".",TRUE,FALSE)</formula>
    </cfRule>
  </conditionalFormatting>
  <conditionalFormatting sqref="AM204">
    <cfRule type="expression" dxfId="1403" priority="853">
      <formula>IF(RIGHT(TEXT(AM204,"0.#"),1)=".",FALSE,TRUE)</formula>
    </cfRule>
    <cfRule type="expression" dxfId="1402" priority="854">
      <formula>IF(RIGHT(TEXT(AM204,"0.#"),1)=".",TRUE,FALSE)</formula>
    </cfRule>
  </conditionalFormatting>
  <conditionalFormatting sqref="AQ202:AQ204">
    <cfRule type="expression" dxfId="1401" priority="851">
      <formula>IF(RIGHT(TEXT(AQ202,"0.#"),1)=".",FALSE,TRUE)</formula>
    </cfRule>
    <cfRule type="expression" dxfId="1400" priority="852">
      <formula>IF(RIGHT(TEXT(AQ202,"0.#"),1)=".",TRUE,FALSE)</formula>
    </cfRule>
  </conditionalFormatting>
  <conditionalFormatting sqref="AU202:AU204">
    <cfRule type="expression" dxfId="1399" priority="849">
      <formula>IF(RIGHT(TEXT(AU202,"0.#"),1)=".",FALSE,TRUE)</formula>
    </cfRule>
    <cfRule type="expression" dxfId="1398" priority="850">
      <formula>IF(RIGHT(TEXT(AU202,"0.#"),1)=".",TRUE,FALSE)</formula>
    </cfRule>
  </conditionalFormatting>
  <conditionalFormatting sqref="AE205">
    <cfRule type="expression" dxfId="1397" priority="847">
      <formula>IF(RIGHT(TEXT(AE205,"0.#"),1)=".",FALSE,TRUE)</formula>
    </cfRule>
    <cfRule type="expression" dxfId="1396" priority="848">
      <formula>IF(RIGHT(TEXT(AE205,"0.#"),1)=".",TRUE,FALSE)</formula>
    </cfRule>
  </conditionalFormatting>
  <conditionalFormatting sqref="AE206">
    <cfRule type="expression" dxfId="1395" priority="845">
      <formula>IF(RIGHT(TEXT(AE206,"0.#"),1)=".",FALSE,TRUE)</formula>
    </cfRule>
    <cfRule type="expression" dxfId="1394" priority="846">
      <formula>IF(RIGHT(TEXT(AE206,"0.#"),1)=".",TRUE,FALSE)</formula>
    </cfRule>
  </conditionalFormatting>
  <conditionalFormatting sqref="AE207">
    <cfRule type="expression" dxfId="1393" priority="843">
      <formula>IF(RIGHT(TEXT(AE207,"0.#"),1)=".",FALSE,TRUE)</formula>
    </cfRule>
    <cfRule type="expression" dxfId="1392" priority="844">
      <formula>IF(RIGHT(TEXT(AE207,"0.#"),1)=".",TRUE,FALSE)</formula>
    </cfRule>
  </conditionalFormatting>
  <conditionalFormatting sqref="AI207">
    <cfRule type="expression" dxfId="1391" priority="841">
      <formula>IF(RIGHT(TEXT(AI207,"0.#"),1)=".",FALSE,TRUE)</formula>
    </cfRule>
    <cfRule type="expression" dxfId="1390" priority="842">
      <formula>IF(RIGHT(TEXT(AI207,"0.#"),1)=".",TRUE,FALSE)</formula>
    </cfRule>
  </conditionalFormatting>
  <conditionalFormatting sqref="AI206">
    <cfRule type="expression" dxfId="1389" priority="839">
      <formula>IF(RIGHT(TEXT(AI206,"0.#"),1)=".",FALSE,TRUE)</formula>
    </cfRule>
    <cfRule type="expression" dxfId="1388" priority="840">
      <formula>IF(RIGHT(TEXT(AI206,"0.#"),1)=".",TRUE,FALSE)</formula>
    </cfRule>
  </conditionalFormatting>
  <conditionalFormatting sqref="AI205">
    <cfRule type="expression" dxfId="1387" priority="837">
      <formula>IF(RIGHT(TEXT(AI205,"0.#"),1)=".",FALSE,TRUE)</formula>
    </cfRule>
    <cfRule type="expression" dxfId="1386" priority="838">
      <formula>IF(RIGHT(TEXT(AI205,"0.#"),1)=".",TRUE,FALSE)</formula>
    </cfRule>
  </conditionalFormatting>
  <conditionalFormatting sqref="AM205">
    <cfRule type="expression" dxfId="1385" priority="835">
      <formula>IF(RIGHT(TEXT(AM205,"0.#"),1)=".",FALSE,TRUE)</formula>
    </cfRule>
    <cfRule type="expression" dxfId="1384" priority="836">
      <formula>IF(RIGHT(TEXT(AM205,"0.#"),1)=".",TRUE,FALSE)</formula>
    </cfRule>
  </conditionalFormatting>
  <conditionalFormatting sqref="AM206">
    <cfRule type="expression" dxfId="1383" priority="833">
      <formula>IF(RIGHT(TEXT(AM206,"0.#"),1)=".",FALSE,TRUE)</formula>
    </cfRule>
    <cfRule type="expression" dxfId="1382" priority="834">
      <formula>IF(RIGHT(TEXT(AM206,"0.#"),1)=".",TRUE,FALSE)</formula>
    </cfRule>
  </conditionalFormatting>
  <conditionalFormatting sqref="AM207">
    <cfRule type="expression" dxfId="1381" priority="831">
      <formula>IF(RIGHT(TEXT(AM207,"0.#"),1)=".",FALSE,TRUE)</formula>
    </cfRule>
    <cfRule type="expression" dxfId="1380" priority="832">
      <formula>IF(RIGHT(TEXT(AM207,"0.#"),1)=".",TRUE,FALSE)</formula>
    </cfRule>
  </conditionalFormatting>
  <conditionalFormatting sqref="AQ205:AQ207">
    <cfRule type="expression" dxfId="1379" priority="829">
      <formula>IF(RIGHT(TEXT(AQ205,"0.#"),1)=".",FALSE,TRUE)</formula>
    </cfRule>
    <cfRule type="expression" dxfId="1378" priority="830">
      <formula>IF(RIGHT(TEXT(AQ205,"0.#"),1)=".",TRUE,FALSE)</formula>
    </cfRule>
  </conditionalFormatting>
  <conditionalFormatting sqref="AU205:AU207">
    <cfRule type="expression" dxfId="1377" priority="827">
      <formula>IF(RIGHT(TEXT(AU205,"0.#"),1)=".",FALSE,TRUE)</formula>
    </cfRule>
    <cfRule type="expression" dxfId="1376" priority="828">
      <formula>IF(RIGHT(TEXT(AU205,"0.#"),1)=".",TRUE,FALSE)</formula>
    </cfRule>
  </conditionalFormatting>
  <conditionalFormatting sqref="AL401:AO428">
    <cfRule type="expression" dxfId="1375" priority="823">
      <formula>IF(AND(AL401&gt;=0, RIGHT(TEXT(AL401,"0.#"),1)&lt;&gt;"."),TRUE,FALSE)</formula>
    </cfRule>
    <cfRule type="expression" dxfId="1374" priority="824">
      <formula>IF(AND(AL401&gt;=0, RIGHT(TEXT(AL401,"0.#"),1)="."),TRUE,FALSE)</formula>
    </cfRule>
    <cfRule type="expression" dxfId="1373" priority="825">
      <formula>IF(AND(AL401&lt;0, RIGHT(TEXT(AL401,"0.#"),1)&lt;&gt;"."),TRUE,FALSE)</formula>
    </cfRule>
    <cfRule type="expression" dxfId="1372" priority="826">
      <formula>IF(AND(AL401&lt;0, RIGHT(TEXT(AL401,"0.#"),1)="."),TRUE,FALSE)</formula>
    </cfRule>
  </conditionalFormatting>
  <conditionalFormatting sqref="AL399:AO400">
    <cfRule type="expression" dxfId="1371" priority="817">
      <formula>IF(AND(AL399&gt;=0, RIGHT(TEXT(AL399,"0.#"),1)&lt;&gt;"."),TRUE,FALSE)</formula>
    </cfRule>
    <cfRule type="expression" dxfId="1370" priority="818">
      <formula>IF(AND(AL399&gt;=0, RIGHT(TEXT(AL399,"0.#"),1)="."),TRUE,FALSE)</formula>
    </cfRule>
    <cfRule type="expression" dxfId="1369" priority="819">
      <formula>IF(AND(AL399&lt;0, RIGHT(TEXT(AL399,"0.#"),1)&lt;&gt;"."),TRUE,FALSE)</formula>
    </cfRule>
    <cfRule type="expression" dxfId="1368" priority="820">
      <formula>IF(AND(AL399&lt;0, RIGHT(TEXT(AL399,"0.#"),1)="."),TRUE,FALSE)</formula>
    </cfRule>
  </conditionalFormatting>
  <conditionalFormatting sqref="AL436:AO461">
    <cfRule type="expression" dxfId="1367" priority="811">
      <formula>IF(AND(AL436&gt;=0, RIGHT(TEXT(AL436,"0.#"),1)&lt;&gt;"."),TRUE,FALSE)</formula>
    </cfRule>
    <cfRule type="expression" dxfId="1366" priority="812">
      <formula>IF(AND(AL436&gt;=0, RIGHT(TEXT(AL436,"0.#"),1)="."),TRUE,FALSE)</formula>
    </cfRule>
    <cfRule type="expression" dxfId="1365" priority="813">
      <formula>IF(AND(AL436&lt;0, RIGHT(TEXT(AL436,"0.#"),1)&lt;&gt;"."),TRUE,FALSE)</formula>
    </cfRule>
    <cfRule type="expression" dxfId="1364" priority="814">
      <formula>IF(AND(AL436&lt;0, RIGHT(TEXT(AL436,"0.#"),1)="."),TRUE,FALSE)</formula>
    </cfRule>
  </conditionalFormatting>
  <conditionalFormatting sqref="AL432:AO435">
    <cfRule type="expression" dxfId="1363" priority="805">
      <formula>IF(AND(AL432&gt;=0, RIGHT(TEXT(AL432,"0.#"),1)&lt;&gt;"."),TRUE,FALSE)</formula>
    </cfRule>
    <cfRule type="expression" dxfId="1362" priority="806">
      <formula>IF(AND(AL432&gt;=0, RIGHT(TEXT(AL432,"0.#"),1)="."),TRUE,FALSE)</formula>
    </cfRule>
    <cfRule type="expression" dxfId="1361" priority="807">
      <formula>IF(AND(AL432&lt;0, RIGHT(TEXT(AL432,"0.#"),1)&lt;&gt;"."),TRUE,FALSE)</formula>
    </cfRule>
    <cfRule type="expression" dxfId="1360" priority="808">
      <formula>IF(AND(AL432&lt;0, RIGHT(TEXT(AL432,"0.#"),1)="."),TRUE,FALSE)</formula>
    </cfRule>
  </conditionalFormatting>
  <conditionalFormatting sqref="AL469:AO494">
    <cfRule type="expression" dxfId="1359" priority="799">
      <formula>IF(AND(AL469&gt;=0, RIGHT(TEXT(AL469,"0.#"),1)&lt;&gt;"."),TRUE,FALSE)</formula>
    </cfRule>
    <cfRule type="expression" dxfId="1358" priority="800">
      <formula>IF(AND(AL469&gt;=0, RIGHT(TEXT(AL469,"0.#"),1)="."),TRUE,FALSE)</formula>
    </cfRule>
    <cfRule type="expression" dxfId="1357" priority="801">
      <formula>IF(AND(AL469&lt;0, RIGHT(TEXT(AL469,"0.#"),1)&lt;&gt;"."),TRUE,FALSE)</formula>
    </cfRule>
    <cfRule type="expression" dxfId="1356" priority="802">
      <formula>IF(AND(AL469&lt;0, RIGHT(TEXT(AL469,"0.#"),1)="."),TRUE,FALSE)</formula>
    </cfRule>
  </conditionalFormatting>
  <conditionalFormatting sqref="AL500:AO527">
    <cfRule type="expression" dxfId="1355" priority="787">
      <formula>IF(AND(AL500&gt;=0, RIGHT(TEXT(AL500,"0.#"),1)&lt;&gt;"."),TRUE,FALSE)</formula>
    </cfRule>
    <cfRule type="expression" dxfId="1354" priority="788">
      <formula>IF(AND(AL500&gt;=0, RIGHT(TEXT(AL500,"0.#"),1)="."),TRUE,FALSE)</formula>
    </cfRule>
    <cfRule type="expression" dxfId="1353" priority="789">
      <formula>IF(AND(AL500&lt;0, RIGHT(TEXT(AL500,"0.#"),1)&lt;&gt;"."),TRUE,FALSE)</formula>
    </cfRule>
    <cfRule type="expression" dxfId="1352" priority="790">
      <formula>IF(AND(AL500&lt;0, RIGHT(TEXT(AL500,"0.#"),1)="."),TRUE,FALSE)</formula>
    </cfRule>
  </conditionalFormatting>
  <conditionalFormatting sqref="AL498:AO499">
    <cfRule type="expression" dxfId="1351" priority="781">
      <formula>IF(AND(AL498&gt;=0, RIGHT(TEXT(AL498,"0.#"),1)&lt;&gt;"."),TRUE,FALSE)</formula>
    </cfRule>
    <cfRule type="expression" dxfId="1350" priority="782">
      <formula>IF(AND(AL498&gt;=0, RIGHT(TEXT(AL498,"0.#"),1)="."),TRUE,FALSE)</formula>
    </cfRule>
    <cfRule type="expression" dxfId="1349" priority="783">
      <formula>IF(AND(AL498&lt;0, RIGHT(TEXT(AL498,"0.#"),1)&lt;&gt;"."),TRUE,FALSE)</formula>
    </cfRule>
    <cfRule type="expression" dxfId="1348" priority="784">
      <formula>IF(AND(AL498&lt;0, RIGHT(TEXT(AL498,"0.#"),1)="."),TRUE,FALSE)</formula>
    </cfRule>
  </conditionalFormatting>
  <conditionalFormatting sqref="AL541:AO560">
    <cfRule type="expression" dxfId="1347" priority="775">
      <formula>IF(AND(AL541&gt;=0, RIGHT(TEXT(AL541,"0.#"),1)&lt;&gt;"."),TRUE,FALSE)</formula>
    </cfRule>
    <cfRule type="expression" dxfId="1346" priority="776">
      <formula>IF(AND(AL541&gt;=0, RIGHT(TEXT(AL541,"0.#"),1)="."),TRUE,FALSE)</formula>
    </cfRule>
    <cfRule type="expression" dxfId="1345" priority="777">
      <formula>IF(AND(AL541&lt;0, RIGHT(TEXT(AL541,"0.#"),1)&lt;&gt;"."),TRUE,FALSE)</formula>
    </cfRule>
    <cfRule type="expression" dxfId="1344" priority="778">
      <formula>IF(AND(AL541&lt;0, RIGHT(TEXT(AL541,"0.#"),1)="."),TRUE,FALSE)</formula>
    </cfRule>
  </conditionalFormatting>
  <conditionalFormatting sqref="AL531:AO540">
    <cfRule type="expression" dxfId="1343" priority="769">
      <formula>IF(AND(AL531&gt;=0, RIGHT(TEXT(AL531,"0.#"),1)&lt;&gt;"."),TRUE,FALSE)</formula>
    </cfRule>
    <cfRule type="expression" dxfId="1342" priority="770">
      <formula>IF(AND(AL531&gt;=0, RIGHT(TEXT(AL531,"0.#"),1)="."),TRUE,FALSE)</formula>
    </cfRule>
    <cfRule type="expression" dxfId="1341" priority="771">
      <formula>IF(AND(AL531&lt;0, RIGHT(TEXT(AL531,"0.#"),1)&lt;&gt;"."),TRUE,FALSE)</formula>
    </cfRule>
    <cfRule type="expression" dxfId="1340" priority="772">
      <formula>IF(AND(AL531&lt;0, RIGHT(TEXT(AL531,"0.#"),1)="."),TRUE,FALSE)</formula>
    </cfRule>
  </conditionalFormatting>
  <conditionalFormatting sqref="Y531:Y532">
    <cfRule type="expression" dxfId="1339" priority="767">
      <formula>IF(RIGHT(TEXT(Y531,"0.#"),1)=".",FALSE,TRUE)</formula>
    </cfRule>
    <cfRule type="expression" dxfId="1338" priority="768">
      <formula>IF(RIGHT(TEXT(Y531,"0.#"),1)=".",TRUE,FALSE)</formula>
    </cfRule>
  </conditionalFormatting>
  <conditionalFormatting sqref="AL566:AO593">
    <cfRule type="expression" dxfId="1337" priority="763">
      <formula>IF(AND(AL566&gt;=0, RIGHT(TEXT(AL566,"0.#"),1)&lt;&gt;"."),TRUE,FALSE)</formula>
    </cfRule>
    <cfRule type="expression" dxfId="1336" priority="764">
      <formula>IF(AND(AL566&gt;=0, RIGHT(TEXT(AL566,"0.#"),1)="."),TRUE,FALSE)</formula>
    </cfRule>
    <cfRule type="expression" dxfId="1335" priority="765">
      <formula>IF(AND(AL566&lt;0, RIGHT(TEXT(AL566,"0.#"),1)&lt;&gt;"."),TRUE,FALSE)</formula>
    </cfRule>
    <cfRule type="expression" dxfId="1334" priority="766">
      <formula>IF(AND(AL566&lt;0, RIGHT(TEXT(AL566,"0.#"),1)="."),TRUE,FALSE)</formula>
    </cfRule>
  </conditionalFormatting>
  <conditionalFormatting sqref="Y566:Y593">
    <cfRule type="expression" dxfId="1333" priority="761">
      <formula>IF(RIGHT(TEXT(Y566,"0.#"),1)=".",FALSE,TRUE)</formula>
    </cfRule>
    <cfRule type="expression" dxfId="1332" priority="762">
      <formula>IF(RIGHT(TEXT(Y566,"0.#"),1)=".",TRUE,FALSE)</formula>
    </cfRule>
  </conditionalFormatting>
  <conditionalFormatting sqref="AL564:AO565">
    <cfRule type="expression" dxfId="1331" priority="757">
      <formula>IF(AND(AL564&gt;=0, RIGHT(TEXT(AL564,"0.#"),1)&lt;&gt;"."),TRUE,FALSE)</formula>
    </cfRule>
    <cfRule type="expression" dxfId="1330" priority="758">
      <formula>IF(AND(AL564&gt;=0, RIGHT(TEXT(AL564,"0.#"),1)="."),TRUE,FALSE)</formula>
    </cfRule>
    <cfRule type="expression" dxfId="1329" priority="759">
      <formula>IF(AND(AL564&lt;0, RIGHT(TEXT(AL564,"0.#"),1)&lt;&gt;"."),TRUE,FALSE)</formula>
    </cfRule>
    <cfRule type="expression" dxfId="1328" priority="760">
      <formula>IF(AND(AL564&lt;0, RIGHT(TEXT(AL564,"0.#"),1)="."),TRUE,FALSE)</formula>
    </cfRule>
  </conditionalFormatting>
  <conditionalFormatting sqref="Y564:Y565">
    <cfRule type="expression" dxfId="1327" priority="755">
      <formula>IF(RIGHT(TEXT(Y564,"0.#"),1)=".",FALSE,TRUE)</formula>
    </cfRule>
    <cfRule type="expression" dxfId="1326" priority="756">
      <formula>IF(RIGHT(TEXT(Y564,"0.#"),1)=".",TRUE,FALSE)</formula>
    </cfRule>
  </conditionalFormatting>
  <conditionalFormatting sqref="AL607:AO626">
    <cfRule type="expression" dxfId="1325" priority="751">
      <formula>IF(AND(AL607&gt;=0, RIGHT(TEXT(AL607,"0.#"),1)&lt;&gt;"."),TRUE,FALSE)</formula>
    </cfRule>
    <cfRule type="expression" dxfId="1324" priority="752">
      <formula>IF(AND(AL607&gt;=0, RIGHT(TEXT(AL607,"0.#"),1)="."),TRUE,FALSE)</formula>
    </cfRule>
    <cfRule type="expression" dxfId="1323" priority="753">
      <formula>IF(AND(AL607&lt;0, RIGHT(TEXT(AL607,"0.#"),1)&lt;&gt;"."),TRUE,FALSE)</formula>
    </cfRule>
    <cfRule type="expression" dxfId="1322" priority="754">
      <formula>IF(AND(AL607&lt;0, RIGHT(TEXT(AL607,"0.#"),1)="."),TRUE,FALSE)</formula>
    </cfRule>
  </conditionalFormatting>
  <conditionalFormatting sqref="Y607:Y626">
    <cfRule type="expression" dxfId="1321" priority="749">
      <formula>IF(RIGHT(TEXT(Y607,"0.#"),1)=".",FALSE,TRUE)</formula>
    </cfRule>
    <cfRule type="expression" dxfId="1320" priority="750">
      <formula>IF(RIGHT(TEXT(Y607,"0.#"),1)=".",TRUE,FALSE)</formula>
    </cfRule>
  </conditionalFormatting>
  <conditionalFormatting sqref="AU33">
    <cfRule type="expression" dxfId="1319" priority="739">
      <formula>IF(RIGHT(TEXT(AU33,"0.#"),1)=".",FALSE,TRUE)</formula>
    </cfRule>
    <cfRule type="expression" dxfId="1318" priority="740">
      <formula>IF(RIGHT(TEXT(AU33,"0.#"),1)=".",TRUE,FALSE)</formula>
    </cfRule>
  </conditionalFormatting>
  <conditionalFormatting sqref="AU32">
    <cfRule type="expression" dxfId="1317" priority="741">
      <formula>IF(RIGHT(TEXT(AU32,"0.#"),1)=".",FALSE,TRUE)</formula>
    </cfRule>
    <cfRule type="expression" dxfId="1316" priority="742">
      <formula>IF(RIGHT(TEXT(AU32,"0.#"),1)=".",TRUE,FALSE)</formula>
    </cfRule>
  </conditionalFormatting>
  <conditionalFormatting sqref="P29:AC29">
    <cfRule type="expression" dxfId="1315" priority="737">
      <formula>IF(RIGHT(TEXT(P29,"0.#"),1)=".",FALSE,TRUE)</formula>
    </cfRule>
    <cfRule type="expression" dxfId="1314" priority="738">
      <formula>IF(RIGHT(TEXT(P29,"0.#"),1)=".",TRUE,FALSE)</formula>
    </cfRule>
  </conditionalFormatting>
  <conditionalFormatting sqref="AE39">
    <cfRule type="expression" dxfId="1313" priority="735">
      <formula>IF(RIGHT(TEXT(AE39,"0.#"),1)=".",FALSE,TRUE)</formula>
    </cfRule>
    <cfRule type="expression" dxfId="1312" priority="736">
      <formula>IF(RIGHT(TEXT(AE39,"0.#"),1)=".",TRUE,FALSE)</formula>
    </cfRule>
  </conditionalFormatting>
  <conditionalFormatting sqref="AQ39:AQ41">
    <cfRule type="expression" dxfId="1311" priority="717">
      <formula>IF(RIGHT(TEXT(AQ39,"0.#"),1)=".",FALSE,TRUE)</formula>
    </cfRule>
    <cfRule type="expression" dxfId="1310" priority="718">
      <formula>IF(RIGHT(TEXT(AQ39,"0.#"),1)=".",TRUE,FALSE)</formula>
    </cfRule>
  </conditionalFormatting>
  <conditionalFormatting sqref="AU39:AU41">
    <cfRule type="expression" dxfId="1309" priority="715">
      <formula>IF(RIGHT(TEXT(AU39,"0.#"),1)=".",FALSE,TRUE)</formula>
    </cfRule>
    <cfRule type="expression" dxfId="1308" priority="716">
      <formula>IF(RIGHT(TEXT(AU39,"0.#"),1)=".",TRUE,FALSE)</formula>
    </cfRule>
  </conditionalFormatting>
  <conditionalFormatting sqref="AI41 AM41">
    <cfRule type="expression" dxfId="1307" priority="729">
      <formula>IF(RIGHT(TEXT(AI41,"0.#"),1)=".",FALSE,TRUE)</formula>
    </cfRule>
    <cfRule type="expression" dxfId="1306" priority="730">
      <formula>IF(RIGHT(TEXT(AI41,"0.#"),1)=".",TRUE,FALSE)</formula>
    </cfRule>
  </conditionalFormatting>
  <conditionalFormatting sqref="AE40">
    <cfRule type="expression" dxfId="1305" priority="733">
      <formula>IF(RIGHT(TEXT(AE40,"0.#"),1)=".",FALSE,TRUE)</formula>
    </cfRule>
    <cfRule type="expression" dxfId="1304" priority="734">
      <formula>IF(RIGHT(TEXT(AE40,"0.#"),1)=".",TRUE,FALSE)</formula>
    </cfRule>
  </conditionalFormatting>
  <conditionalFormatting sqref="AE41">
    <cfRule type="expression" dxfId="1303" priority="731">
      <formula>IF(RIGHT(TEXT(AE41,"0.#"),1)=".",FALSE,TRUE)</formula>
    </cfRule>
    <cfRule type="expression" dxfId="1302" priority="732">
      <formula>IF(RIGHT(TEXT(AE41,"0.#"),1)=".",TRUE,FALSE)</formula>
    </cfRule>
  </conditionalFormatting>
  <conditionalFormatting sqref="AI39 AM39">
    <cfRule type="expression" dxfId="1301" priority="725">
      <formula>IF(RIGHT(TEXT(AI39,"0.#"),1)=".",FALSE,TRUE)</formula>
    </cfRule>
    <cfRule type="expression" dxfId="1300" priority="726">
      <formula>IF(RIGHT(TEXT(AI39,"0.#"),1)=".",TRUE,FALSE)</formula>
    </cfRule>
  </conditionalFormatting>
  <conditionalFormatting sqref="AI40 AM40">
    <cfRule type="expression" dxfId="1299" priority="727">
      <formula>IF(RIGHT(TEXT(AI40,"0.#"),1)=".",FALSE,TRUE)</formula>
    </cfRule>
    <cfRule type="expression" dxfId="1298" priority="728">
      <formula>IF(RIGHT(TEXT(AI40,"0.#"),1)=".",TRUE,FALSE)</formula>
    </cfRule>
  </conditionalFormatting>
  <conditionalFormatting sqref="AM69">
    <cfRule type="expression" dxfId="1297" priority="687">
      <formula>IF(RIGHT(TEXT(AM69,"0.#"),1)=".",FALSE,TRUE)</formula>
    </cfRule>
    <cfRule type="expression" dxfId="1296" priority="688">
      <formula>IF(RIGHT(TEXT(AM69,"0.#"),1)=".",TRUE,FALSE)</formula>
    </cfRule>
  </conditionalFormatting>
  <conditionalFormatting sqref="AE70 AM70">
    <cfRule type="expression" dxfId="1295" priority="685">
      <formula>IF(RIGHT(TEXT(AE70,"0.#"),1)=".",FALSE,TRUE)</formula>
    </cfRule>
    <cfRule type="expression" dxfId="1294" priority="686">
      <formula>IF(RIGHT(TEXT(AE70,"0.#"),1)=".",TRUE,FALSE)</formula>
    </cfRule>
  </conditionalFormatting>
  <conditionalFormatting sqref="AI70">
    <cfRule type="expression" dxfId="1293" priority="683">
      <formula>IF(RIGHT(TEXT(AI70,"0.#"),1)=".",FALSE,TRUE)</formula>
    </cfRule>
    <cfRule type="expression" dxfId="1292" priority="684">
      <formula>IF(RIGHT(TEXT(AI70,"0.#"),1)=".",TRUE,FALSE)</formula>
    </cfRule>
  </conditionalFormatting>
  <conditionalFormatting sqref="AQ70">
    <cfRule type="expression" dxfId="1291" priority="681">
      <formula>IF(RIGHT(TEXT(AQ70,"0.#"),1)=".",FALSE,TRUE)</formula>
    </cfRule>
    <cfRule type="expression" dxfId="1290" priority="682">
      <formula>IF(RIGHT(TEXT(AQ70,"0.#"),1)=".",TRUE,FALSE)</formula>
    </cfRule>
  </conditionalFormatting>
  <conditionalFormatting sqref="AE69 AQ69">
    <cfRule type="expression" dxfId="1289" priority="691">
      <formula>IF(RIGHT(TEXT(AE69,"0.#"),1)=".",FALSE,TRUE)</formula>
    </cfRule>
    <cfRule type="expression" dxfId="1288" priority="692">
      <formula>IF(RIGHT(TEXT(AE69,"0.#"),1)=".",TRUE,FALSE)</formula>
    </cfRule>
  </conditionalFormatting>
  <conditionalFormatting sqref="AI69">
    <cfRule type="expression" dxfId="1287" priority="689">
      <formula>IF(RIGHT(TEXT(AI69,"0.#"),1)=".",FALSE,TRUE)</formula>
    </cfRule>
    <cfRule type="expression" dxfId="1286" priority="690">
      <formula>IF(RIGHT(TEXT(AI69,"0.#"),1)=".",TRUE,FALSE)</formula>
    </cfRule>
  </conditionalFormatting>
  <conditionalFormatting sqref="AE66">
    <cfRule type="expression" dxfId="1285" priority="679">
      <formula>IF(RIGHT(TEXT(AE66,"0.#"),1)=".",FALSE,TRUE)</formula>
    </cfRule>
    <cfRule type="expression" dxfId="1284" priority="680">
      <formula>IF(RIGHT(TEXT(AE66,"0.#"),1)=".",TRUE,FALSE)</formula>
    </cfRule>
  </conditionalFormatting>
  <conditionalFormatting sqref="AI66 AM66 AQ66 AU66">
    <cfRule type="expression" dxfId="1283" priority="677">
      <formula>IF(RIGHT(TEXT(AI66,"0.#"),1)=".",FALSE,TRUE)</formula>
    </cfRule>
    <cfRule type="expression" dxfId="1282" priority="678">
      <formula>IF(RIGHT(TEXT(AI66,"0.#"),1)=".",TRUE,FALSE)</formula>
    </cfRule>
  </conditionalFormatting>
  <conditionalFormatting sqref="AE67">
    <cfRule type="expression" dxfId="1281" priority="673">
      <formula>IF(RIGHT(TEXT(AE67,"0.#"),1)=".",FALSE,TRUE)</formula>
    </cfRule>
    <cfRule type="expression" dxfId="1280" priority="674">
      <formula>IF(RIGHT(TEXT(AE67,"0.#"),1)=".",TRUE,FALSE)</formula>
    </cfRule>
  </conditionalFormatting>
  <conditionalFormatting sqref="AI67 AM67 AQ67 AU67">
    <cfRule type="expression" dxfId="1279" priority="671">
      <formula>IF(RIGHT(TEXT(AI67,"0.#"),1)=".",FALSE,TRUE)</formula>
    </cfRule>
    <cfRule type="expression" dxfId="1278" priority="672">
      <formula>IF(RIGHT(TEXT(AI67,"0.#"),1)=".",TRUE,FALSE)</formula>
    </cfRule>
  </conditionalFormatting>
  <conditionalFormatting sqref="AE100 AQ100">
    <cfRule type="expression" dxfId="1277" priority="625">
      <formula>IF(RIGHT(TEXT(AE100,"0.#"),1)=".",FALSE,TRUE)</formula>
    </cfRule>
    <cfRule type="expression" dxfId="1276" priority="626">
      <formula>IF(RIGHT(TEXT(AE100,"0.#"),1)=".",TRUE,FALSE)</formula>
    </cfRule>
  </conditionalFormatting>
  <conditionalFormatting sqref="AI100">
    <cfRule type="expression" dxfId="1275" priority="623">
      <formula>IF(RIGHT(TEXT(AI100,"0.#"),1)=".",FALSE,TRUE)</formula>
    </cfRule>
    <cfRule type="expression" dxfId="1274" priority="624">
      <formula>IF(RIGHT(TEXT(AI100,"0.#"),1)=".",TRUE,FALSE)</formula>
    </cfRule>
  </conditionalFormatting>
  <conditionalFormatting sqref="AM100">
    <cfRule type="expression" dxfId="1273" priority="621">
      <formula>IF(RIGHT(TEXT(AM100,"0.#"),1)=".",FALSE,TRUE)</formula>
    </cfRule>
    <cfRule type="expression" dxfId="1272" priority="622">
      <formula>IF(RIGHT(TEXT(AM100,"0.#"),1)=".",TRUE,FALSE)</formula>
    </cfRule>
  </conditionalFormatting>
  <conditionalFormatting sqref="AE101">
    <cfRule type="expression" dxfId="1271" priority="619">
      <formula>IF(RIGHT(TEXT(AE101,"0.#"),1)=".",FALSE,TRUE)</formula>
    </cfRule>
    <cfRule type="expression" dxfId="1270" priority="620">
      <formula>IF(RIGHT(TEXT(AE101,"0.#"),1)=".",TRUE,FALSE)</formula>
    </cfRule>
  </conditionalFormatting>
  <conditionalFormatting sqref="AI101">
    <cfRule type="expression" dxfId="1269" priority="617">
      <formula>IF(RIGHT(TEXT(AI101,"0.#"),1)=".",FALSE,TRUE)</formula>
    </cfRule>
    <cfRule type="expression" dxfId="1268" priority="618">
      <formula>IF(RIGHT(TEXT(AI101,"0.#"),1)=".",TRUE,FALSE)</formula>
    </cfRule>
  </conditionalFormatting>
  <conditionalFormatting sqref="AM101">
    <cfRule type="expression" dxfId="1267" priority="615">
      <formula>IF(RIGHT(TEXT(AM101,"0.#"),1)=".",FALSE,TRUE)</formula>
    </cfRule>
    <cfRule type="expression" dxfId="1266" priority="616">
      <formula>IF(RIGHT(TEXT(AM101,"0.#"),1)=".",TRUE,FALSE)</formula>
    </cfRule>
  </conditionalFormatting>
  <conditionalFormatting sqref="AQ101">
    <cfRule type="expression" dxfId="1265" priority="613">
      <formula>IF(RIGHT(TEXT(AQ101,"0.#"),1)=".",FALSE,TRUE)</formula>
    </cfRule>
    <cfRule type="expression" dxfId="1264" priority="614">
      <formula>IF(RIGHT(TEXT(AQ101,"0.#"),1)=".",TRUE,FALSE)</formula>
    </cfRule>
  </conditionalFormatting>
  <conditionalFormatting sqref="AU100">
    <cfRule type="expression" dxfId="1263" priority="611">
      <formula>IF(RIGHT(TEXT(AU100,"0.#"),1)=".",FALSE,TRUE)</formula>
    </cfRule>
    <cfRule type="expression" dxfId="1262" priority="612">
      <formula>IF(RIGHT(TEXT(AU100,"0.#"),1)=".",TRUE,FALSE)</formula>
    </cfRule>
  </conditionalFormatting>
  <conditionalFormatting sqref="AU101">
    <cfRule type="expression" dxfId="1261" priority="609">
      <formula>IF(RIGHT(TEXT(AU101,"0.#"),1)=".",FALSE,TRUE)</formula>
    </cfRule>
    <cfRule type="expression" dxfId="1260" priority="610">
      <formula>IF(RIGHT(TEXT(AU101,"0.#"),1)=".",TRUE,FALSE)</formula>
    </cfRule>
  </conditionalFormatting>
  <conditionalFormatting sqref="AM35">
    <cfRule type="expression" dxfId="1259" priority="603">
      <formula>IF(RIGHT(TEXT(AM35,"0.#"),1)=".",FALSE,TRUE)</formula>
    </cfRule>
    <cfRule type="expression" dxfId="1258" priority="604">
      <formula>IF(RIGHT(TEXT(AM35,"0.#"),1)=".",TRUE,FALSE)</formula>
    </cfRule>
  </conditionalFormatting>
  <conditionalFormatting sqref="AE36 AM36">
    <cfRule type="expression" dxfId="1257" priority="601">
      <formula>IF(RIGHT(TEXT(AE36,"0.#"),1)=".",FALSE,TRUE)</formula>
    </cfRule>
    <cfRule type="expression" dxfId="1256" priority="602">
      <formula>IF(RIGHT(TEXT(AE36,"0.#"),1)=".",TRUE,FALSE)</formula>
    </cfRule>
  </conditionalFormatting>
  <conditionalFormatting sqref="AI36">
    <cfRule type="expression" dxfId="1255" priority="599">
      <formula>IF(RIGHT(TEXT(AI36,"0.#"),1)=".",FALSE,TRUE)</formula>
    </cfRule>
    <cfRule type="expression" dxfId="1254" priority="600">
      <formula>IF(RIGHT(TEXT(AI36,"0.#"),1)=".",TRUE,FALSE)</formula>
    </cfRule>
  </conditionalFormatting>
  <conditionalFormatting sqref="AQ36">
    <cfRule type="expression" dxfId="1253" priority="597">
      <formula>IF(RIGHT(TEXT(AQ36,"0.#"),1)=".",FALSE,TRUE)</formula>
    </cfRule>
    <cfRule type="expression" dxfId="1252" priority="598">
      <formula>IF(RIGHT(TEXT(AQ36,"0.#"),1)=".",TRUE,FALSE)</formula>
    </cfRule>
  </conditionalFormatting>
  <conditionalFormatting sqref="AE35 AQ35">
    <cfRule type="expression" dxfId="1251" priority="607">
      <formula>IF(RIGHT(TEXT(AE35,"0.#"),1)=".",FALSE,TRUE)</formula>
    </cfRule>
    <cfRule type="expression" dxfId="1250" priority="608">
      <formula>IF(RIGHT(TEXT(AE35,"0.#"),1)=".",TRUE,FALSE)</formula>
    </cfRule>
  </conditionalFormatting>
  <conditionalFormatting sqref="AI35">
    <cfRule type="expression" dxfId="1249" priority="605">
      <formula>IF(RIGHT(TEXT(AI35,"0.#"),1)=".",FALSE,TRUE)</formula>
    </cfRule>
    <cfRule type="expression" dxfId="1248" priority="606">
      <formula>IF(RIGHT(TEXT(AI35,"0.#"),1)=".",TRUE,FALSE)</formula>
    </cfRule>
  </conditionalFormatting>
  <conditionalFormatting sqref="AM103">
    <cfRule type="expression" dxfId="1247" priority="591">
      <formula>IF(RIGHT(TEXT(AM103,"0.#"),1)=".",FALSE,TRUE)</formula>
    </cfRule>
    <cfRule type="expression" dxfId="1246" priority="592">
      <formula>IF(RIGHT(TEXT(AM103,"0.#"),1)=".",TRUE,FALSE)</formula>
    </cfRule>
  </conditionalFormatting>
  <conditionalFormatting sqref="AE104 AM104">
    <cfRule type="expression" dxfId="1245" priority="589">
      <formula>IF(RIGHT(TEXT(AE104,"0.#"),1)=".",FALSE,TRUE)</formula>
    </cfRule>
    <cfRule type="expression" dxfId="1244" priority="590">
      <formula>IF(RIGHT(TEXT(AE104,"0.#"),1)=".",TRUE,FALSE)</formula>
    </cfRule>
  </conditionalFormatting>
  <conditionalFormatting sqref="AI104">
    <cfRule type="expression" dxfId="1243" priority="587">
      <formula>IF(RIGHT(TEXT(AI104,"0.#"),1)=".",FALSE,TRUE)</formula>
    </cfRule>
    <cfRule type="expression" dxfId="1242" priority="588">
      <formula>IF(RIGHT(TEXT(AI104,"0.#"),1)=".",TRUE,FALSE)</formula>
    </cfRule>
  </conditionalFormatting>
  <conditionalFormatting sqref="AQ104">
    <cfRule type="expression" dxfId="1241" priority="585">
      <formula>IF(RIGHT(TEXT(AQ104,"0.#"),1)=".",FALSE,TRUE)</formula>
    </cfRule>
    <cfRule type="expression" dxfId="1240" priority="586">
      <formula>IF(RIGHT(TEXT(AQ104,"0.#"),1)=".",TRUE,FALSE)</formula>
    </cfRule>
  </conditionalFormatting>
  <conditionalFormatting sqref="AE103 AQ103">
    <cfRule type="expression" dxfId="1239" priority="595">
      <formula>IF(RIGHT(TEXT(AE103,"0.#"),1)=".",FALSE,TRUE)</formula>
    </cfRule>
    <cfRule type="expression" dxfId="1238" priority="596">
      <formula>IF(RIGHT(TEXT(AE103,"0.#"),1)=".",TRUE,FALSE)</formula>
    </cfRule>
  </conditionalFormatting>
  <conditionalFormatting sqref="AI103">
    <cfRule type="expression" dxfId="1237" priority="593">
      <formula>IF(RIGHT(TEXT(AI103,"0.#"),1)=".",FALSE,TRUE)</formula>
    </cfRule>
    <cfRule type="expression" dxfId="1236" priority="594">
      <formula>IF(RIGHT(TEXT(AI103,"0.#"),1)=".",TRUE,FALSE)</formula>
    </cfRule>
  </conditionalFormatting>
  <conditionalFormatting sqref="AM137">
    <cfRule type="expression" dxfId="1235" priority="579">
      <formula>IF(RIGHT(TEXT(AM137,"0.#"),1)=".",FALSE,TRUE)</formula>
    </cfRule>
    <cfRule type="expression" dxfId="1234" priority="580">
      <formula>IF(RIGHT(TEXT(AM137,"0.#"),1)=".",TRUE,FALSE)</formula>
    </cfRule>
  </conditionalFormatting>
  <conditionalFormatting sqref="AE138 AM138">
    <cfRule type="expression" dxfId="1233" priority="577">
      <formula>IF(RIGHT(TEXT(AE138,"0.#"),1)=".",FALSE,TRUE)</formula>
    </cfRule>
    <cfRule type="expression" dxfId="1232" priority="578">
      <formula>IF(RIGHT(TEXT(AE138,"0.#"),1)=".",TRUE,FALSE)</formula>
    </cfRule>
  </conditionalFormatting>
  <conditionalFormatting sqref="AI138">
    <cfRule type="expression" dxfId="1231" priority="575">
      <formula>IF(RIGHT(TEXT(AI138,"0.#"),1)=".",FALSE,TRUE)</formula>
    </cfRule>
    <cfRule type="expression" dxfId="1230" priority="576">
      <formula>IF(RIGHT(TEXT(AI138,"0.#"),1)=".",TRUE,FALSE)</formula>
    </cfRule>
  </conditionalFormatting>
  <conditionalFormatting sqref="AQ138">
    <cfRule type="expression" dxfId="1229" priority="573">
      <formula>IF(RIGHT(TEXT(AQ138,"0.#"),1)=".",FALSE,TRUE)</formula>
    </cfRule>
    <cfRule type="expression" dxfId="1228" priority="574">
      <formula>IF(RIGHT(TEXT(AQ138,"0.#"),1)=".",TRUE,FALSE)</formula>
    </cfRule>
  </conditionalFormatting>
  <conditionalFormatting sqref="AE137 AQ137">
    <cfRule type="expression" dxfId="1227" priority="583">
      <formula>IF(RIGHT(TEXT(AE137,"0.#"),1)=".",FALSE,TRUE)</formula>
    </cfRule>
    <cfRule type="expression" dxfId="1226" priority="584">
      <formula>IF(RIGHT(TEXT(AE137,"0.#"),1)=".",TRUE,FALSE)</formula>
    </cfRule>
  </conditionalFormatting>
  <conditionalFormatting sqref="AI137">
    <cfRule type="expression" dxfId="1225" priority="581">
      <formula>IF(RIGHT(TEXT(AI137,"0.#"),1)=".",FALSE,TRUE)</formula>
    </cfRule>
    <cfRule type="expression" dxfId="1224" priority="582">
      <formula>IF(RIGHT(TEXT(AI137,"0.#"),1)=".",TRUE,FALSE)</formula>
    </cfRule>
  </conditionalFormatting>
  <conditionalFormatting sqref="AM171">
    <cfRule type="expression" dxfId="1223" priority="567">
      <formula>IF(RIGHT(TEXT(AM171,"0.#"),1)=".",FALSE,TRUE)</formula>
    </cfRule>
    <cfRule type="expression" dxfId="1222" priority="568">
      <formula>IF(RIGHT(TEXT(AM171,"0.#"),1)=".",TRUE,FALSE)</formula>
    </cfRule>
  </conditionalFormatting>
  <conditionalFormatting sqref="AE172 AM172">
    <cfRule type="expression" dxfId="1221" priority="565">
      <formula>IF(RIGHT(TEXT(AE172,"0.#"),1)=".",FALSE,TRUE)</formula>
    </cfRule>
    <cfRule type="expression" dxfId="1220" priority="566">
      <formula>IF(RIGHT(TEXT(AE172,"0.#"),1)=".",TRUE,FALSE)</formula>
    </cfRule>
  </conditionalFormatting>
  <conditionalFormatting sqref="AI172">
    <cfRule type="expression" dxfId="1219" priority="563">
      <formula>IF(RIGHT(TEXT(AI172,"0.#"),1)=".",FALSE,TRUE)</formula>
    </cfRule>
    <cfRule type="expression" dxfId="1218" priority="564">
      <formula>IF(RIGHT(TEXT(AI172,"0.#"),1)=".",TRUE,FALSE)</formula>
    </cfRule>
  </conditionalFormatting>
  <conditionalFormatting sqref="AQ172">
    <cfRule type="expression" dxfId="1217" priority="561">
      <formula>IF(RIGHT(TEXT(AQ172,"0.#"),1)=".",FALSE,TRUE)</formula>
    </cfRule>
    <cfRule type="expression" dxfId="1216" priority="562">
      <formula>IF(RIGHT(TEXT(AQ172,"0.#"),1)=".",TRUE,FALSE)</formula>
    </cfRule>
  </conditionalFormatting>
  <conditionalFormatting sqref="AE171 AQ171">
    <cfRule type="expression" dxfId="1215" priority="571">
      <formula>IF(RIGHT(TEXT(AE171,"0.#"),1)=".",FALSE,TRUE)</formula>
    </cfRule>
    <cfRule type="expression" dxfId="1214" priority="572">
      <formula>IF(RIGHT(TEXT(AE171,"0.#"),1)=".",TRUE,FALSE)</formula>
    </cfRule>
  </conditionalFormatting>
  <conditionalFormatting sqref="AI171">
    <cfRule type="expression" dxfId="1213" priority="569">
      <formula>IF(RIGHT(TEXT(AI171,"0.#"),1)=".",FALSE,TRUE)</formula>
    </cfRule>
    <cfRule type="expression" dxfId="1212" priority="570">
      <formula>IF(RIGHT(TEXT(AI171,"0.#"),1)=".",TRUE,FALSE)</formula>
    </cfRule>
  </conditionalFormatting>
  <conditionalFormatting sqref="AE73">
    <cfRule type="expression" dxfId="1211" priority="559">
      <formula>IF(RIGHT(TEXT(AE73,"0.#"),1)=".",FALSE,TRUE)</formula>
    </cfRule>
    <cfRule type="expression" dxfId="1210" priority="560">
      <formula>IF(RIGHT(TEXT(AE73,"0.#"),1)=".",TRUE,FALSE)</formula>
    </cfRule>
  </conditionalFormatting>
  <conditionalFormatting sqref="AM75">
    <cfRule type="expression" dxfId="1209" priority="543">
      <formula>IF(RIGHT(TEXT(AM75,"0.#"),1)=".",FALSE,TRUE)</formula>
    </cfRule>
    <cfRule type="expression" dxfId="1208" priority="544">
      <formula>IF(RIGHT(TEXT(AM75,"0.#"),1)=".",TRUE,FALSE)</formula>
    </cfRule>
  </conditionalFormatting>
  <conditionalFormatting sqref="AE74">
    <cfRule type="expression" dxfId="1207" priority="557">
      <formula>IF(RIGHT(TEXT(AE74,"0.#"),1)=".",FALSE,TRUE)</formula>
    </cfRule>
    <cfRule type="expression" dxfId="1206" priority="558">
      <formula>IF(RIGHT(TEXT(AE74,"0.#"),1)=".",TRUE,FALSE)</formula>
    </cfRule>
  </conditionalFormatting>
  <conditionalFormatting sqref="AE75">
    <cfRule type="expression" dxfId="1205" priority="555">
      <formula>IF(RIGHT(TEXT(AE75,"0.#"),1)=".",FALSE,TRUE)</formula>
    </cfRule>
    <cfRule type="expression" dxfId="1204" priority="556">
      <formula>IF(RIGHT(TEXT(AE75,"0.#"),1)=".",TRUE,FALSE)</formula>
    </cfRule>
  </conditionalFormatting>
  <conditionalFormatting sqref="AI75">
    <cfRule type="expression" dxfId="1203" priority="553">
      <formula>IF(RIGHT(TEXT(AI75,"0.#"),1)=".",FALSE,TRUE)</formula>
    </cfRule>
    <cfRule type="expression" dxfId="1202" priority="554">
      <formula>IF(RIGHT(TEXT(AI75,"0.#"),1)=".",TRUE,FALSE)</formula>
    </cfRule>
  </conditionalFormatting>
  <conditionalFormatting sqref="AI74">
    <cfRule type="expression" dxfId="1201" priority="551">
      <formula>IF(RIGHT(TEXT(AI74,"0.#"),1)=".",FALSE,TRUE)</formula>
    </cfRule>
    <cfRule type="expression" dxfId="1200" priority="552">
      <formula>IF(RIGHT(TEXT(AI74,"0.#"),1)=".",TRUE,FALSE)</formula>
    </cfRule>
  </conditionalFormatting>
  <conditionalFormatting sqref="AI73">
    <cfRule type="expression" dxfId="1199" priority="549">
      <formula>IF(RIGHT(TEXT(AI73,"0.#"),1)=".",FALSE,TRUE)</formula>
    </cfRule>
    <cfRule type="expression" dxfId="1198" priority="550">
      <formula>IF(RIGHT(TEXT(AI73,"0.#"),1)=".",TRUE,FALSE)</formula>
    </cfRule>
  </conditionalFormatting>
  <conditionalFormatting sqref="AM73">
    <cfRule type="expression" dxfId="1197" priority="547">
      <formula>IF(RIGHT(TEXT(AM73,"0.#"),1)=".",FALSE,TRUE)</formula>
    </cfRule>
    <cfRule type="expression" dxfId="1196" priority="548">
      <formula>IF(RIGHT(TEXT(AM73,"0.#"),1)=".",TRUE,FALSE)</formula>
    </cfRule>
  </conditionalFormatting>
  <conditionalFormatting sqref="AM74">
    <cfRule type="expression" dxfId="1195" priority="545">
      <formula>IF(RIGHT(TEXT(AM74,"0.#"),1)=".",FALSE,TRUE)</formula>
    </cfRule>
    <cfRule type="expression" dxfId="1194" priority="546">
      <formula>IF(RIGHT(TEXT(AM74,"0.#"),1)=".",TRUE,FALSE)</formula>
    </cfRule>
  </conditionalFormatting>
  <conditionalFormatting sqref="AQ73:AQ75">
    <cfRule type="expression" dxfId="1193" priority="541">
      <formula>IF(RIGHT(TEXT(AQ73,"0.#"),1)=".",FALSE,TRUE)</formula>
    </cfRule>
    <cfRule type="expression" dxfId="1192" priority="542">
      <formula>IF(RIGHT(TEXT(AQ73,"0.#"),1)=".",TRUE,FALSE)</formula>
    </cfRule>
  </conditionalFormatting>
  <conditionalFormatting sqref="AU73:AU75">
    <cfRule type="expression" dxfId="1191" priority="539">
      <formula>IF(RIGHT(TEXT(AU73,"0.#"),1)=".",FALSE,TRUE)</formula>
    </cfRule>
    <cfRule type="expression" dxfId="1190" priority="540">
      <formula>IF(RIGHT(TEXT(AU73,"0.#"),1)=".",TRUE,FALSE)</formula>
    </cfRule>
  </conditionalFormatting>
  <conditionalFormatting sqref="AE107">
    <cfRule type="expression" dxfId="1189" priority="537">
      <formula>IF(RIGHT(TEXT(AE107,"0.#"),1)=".",FALSE,TRUE)</formula>
    </cfRule>
    <cfRule type="expression" dxfId="1188" priority="538">
      <formula>IF(RIGHT(TEXT(AE107,"0.#"),1)=".",TRUE,FALSE)</formula>
    </cfRule>
  </conditionalFormatting>
  <conditionalFormatting sqref="AM109">
    <cfRule type="expression" dxfId="1187" priority="521">
      <formula>IF(RIGHT(TEXT(AM109,"0.#"),1)=".",FALSE,TRUE)</formula>
    </cfRule>
    <cfRule type="expression" dxfId="1186" priority="522">
      <formula>IF(RIGHT(TEXT(AM109,"0.#"),1)=".",TRUE,FALSE)</formula>
    </cfRule>
  </conditionalFormatting>
  <conditionalFormatting sqref="AE108">
    <cfRule type="expression" dxfId="1185" priority="535">
      <formula>IF(RIGHT(TEXT(AE108,"0.#"),1)=".",FALSE,TRUE)</formula>
    </cfRule>
    <cfRule type="expression" dxfId="1184" priority="536">
      <formula>IF(RIGHT(TEXT(AE108,"0.#"),1)=".",TRUE,FALSE)</formula>
    </cfRule>
  </conditionalFormatting>
  <conditionalFormatting sqref="AE109">
    <cfRule type="expression" dxfId="1183" priority="533">
      <formula>IF(RIGHT(TEXT(AE109,"0.#"),1)=".",FALSE,TRUE)</formula>
    </cfRule>
    <cfRule type="expression" dxfId="1182" priority="534">
      <formula>IF(RIGHT(TEXT(AE109,"0.#"),1)=".",TRUE,FALSE)</formula>
    </cfRule>
  </conditionalFormatting>
  <conditionalFormatting sqref="AI109">
    <cfRule type="expression" dxfId="1181" priority="531">
      <formula>IF(RIGHT(TEXT(AI109,"0.#"),1)=".",FALSE,TRUE)</formula>
    </cfRule>
    <cfRule type="expression" dxfId="1180" priority="532">
      <formula>IF(RIGHT(TEXT(AI109,"0.#"),1)=".",TRUE,FALSE)</formula>
    </cfRule>
  </conditionalFormatting>
  <conditionalFormatting sqref="AI108">
    <cfRule type="expression" dxfId="1179" priority="529">
      <formula>IF(RIGHT(TEXT(AI108,"0.#"),1)=".",FALSE,TRUE)</formula>
    </cfRule>
    <cfRule type="expression" dxfId="1178" priority="530">
      <formula>IF(RIGHT(TEXT(AI108,"0.#"),1)=".",TRUE,FALSE)</formula>
    </cfRule>
  </conditionalFormatting>
  <conditionalFormatting sqref="AI107">
    <cfRule type="expression" dxfId="1177" priority="527">
      <formula>IF(RIGHT(TEXT(AI107,"0.#"),1)=".",FALSE,TRUE)</formula>
    </cfRule>
    <cfRule type="expression" dxfId="1176" priority="528">
      <formula>IF(RIGHT(TEXT(AI107,"0.#"),1)=".",TRUE,FALSE)</formula>
    </cfRule>
  </conditionalFormatting>
  <conditionalFormatting sqref="AM107">
    <cfRule type="expression" dxfId="1175" priority="525">
      <formula>IF(RIGHT(TEXT(AM107,"0.#"),1)=".",FALSE,TRUE)</formula>
    </cfRule>
    <cfRule type="expression" dxfId="1174" priority="526">
      <formula>IF(RIGHT(TEXT(AM107,"0.#"),1)=".",TRUE,FALSE)</formula>
    </cfRule>
  </conditionalFormatting>
  <conditionalFormatting sqref="AM108">
    <cfRule type="expression" dxfId="1173" priority="523">
      <formula>IF(RIGHT(TEXT(AM108,"0.#"),1)=".",FALSE,TRUE)</formula>
    </cfRule>
    <cfRule type="expression" dxfId="1172" priority="524">
      <formula>IF(RIGHT(TEXT(AM108,"0.#"),1)=".",TRUE,FALSE)</formula>
    </cfRule>
  </conditionalFormatting>
  <conditionalFormatting sqref="AQ107:AQ109">
    <cfRule type="expression" dxfId="1171" priority="519">
      <formula>IF(RIGHT(TEXT(AQ107,"0.#"),1)=".",FALSE,TRUE)</formula>
    </cfRule>
    <cfRule type="expression" dxfId="1170" priority="520">
      <formula>IF(RIGHT(TEXT(AQ107,"0.#"),1)=".",TRUE,FALSE)</formula>
    </cfRule>
  </conditionalFormatting>
  <conditionalFormatting sqref="AU107:AU109">
    <cfRule type="expression" dxfId="1169" priority="517">
      <formula>IF(RIGHT(TEXT(AU107,"0.#"),1)=".",FALSE,TRUE)</formula>
    </cfRule>
    <cfRule type="expression" dxfId="1168" priority="518">
      <formula>IF(RIGHT(TEXT(AU107,"0.#"),1)=".",TRUE,FALSE)</formula>
    </cfRule>
  </conditionalFormatting>
  <conditionalFormatting sqref="AE141">
    <cfRule type="expression" dxfId="1167" priority="515">
      <formula>IF(RIGHT(TEXT(AE141,"0.#"),1)=".",FALSE,TRUE)</formula>
    </cfRule>
    <cfRule type="expression" dxfId="1166" priority="516">
      <formula>IF(RIGHT(TEXT(AE141,"0.#"),1)=".",TRUE,FALSE)</formula>
    </cfRule>
  </conditionalFormatting>
  <conditionalFormatting sqref="AM143">
    <cfRule type="expression" dxfId="1165" priority="499">
      <formula>IF(RIGHT(TEXT(AM143,"0.#"),1)=".",FALSE,TRUE)</formula>
    </cfRule>
    <cfRule type="expression" dxfId="1164" priority="500">
      <formula>IF(RIGHT(TEXT(AM143,"0.#"),1)=".",TRUE,FALSE)</formula>
    </cfRule>
  </conditionalFormatting>
  <conditionalFormatting sqref="AE142">
    <cfRule type="expression" dxfId="1163" priority="513">
      <formula>IF(RIGHT(TEXT(AE142,"0.#"),1)=".",FALSE,TRUE)</formula>
    </cfRule>
    <cfRule type="expression" dxfId="1162" priority="514">
      <formula>IF(RIGHT(TEXT(AE142,"0.#"),1)=".",TRUE,FALSE)</formula>
    </cfRule>
  </conditionalFormatting>
  <conditionalFormatting sqref="AE143">
    <cfRule type="expression" dxfId="1161" priority="511">
      <formula>IF(RIGHT(TEXT(AE143,"0.#"),1)=".",FALSE,TRUE)</formula>
    </cfRule>
    <cfRule type="expression" dxfId="1160" priority="512">
      <formula>IF(RIGHT(TEXT(AE143,"0.#"),1)=".",TRUE,FALSE)</formula>
    </cfRule>
  </conditionalFormatting>
  <conditionalFormatting sqref="AI143">
    <cfRule type="expression" dxfId="1159" priority="509">
      <formula>IF(RIGHT(TEXT(AI143,"0.#"),1)=".",FALSE,TRUE)</formula>
    </cfRule>
    <cfRule type="expression" dxfId="1158" priority="510">
      <formula>IF(RIGHT(TEXT(AI143,"0.#"),1)=".",TRUE,FALSE)</formula>
    </cfRule>
  </conditionalFormatting>
  <conditionalFormatting sqref="AI142">
    <cfRule type="expression" dxfId="1157" priority="507">
      <formula>IF(RIGHT(TEXT(AI142,"0.#"),1)=".",FALSE,TRUE)</formula>
    </cfRule>
    <cfRule type="expression" dxfId="1156" priority="508">
      <formula>IF(RIGHT(TEXT(AI142,"0.#"),1)=".",TRUE,FALSE)</formula>
    </cfRule>
  </conditionalFormatting>
  <conditionalFormatting sqref="AI141">
    <cfRule type="expression" dxfId="1155" priority="505">
      <formula>IF(RIGHT(TEXT(AI141,"0.#"),1)=".",FALSE,TRUE)</formula>
    </cfRule>
    <cfRule type="expression" dxfId="1154" priority="506">
      <formula>IF(RIGHT(TEXT(AI141,"0.#"),1)=".",TRUE,FALSE)</formula>
    </cfRule>
  </conditionalFormatting>
  <conditionalFormatting sqref="AM141">
    <cfRule type="expression" dxfId="1153" priority="503">
      <formula>IF(RIGHT(TEXT(AM141,"0.#"),1)=".",FALSE,TRUE)</formula>
    </cfRule>
    <cfRule type="expression" dxfId="1152" priority="504">
      <formula>IF(RIGHT(TEXT(AM141,"0.#"),1)=".",TRUE,FALSE)</formula>
    </cfRule>
  </conditionalFormatting>
  <conditionalFormatting sqref="AM142">
    <cfRule type="expression" dxfId="1151" priority="501">
      <formula>IF(RIGHT(TEXT(AM142,"0.#"),1)=".",FALSE,TRUE)</formula>
    </cfRule>
    <cfRule type="expression" dxfId="1150" priority="502">
      <formula>IF(RIGHT(TEXT(AM142,"0.#"),1)=".",TRUE,FALSE)</formula>
    </cfRule>
  </conditionalFormatting>
  <conditionalFormatting sqref="AQ141:AQ143">
    <cfRule type="expression" dxfId="1149" priority="497">
      <formula>IF(RIGHT(TEXT(AQ141,"0.#"),1)=".",FALSE,TRUE)</formula>
    </cfRule>
    <cfRule type="expression" dxfId="1148" priority="498">
      <formula>IF(RIGHT(TEXT(AQ141,"0.#"),1)=".",TRUE,FALSE)</formula>
    </cfRule>
  </conditionalFormatting>
  <conditionalFormatting sqref="AU141:AU143">
    <cfRule type="expression" dxfId="1147" priority="495">
      <formula>IF(RIGHT(TEXT(AU141,"0.#"),1)=".",FALSE,TRUE)</formula>
    </cfRule>
    <cfRule type="expression" dxfId="1146" priority="496">
      <formula>IF(RIGHT(TEXT(AU141,"0.#"),1)=".",TRUE,FALSE)</formula>
    </cfRule>
  </conditionalFormatting>
  <conditionalFormatting sqref="AE175">
    <cfRule type="expression" dxfId="1145" priority="493">
      <formula>IF(RIGHT(TEXT(AE175,"0.#"),1)=".",FALSE,TRUE)</formula>
    </cfRule>
    <cfRule type="expression" dxfId="1144" priority="494">
      <formula>IF(RIGHT(TEXT(AE175,"0.#"),1)=".",TRUE,FALSE)</formula>
    </cfRule>
  </conditionalFormatting>
  <conditionalFormatting sqref="AM177">
    <cfRule type="expression" dxfId="1143" priority="477">
      <formula>IF(RIGHT(TEXT(AM177,"0.#"),1)=".",FALSE,TRUE)</formula>
    </cfRule>
    <cfRule type="expression" dxfId="1142" priority="478">
      <formula>IF(RIGHT(TEXT(AM177,"0.#"),1)=".",TRUE,FALSE)</formula>
    </cfRule>
  </conditionalFormatting>
  <conditionalFormatting sqref="AE176">
    <cfRule type="expression" dxfId="1141" priority="491">
      <formula>IF(RIGHT(TEXT(AE176,"0.#"),1)=".",FALSE,TRUE)</formula>
    </cfRule>
    <cfRule type="expression" dxfId="1140" priority="492">
      <formula>IF(RIGHT(TEXT(AE176,"0.#"),1)=".",TRUE,FALSE)</formula>
    </cfRule>
  </conditionalFormatting>
  <conditionalFormatting sqref="AE177">
    <cfRule type="expression" dxfId="1139" priority="489">
      <formula>IF(RIGHT(TEXT(AE177,"0.#"),1)=".",FALSE,TRUE)</formula>
    </cfRule>
    <cfRule type="expression" dxfId="1138" priority="490">
      <formula>IF(RIGHT(TEXT(AE177,"0.#"),1)=".",TRUE,FALSE)</formula>
    </cfRule>
  </conditionalFormatting>
  <conditionalFormatting sqref="AI177">
    <cfRule type="expression" dxfId="1137" priority="487">
      <formula>IF(RIGHT(TEXT(AI177,"0.#"),1)=".",FALSE,TRUE)</formula>
    </cfRule>
    <cfRule type="expression" dxfId="1136" priority="488">
      <formula>IF(RIGHT(TEXT(AI177,"0.#"),1)=".",TRUE,FALSE)</formula>
    </cfRule>
  </conditionalFormatting>
  <conditionalFormatting sqref="AI176">
    <cfRule type="expression" dxfId="1135" priority="485">
      <formula>IF(RIGHT(TEXT(AI176,"0.#"),1)=".",FALSE,TRUE)</formula>
    </cfRule>
    <cfRule type="expression" dxfId="1134" priority="486">
      <formula>IF(RIGHT(TEXT(AI176,"0.#"),1)=".",TRUE,FALSE)</formula>
    </cfRule>
  </conditionalFormatting>
  <conditionalFormatting sqref="AI175">
    <cfRule type="expression" dxfId="1133" priority="483">
      <formula>IF(RIGHT(TEXT(AI175,"0.#"),1)=".",FALSE,TRUE)</formula>
    </cfRule>
    <cfRule type="expression" dxfId="1132" priority="484">
      <formula>IF(RIGHT(TEXT(AI175,"0.#"),1)=".",TRUE,FALSE)</formula>
    </cfRule>
  </conditionalFormatting>
  <conditionalFormatting sqref="AM175">
    <cfRule type="expression" dxfId="1131" priority="481">
      <formula>IF(RIGHT(TEXT(AM175,"0.#"),1)=".",FALSE,TRUE)</formula>
    </cfRule>
    <cfRule type="expression" dxfId="1130" priority="482">
      <formula>IF(RIGHT(TEXT(AM175,"0.#"),1)=".",TRUE,FALSE)</formula>
    </cfRule>
  </conditionalFormatting>
  <conditionalFormatting sqref="AM176">
    <cfRule type="expression" dxfId="1129" priority="479">
      <formula>IF(RIGHT(TEXT(AM176,"0.#"),1)=".",FALSE,TRUE)</formula>
    </cfRule>
    <cfRule type="expression" dxfId="1128" priority="480">
      <formula>IF(RIGHT(TEXT(AM176,"0.#"),1)=".",TRUE,FALSE)</formula>
    </cfRule>
  </conditionalFormatting>
  <conditionalFormatting sqref="AQ175:AQ177">
    <cfRule type="expression" dxfId="1127" priority="475">
      <formula>IF(RIGHT(TEXT(AQ175,"0.#"),1)=".",FALSE,TRUE)</formula>
    </cfRule>
    <cfRule type="expression" dxfId="1126" priority="476">
      <formula>IF(RIGHT(TEXT(AQ175,"0.#"),1)=".",TRUE,FALSE)</formula>
    </cfRule>
  </conditionalFormatting>
  <conditionalFormatting sqref="AU175:AU177">
    <cfRule type="expression" dxfId="1125" priority="473">
      <formula>IF(RIGHT(TEXT(AU175,"0.#"),1)=".",FALSE,TRUE)</formula>
    </cfRule>
    <cfRule type="expression" dxfId="1124" priority="474">
      <formula>IF(RIGHT(TEXT(AU175,"0.#"),1)=".",TRUE,FALSE)</formula>
    </cfRule>
  </conditionalFormatting>
  <conditionalFormatting sqref="AE61">
    <cfRule type="expression" dxfId="1123" priority="427">
      <formula>IF(RIGHT(TEXT(AE61,"0.#"),1)=".",FALSE,TRUE)</formula>
    </cfRule>
    <cfRule type="expression" dxfId="1122" priority="428">
      <formula>IF(RIGHT(TEXT(AE61,"0.#"),1)=".",TRUE,FALSE)</formula>
    </cfRule>
  </conditionalFormatting>
  <conditionalFormatting sqref="AE62">
    <cfRule type="expression" dxfId="1121" priority="425">
      <formula>IF(RIGHT(TEXT(AE62,"0.#"),1)=".",FALSE,TRUE)</formula>
    </cfRule>
    <cfRule type="expression" dxfId="1120" priority="426">
      <formula>IF(RIGHT(TEXT(AE62,"0.#"),1)=".",TRUE,FALSE)</formula>
    </cfRule>
  </conditionalFormatting>
  <conditionalFormatting sqref="AM61">
    <cfRule type="expression" dxfId="1119" priority="415">
      <formula>IF(RIGHT(TEXT(AM61,"0.#"),1)=".",FALSE,TRUE)</formula>
    </cfRule>
    <cfRule type="expression" dxfId="1118" priority="416">
      <formula>IF(RIGHT(TEXT(AM61,"0.#"),1)=".",TRUE,FALSE)</formula>
    </cfRule>
  </conditionalFormatting>
  <conditionalFormatting sqref="AE63">
    <cfRule type="expression" dxfId="1117" priority="423">
      <formula>IF(RIGHT(TEXT(AE63,"0.#"),1)=".",FALSE,TRUE)</formula>
    </cfRule>
    <cfRule type="expression" dxfId="1116" priority="424">
      <formula>IF(RIGHT(TEXT(AE63,"0.#"),1)=".",TRUE,FALSE)</formula>
    </cfRule>
  </conditionalFormatting>
  <conditionalFormatting sqref="AI63">
    <cfRule type="expression" dxfId="1115" priority="421">
      <formula>IF(RIGHT(TEXT(AI63,"0.#"),1)=".",FALSE,TRUE)</formula>
    </cfRule>
    <cfRule type="expression" dxfId="1114" priority="422">
      <formula>IF(RIGHT(TEXT(AI63,"0.#"),1)=".",TRUE,FALSE)</formula>
    </cfRule>
  </conditionalFormatting>
  <conditionalFormatting sqref="AI62">
    <cfRule type="expression" dxfId="1113" priority="419">
      <formula>IF(RIGHT(TEXT(AI62,"0.#"),1)=".",FALSE,TRUE)</formula>
    </cfRule>
    <cfRule type="expression" dxfId="1112" priority="420">
      <formula>IF(RIGHT(TEXT(AI62,"0.#"),1)=".",TRUE,FALSE)</formula>
    </cfRule>
  </conditionalFormatting>
  <conditionalFormatting sqref="AI61">
    <cfRule type="expression" dxfId="1111" priority="417">
      <formula>IF(RIGHT(TEXT(AI61,"0.#"),1)=".",FALSE,TRUE)</formula>
    </cfRule>
    <cfRule type="expression" dxfId="1110" priority="418">
      <formula>IF(RIGHT(TEXT(AI61,"0.#"),1)=".",TRUE,FALSE)</formula>
    </cfRule>
  </conditionalFormatting>
  <conditionalFormatting sqref="AM62">
    <cfRule type="expression" dxfId="1109" priority="413">
      <formula>IF(RIGHT(TEXT(AM62,"0.#"),1)=".",FALSE,TRUE)</formula>
    </cfRule>
    <cfRule type="expression" dxfId="1108" priority="414">
      <formula>IF(RIGHT(TEXT(AM62,"0.#"),1)=".",TRUE,FALSE)</formula>
    </cfRule>
  </conditionalFormatting>
  <conditionalFormatting sqref="AM63">
    <cfRule type="expression" dxfId="1107" priority="411">
      <formula>IF(RIGHT(TEXT(AM63,"0.#"),1)=".",FALSE,TRUE)</formula>
    </cfRule>
    <cfRule type="expression" dxfId="1106" priority="412">
      <formula>IF(RIGHT(TEXT(AM63,"0.#"),1)=".",TRUE,FALSE)</formula>
    </cfRule>
  </conditionalFormatting>
  <conditionalFormatting sqref="AQ61:AQ63">
    <cfRule type="expression" dxfId="1105" priority="409">
      <formula>IF(RIGHT(TEXT(AQ61,"0.#"),1)=".",FALSE,TRUE)</formula>
    </cfRule>
    <cfRule type="expression" dxfId="1104" priority="410">
      <formula>IF(RIGHT(TEXT(AQ61,"0.#"),1)=".",TRUE,FALSE)</formula>
    </cfRule>
  </conditionalFormatting>
  <conditionalFormatting sqref="AU61:AU63">
    <cfRule type="expression" dxfId="1103" priority="407">
      <formula>IF(RIGHT(TEXT(AU61,"0.#"),1)=".",FALSE,TRUE)</formula>
    </cfRule>
    <cfRule type="expression" dxfId="1102" priority="408">
      <formula>IF(RIGHT(TEXT(AU61,"0.#"),1)=".",TRUE,FALSE)</formula>
    </cfRule>
  </conditionalFormatting>
  <conditionalFormatting sqref="AE95">
    <cfRule type="expression" dxfId="1101" priority="405">
      <formula>IF(RIGHT(TEXT(AE95,"0.#"),1)=".",FALSE,TRUE)</formula>
    </cfRule>
    <cfRule type="expression" dxfId="1100" priority="406">
      <formula>IF(RIGHT(TEXT(AE95,"0.#"),1)=".",TRUE,FALSE)</formula>
    </cfRule>
  </conditionalFormatting>
  <conditionalFormatting sqref="AE96">
    <cfRule type="expression" dxfId="1099" priority="403">
      <formula>IF(RIGHT(TEXT(AE96,"0.#"),1)=".",FALSE,TRUE)</formula>
    </cfRule>
    <cfRule type="expression" dxfId="1098" priority="404">
      <formula>IF(RIGHT(TEXT(AE96,"0.#"),1)=".",TRUE,FALSE)</formula>
    </cfRule>
  </conditionalFormatting>
  <conditionalFormatting sqref="AM95">
    <cfRule type="expression" dxfId="1097" priority="393">
      <formula>IF(RIGHT(TEXT(AM95,"0.#"),1)=".",FALSE,TRUE)</formula>
    </cfRule>
    <cfRule type="expression" dxfId="1096" priority="394">
      <formula>IF(RIGHT(TEXT(AM95,"0.#"),1)=".",TRUE,FALSE)</formula>
    </cfRule>
  </conditionalFormatting>
  <conditionalFormatting sqref="AE97">
    <cfRule type="expression" dxfId="1095" priority="401">
      <formula>IF(RIGHT(TEXT(AE97,"0.#"),1)=".",FALSE,TRUE)</formula>
    </cfRule>
    <cfRule type="expression" dxfId="1094" priority="402">
      <formula>IF(RIGHT(TEXT(AE97,"0.#"),1)=".",TRUE,FALSE)</formula>
    </cfRule>
  </conditionalFormatting>
  <conditionalFormatting sqref="AI97">
    <cfRule type="expression" dxfId="1093" priority="399">
      <formula>IF(RIGHT(TEXT(AI97,"0.#"),1)=".",FALSE,TRUE)</formula>
    </cfRule>
    <cfRule type="expression" dxfId="1092" priority="400">
      <formula>IF(RIGHT(TEXT(AI97,"0.#"),1)=".",TRUE,FALSE)</formula>
    </cfRule>
  </conditionalFormatting>
  <conditionalFormatting sqref="AI96">
    <cfRule type="expression" dxfId="1091" priority="397">
      <formula>IF(RIGHT(TEXT(AI96,"0.#"),1)=".",FALSE,TRUE)</formula>
    </cfRule>
    <cfRule type="expression" dxfId="1090" priority="398">
      <formula>IF(RIGHT(TEXT(AI96,"0.#"),1)=".",TRUE,FALSE)</formula>
    </cfRule>
  </conditionalFormatting>
  <conditionalFormatting sqref="AI95">
    <cfRule type="expression" dxfId="1089" priority="395">
      <formula>IF(RIGHT(TEXT(AI95,"0.#"),1)=".",FALSE,TRUE)</formula>
    </cfRule>
    <cfRule type="expression" dxfId="1088" priority="396">
      <formula>IF(RIGHT(TEXT(AI95,"0.#"),1)=".",TRUE,FALSE)</formula>
    </cfRule>
  </conditionalFormatting>
  <conditionalFormatting sqref="AM96">
    <cfRule type="expression" dxfId="1087" priority="391">
      <formula>IF(RIGHT(TEXT(AM96,"0.#"),1)=".",FALSE,TRUE)</formula>
    </cfRule>
    <cfRule type="expression" dxfId="1086" priority="392">
      <formula>IF(RIGHT(TEXT(AM96,"0.#"),1)=".",TRUE,FALSE)</formula>
    </cfRule>
  </conditionalFormatting>
  <conditionalFormatting sqref="AM97">
    <cfRule type="expression" dxfId="1085" priority="389">
      <formula>IF(RIGHT(TEXT(AM97,"0.#"),1)=".",FALSE,TRUE)</formula>
    </cfRule>
    <cfRule type="expression" dxfId="1084" priority="390">
      <formula>IF(RIGHT(TEXT(AM97,"0.#"),1)=".",TRUE,FALSE)</formula>
    </cfRule>
  </conditionalFormatting>
  <conditionalFormatting sqref="AQ95:AQ97">
    <cfRule type="expression" dxfId="1083" priority="387">
      <formula>IF(RIGHT(TEXT(AQ95,"0.#"),1)=".",FALSE,TRUE)</formula>
    </cfRule>
    <cfRule type="expression" dxfId="1082" priority="388">
      <formula>IF(RIGHT(TEXT(AQ95,"0.#"),1)=".",TRUE,FALSE)</formula>
    </cfRule>
  </conditionalFormatting>
  <conditionalFormatting sqref="AU95:AU97">
    <cfRule type="expression" dxfId="1081" priority="385">
      <formula>IF(RIGHT(TEXT(AU95,"0.#"),1)=".",FALSE,TRUE)</formula>
    </cfRule>
    <cfRule type="expression" dxfId="1080" priority="386">
      <formula>IF(RIGHT(TEXT(AU95,"0.#"),1)=".",TRUE,FALSE)</formula>
    </cfRule>
  </conditionalFormatting>
  <conditionalFormatting sqref="AE129">
    <cfRule type="expression" dxfId="1079" priority="383">
      <formula>IF(RIGHT(TEXT(AE129,"0.#"),1)=".",FALSE,TRUE)</formula>
    </cfRule>
    <cfRule type="expression" dxfId="1078" priority="384">
      <formula>IF(RIGHT(TEXT(AE129,"0.#"),1)=".",TRUE,FALSE)</formula>
    </cfRule>
  </conditionalFormatting>
  <conditionalFormatting sqref="AE130">
    <cfRule type="expression" dxfId="1077" priority="381">
      <formula>IF(RIGHT(TEXT(AE130,"0.#"),1)=".",FALSE,TRUE)</formula>
    </cfRule>
    <cfRule type="expression" dxfId="1076" priority="382">
      <formula>IF(RIGHT(TEXT(AE130,"0.#"),1)=".",TRUE,FALSE)</formula>
    </cfRule>
  </conditionalFormatting>
  <conditionalFormatting sqref="AM129">
    <cfRule type="expression" dxfId="1075" priority="371">
      <formula>IF(RIGHT(TEXT(AM129,"0.#"),1)=".",FALSE,TRUE)</formula>
    </cfRule>
    <cfRule type="expression" dxfId="1074" priority="372">
      <formula>IF(RIGHT(TEXT(AM129,"0.#"),1)=".",TRUE,FALSE)</formula>
    </cfRule>
  </conditionalFormatting>
  <conditionalFormatting sqref="AE131">
    <cfRule type="expression" dxfId="1073" priority="379">
      <formula>IF(RIGHT(TEXT(AE131,"0.#"),1)=".",FALSE,TRUE)</formula>
    </cfRule>
    <cfRule type="expression" dxfId="1072" priority="380">
      <formula>IF(RIGHT(TEXT(AE131,"0.#"),1)=".",TRUE,FALSE)</formula>
    </cfRule>
  </conditionalFormatting>
  <conditionalFormatting sqref="AI131">
    <cfRule type="expression" dxfId="1071" priority="377">
      <formula>IF(RIGHT(TEXT(AI131,"0.#"),1)=".",FALSE,TRUE)</formula>
    </cfRule>
    <cfRule type="expression" dxfId="1070" priority="378">
      <formula>IF(RIGHT(TEXT(AI131,"0.#"),1)=".",TRUE,FALSE)</formula>
    </cfRule>
  </conditionalFormatting>
  <conditionalFormatting sqref="AI130">
    <cfRule type="expression" dxfId="1069" priority="375">
      <formula>IF(RIGHT(TEXT(AI130,"0.#"),1)=".",FALSE,TRUE)</formula>
    </cfRule>
    <cfRule type="expression" dxfId="1068" priority="376">
      <formula>IF(RIGHT(TEXT(AI130,"0.#"),1)=".",TRUE,FALSE)</formula>
    </cfRule>
  </conditionalFormatting>
  <conditionalFormatting sqref="AI129">
    <cfRule type="expression" dxfId="1067" priority="373">
      <formula>IF(RIGHT(TEXT(AI129,"0.#"),1)=".",FALSE,TRUE)</formula>
    </cfRule>
    <cfRule type="expression" dxfId="1066" priority="374">
      <formula>IF(RIGHT(TEXT(AI129,"0.#"),1)=".",TRUE,FALSE)</formula>
    </cfRule>
  </conditionalFormatting>
  <conditionalFormatting sqref="AM130">
    <cfRule type="expression" dxfId="1065" priority="369">
      <formula>IF(RIGHT(TEXT(AM130,"0.#"),1)=".",FALSE,TRUE)</formula>
    </cfRule>
    <cfRule type="expression" dxfId="1064" priority="370">
      <formula>IF(RIGHT(TEXT(AM130,"0.#"),1)=".",TRUE,FALSE)</formula>
    </cfRule>
  </conditionalFormatting>
  <conditionalFormatting sqref="AM131">
    <cfRule type="expression" dxfId="1063" priority="367">
      <formula>IF(RIGHT(TEXT(AM131,"0.#"),1)=".",FALSE,TRUE)</formula>
    </cfRule>
    <cfRule type="expression" dxfId="1062" priority="368">
      <formula>IF(RIGHT(TEXT(AM131,"0.#"),1)=".",TRUE,FALSE)</formula>
    </cfRule>
  </conditionalFormatting>
  <conditionalFormatting sqref="AQ129:AQ131">
    <cfRule type="expression" dxfId="1061" priority="365">
      <formula>IF(RIGHT(TEXT(AQ129,"0.#"),1)=".",FALSE,TRUE)</formula>
    </cfRule>
    <cfRule type="expression" dxfId="1060" priority="366">
      <formula>IF(RIGHT(TEXT(AQ129,"0.#"),1)=".",TRUE,FALSE)</formula>
    </cfRule>
  </conditionalFormatting>
  <conditionalFormatting sqref="AU129:AU131">
    <cfRule type="expression" dxfId="1059" priority="363">
      <formula>IF(RIGHT(TEXT(AU129,"0.#"),1)=".",FALSE,TRUE)</formula>
    </cfRule>
    <cfRule type="expression" dxfId="1058" priority="364">
      <formula>IF(RIGHT(TEXT(AU129,"0.#"),1)=".",TRUE,FALSE)</formula>
    </cfRule>
  </conditionalFormatting>
  <conditionalFormatting sqref="AE163">
    <cfRule type="expression" dxfId="1057" priority="361">
      <formula>IF(RIGHT(TEXT(AE163,"0.#"),1)=".",FALSE,TRUE)</formula>
    </cfRule>
    <cfRule type="expression" dxfId="1056" priority="362">
      <formula>IF(RIGHT(TEXT(AE163,"0.#"),1)=".",TRUE,FALSE)</formula>
    </cfRule>
  </conditionalFormatting>
  <conditionalFormatting sqref="AE164">
    <cfRule type="expression" dxfId="1055" priority="359">
      <formula>IF(RIGHT(TEXT(AE164,"0.#"),1)=".",FALSE,TRUE)</formula>
    </cfRule>
    <cfRule type="expression" dxfId="1054" priority="360">
      <formula>IF(RIGHT(TEXT(AE164,"0.#"),1)=".",TRUE,FALSE)</formula>
    </cfRule>
  </conditionalFormatting>
  <conditionalFormatting sqref="AM163">
    <cfRule type="expression" dxfId="1053" priority="349">
      <formula>IF(RIGHT(TEXT(AM163,"0.#"),1)=".",FALSE,TRUE)</formula>
    </cfRule>
    <cfRule type="expression" dxfId="1052" priority="350">
      <formula>IF(RIGHT(TEXT(AM163,"0.#"),1)=".",TRUE,FALSE)</formula>
    </cfRule>
  </conditionalFormatting>
  <conditionalFormatting sqref="AE165">
    <cfRule type="expression" dxfId="1051" priority="357">
      <formula>IF(RIGHT(TEXT(AE165,"0.#"),1)=".",FALSE,TRUE)</formula>
    </cfRule>
    <cfRule type="expression" dxfId="1050" priority="358">
      <formula>IF(RIGHT(TEXT(AE165,"0.#"),1)=".",TRUE,FALSE)</formula>
    </cfRule>
  </conditionalFormatting>
  <conditionalFormatting sqref="AI165">
    <cfRule type="expression" dxfId="1049" priority="355">
      <formula>IF(RIGHT(TEXT(AI165,"0.#"),1)=".",FALSE,TRUE)</formula>
    </cfRule>
    <cfRule type="expression" dxfId="1048" priority="356">
      <formula>IF(RIGHT(TEXT(AI165,"0.#"),1)=".",TRUE,FALSE)</formula>
    </cfRule>
  </conditionalFormatting>
  <conditionalFormatting sqref="AI164">
    <cfRule type="expression" dxfId="1047" priority="353">
      <formula>IF(RIGHT(TEXT(AI164,"0.#"),1)=".",FALSE,TRUE)</formula>
    </cfRule>
    <cfRule type="expression" dxfId="1046" priority="354">
      <formula>IF(RIGHT(TEXT(AI164,"0.#"),1)=".",TRUE,FALSE)</formula>
    </cfRule>
  </conditionalFormatting>
  <conditionalFormatting sqref="AI163">
    <cfRule type="expression" dxfId="1045" priority="351">
      <formula>IF(RIGHT(TEXT(AI163,"0.#"),1)=".",FALSE,TRUE)</formula>
    </cfRule>
    <cfRule type="expression" dxfId="1044" priority="352">
      <formula>IF(RIGHT(TEXT(AI163,"0.#"),1)=".",TRUE,FALSE)</formula>
    </cfRule>
  </conditionalFormatting>
  <conditionalFormatting sqref="AM164">
    <cfRule type="expression" dxfId="1043" priority="347">
      <formula>IF(RIGHT(TEXT(AM164,"0.#"),1)=".",FALSE,TRUE)</formula>
    </cfRule>
    <cfRule type="expression" dxfId="1042" priority="348">
      <formula>IF(RIGHT(TEXT(AM164,"0.#"),1)=".",TRUE,FALSE)</formula>
    </cfRule>
  </conditionalFormatting>
  <conditionalFormatting sqref="AM165">
    <cfRule type="expression" dxfId="1041" priority="345">
      <formula>IF(RIGHT(TEXT(AM165,"0.#"),1)=".",FALSE,TRUE)</formula>
    </cfRule>
    <cfRule type="expression" dxfId="1040" priority="346">
      <formula>IF(RIGHT(TEXT(AM165,"0.#"),1)=".",TRUE,FALSE)</formula>
    </cfRule>
  </conditionalFormatting>
  <conditionalFormatting sqref="AQ163:AQ165">
    <cfRule type="expression" dxfId="1039" priority="343">
      <formula>IF(RIGHT(TEXT(AQ163,"0.#"),1)=".",FALSE,TRUE)</formula>
    </cfRule>
    <cfRule type="expression" dxfId="1038" priority="344">
      <formula>IF(RIGHT(TEXT(AQ163,"0.#"),1)=".",TRUE,FALSE)</formula>
    </cfRule>
  </conditionalFormatting>
  <conditionalFormatting sqref="AU163:AU165">
    <cfRule type="expression" dxfId="1037" priority="341">
      <formula>IF(RIGHT(TEXT(AU163,"0.#"),1)=".",FALSE,TRUE)</formula>
    </cfRule>
    <cfRule type="expression" dxfId="1036" priority="342">
      <formula>IF(RIGHT(TEXT(AU163,"0.#"),1)=".",TRUE,FALSE)</formula>
    </cfRule>
  </conditionalFormatting>
  <conditionalFormatting sqref="AE197">
    <cfRule type="expression" dxfId="1035" priority="339">
      <formula>IF(RIGHT(TEXT(AE197,"0.#"),1)=".",FALSE,TRUE)</formula>
    </cfRule>
    <cfRule type="expression" dxfId="1034" priority="340">
      <formula>IF(RIGHT(TEXT(AE197,"0.#"),1)=".",TRUE,FALSE)</formula>
    </cfRule>
  </conditionalFormatting>
  <conditionalFormatting sqref="AE198">
    <cfRule type="expression" dxfId="1033" priority="337">
      <formula>IF(RIGHT(TEXT(AE198,"0.#"),1)=".",FALSE,TRUE)</formula>
    </cfRule>
    <cfRule type="expression" dxfId="1032" priority="338">
      <formula>IF(RIGHT(TEXT(AE198,"0.#"),1)=".",TRUE,FALSE)</formula>
    </cfRule>
  </conditionalFormatting>
  <conditionalFormatting sqref="AM197">
    <cfRule type="expression" dxfId="1031" priority="327">
      <formula>IF(RIGHT(TEXT(AM197,"0.#"),1)=".",FALSE,TRUE)</formula>
    </cfRule>
    <cfRule type="expression" dxfId="1030" priority="328">
      <formula>IF(RIGHT(TEXT(AM197,"0.#"),1)=".",TRUE,FALSE)</formula>
    </cfRule>
  </conditionalFormatting>
  <conditionalFormatting sqref="AE199">
    <cfRule type="expression" dxfId="1029" priority="335">
      <formula>IF(RIGHT(TEXT(AE199,"0.#"),1)=".",FALSE,TRUE)</formula>
    </cfRule>
    <cfRule type="expression" dxfId="1028" priority="336">
      <formula>IF(RIGHT(TEXT(AE199,"0.#"),1)=".",TRUE,FALSE)</formula>
    </cfRule>
  </conditionalFormatting>
  <conditionalFormatting sqref="AI199">
    <cfRule type="expression" dxfId="1027" priority="333">
      <formula>IF(RIGHT(TEXT(AI199,"0.#"),1)=".",FALSE,TRUE)</formula>
    </cfRule>
    <cfRule type="expression" dxfId="1026" priority="334">
      <formula>IF(RIGHT(TEXT(AI199,"0.#"),1)=".",TRUE,FALSE)</formula>
    </cfRule>
  </conditionalFormatting>
  <conditionalFormatting sqref="AI198">
    <cfRule type="expression" dxfId="1025" priority="331">
      <formula>IF(RIGHT(TEXT(AI198,"0.#"),1)=".",FALSE,TRUE)</formula>
    </cfRule>
    <cfRule type="expression" dxfId="1024" priority="332">
      <formula>IF(RIGHT(TEXT(AI198,"0.#"),1)=".",TRUE,FALSE)</formula>
    </cfRule>
  </conditionalFormatting>
  <conditionalFormatting sqref="AI197">
    <cfRule type="expression" dxfId="1023" priority="329">
      <formula>IF(RIGHT(TEXT(AI197,"0.#"),1)=".",FALSE,TRUE)</formula>
    </cfRule>
    <cfRule type="expression" dxfId="1022" priority="330">
      <formula>IF(RIGHT(TEXT(AI197,"0.#"),1)=".",TRUE,FALSE)</formula>
    </cfRule>
  </conditionalFormatting>
  <conditionalFormatting sqref="AM198">
    <cfRule type="expression" dxfId="1021" priority="325">
      <formula>IF(RIGHT(TEXT(AM198,"0.#"),1)=".",FALSE,TRUE)</formula>
    </cfRule>
    <cfRule type="expression" dxfId="1020" priority="326">
      <formula>IF(RIGHT(TEXT(AM198,"0.#"),1)=".",TRUE,FALSE)</formula>
    </cfRule>
  </conditionalFormatting>
  <conditionalFormatting sqref="AM199">
    <cfRule type="expression" dxfId="1019" priority="323">
      <formula>IF(RIGHT(TEXT(AM199,"0.#"),1)=".",FALSE,TRUE)</formula>
    </cfRule>
    <cfRule type="expression" dxfId="1018" priority="324">
      <formula>IF(RIGHT(TEXT(AM199,"0.#"),1)=".",TRUE,FALSE)</formula>
    </cfRule>
  </conditionalFormatting>
  <conditionalFormatting sqref="AQ197:AQ199">
    <cfRule type="expression" dxfId="1017" priority="321">
      <formula>IF(RIGHT(TEXT(AQ197,"0.#"),1)=".",FALSE,TRUE)</formula>
    </cfRule>
    <cfRule type="expression" dxfId="1016" priority="322">
      <formula>IF(RIGHT(TEXT(AQ197,"0.#"),1)=".",TRUE,FALSE)</formula>
    </cfRule>
  </conditionalFormatting>
  <conditionalFormatting sqref="AU197:AU199">
    <cfRule type="expression" dxfId="1015" priority="319">
      <formula>IF(RIGHT(TEXT(AU197,"0.#"),1)=".",FALSE,TRUE)</formula>
    </cfRule>
    <cfRule type="expression" dxfId="1014" priority="320">
      <formula>IF(RIGHT(TEXT(AU197,"0.#"),1)=".",TRUE,FALSE)</formula>
    </cfRule>
  </conditionalFormatting>
  <conditionalFormatting sqref="AE134 AQ134">
    <cfRule type="expression" dxfId="1013" priority="317">
      <formula>IF(RIGHT(TEXT(AE134,"0.#"),1)=".",FALSE,TRUE)</formula>
    </cfRule>
    <cfRule type="expression" dxfId="1012" priority="318">
      <formula>IF(RIGHT(TEXT(AE134,"0.#"),1)=".",TRUE,FALSE)</formula>
    </cfRule>
  </conditionalFormatting>
  <conditionalFormatting sqref="AI134">
    <cfRule type="expression" dxfId="1011" priority="315">
      <formula>IF(RIGHT(TEXT(AI134,"0.#"),1)=".",FALSE,TRUE)</formula>
    </cfRule>
    <cfRule type="expression" dxfId="1010" priority="316">
      <formula>IF(RIGHT(TEXT(AI134,"0.#"),1)=".",TRUE,FALSE)</formula>
    </cfRule>
  </conditionalFormatting>
  <conditionalFormatting sqref="AM134">
    <cfRule type="expression" dxfId="1009" priority="313">
      <formula>IF(RIGHT(TEXT(AM134,"0.#"),1)=".",FALSE,TRUE)</formula>
    </cfRule>
    <cfRule type="expression" dxfId="1008" priority="314">
      <formula>IF(RIGHT(TEXT(AM134,"0.#"),1)=".",TRUE,FALSE)</formula>
    </cfRule>
  </conditionalFormatting>
  <conditionalFormatting sqref="AE135">
    <cfRule type="expression" dxfId="1007" priority="311">
      <formula>IF(RIGHT(TEXT(AE135,"0.#"),1)=".",FALSE,TRUE)</formula>
    </cfRule>
    <cfRule type="expression" dxfId="1006" priority="312">
      <formula>IF(RIGHT(TEXT(AE135,"0.#"),1)=".",TRUE,FALSE)</formula>
    </cfRule>
  </conditionalFormatting>
  <conditionalFormatting sqref="AI135">
    <cfRule type="expression" dxfId="1005" priority="309">
      <formula>IF(RIGHT(TEXT(AI135,"0.#"),1)=".",FALSE,TRUE)</formula>
    </cfRule>
    <cfRule type="expression" dxfId="1004" priority="310">
      <formula>IF(RIGHT(TEXT(AI135,"0.#"),1)=".",TRUE,FALSE)</formula>
    </cfRule>
  </conditionalFormatting>
  <conditionalFormatting sqref="AM135">
    <cfRule type="expression" dxfId="1003" priority="307">
      <formula>IF(RIGHT(TEXT(AM135,"0.#"),1)=".",FALSE,TRUE)</formula>
    </cfRule>
    <cfRule type="expression" dxfId="1002" priority="308">
      <formula>IF(RIGHT(TEXT(AM135,"0.#"),1)=".",TRUE,FALSE)</formula>
    </cfRule>
  </conditionalFormatting>
  <conditionalFormatting sqref="AQ135">
    <cfRule type="expression" dxfId="1001" priority="305">
      <formula>IF(RIGHT(TEXT(AQ135,"0.#"),1)=".",FALSE,TRUE)</formula>
    </cfRule>
    <cfRule type="expression" dxfId="1000" priority="306">
      <formula>IF(RIGHT(TEXT(AQ135,"0.#"),1)=".",TRUE,FALSE)</formula>
    </cfRule>
  </conditionalFormatting>
  <conditionalFormatting sqref="AU134">
    <cfRule type="expression" dxfId="999" priority="303">
      <formula>IF(RIGHT(TEXT(AU134,"0.#"),1)=".",FALSE,TRUE)</formula>
    </cfRule>
    <cfRule type="expression" dxfId="998" priority="304">
      <formula>IF(RIGHT(TEXT(AU134,"0.#"),1)=".",TRUE,FALSE)</formula>
    </cfRule>
  </conditionalFormatting>
  <conditionalFormatting sqref="AU135">
    <cfRule type="expression" dxfId="997" priority="301">
      <formula>IF(RIGHT(TEXT(AU135,"0.#"),1)=".",FALSE,TRUE)</formula>
    </cfRule>
    <cfRule type="expression" dxfId="996" priority="302">
      <formula>IF(RIGHT(TEXT(AU135,"0.#"),1)=".",TRUE,FALSE)</formula>
    </cfRule>
  </conditionalFormatting>
  <conditionalFormatting sqref="AE168 AQ168">
    <cfRule type="expression" dxfId="995" priority="299">
      <formula>IF(RIGHT(TEXT(AE168,"0.#"),1)=".",FALSE,TRUE)</formula>
    </cfRule>
    <cfRule type="expression" dxfId="994" priority="300">
      <formula>IF(RIGHT(TEXT(AE168,"0.#"),1)=".",TRUE,FALSE)</formula>
    </cfRule>
  </conditionalFormatting>
  <conditionalFormatting sqref="AI168">
    <cfRule type="expression" dxfId="993" priority="297">
      <formula>IF(RIGHT(TEXT(AI168,"0.#"),1)=".",FALSE,TRUE)</formula>
    </cfRule>
    <cfRule type="expression" dxfId="992" priority="298">
      <formula>IF(RIGHT(TEXT(AI168,"0.#"),1)=".",TRUE,FALSE)</formula>
    </cfRule>
  </conditionalFormatting>
  <conditionalFormatting sqref="AM168">
    <cfRule type="expression" dxfId="991" priority="295">
      <formula>IF(RIGHT(TEXT(AM168,"0.#"),1)=".",FALSE,TRUE)</formula>
    </cfRule>
    <cfRule type="expression" dxfId="990" priority="296">
      <formula>IF(RIGHT(TEXT(AM168,"0.#"),1)=".",TRUE,FALSE)</formula>
    </cfRule>
  </conditionalFormatting>
  <conditionalFormatting sqref="AE169">
    <cfRule type="expression" dxfId="989" priority="293">
      <formula>IF(RIGHT(TEXT(AE169,"0.#"),1)=".",FALSE,TRUE)</formula>
    </cfRule>
    <cfRule type="expression" dxfId="988" priority="294">
      <formula>IF(RIGHT(TEXT(AE169,"0.#"),1)=".",TRUE,FALSE)</formula>
    </cfRule>
  </conditionalFormatting>
  <conditionalFormatting sqref="AI169">
    <cfRule type="expression" dxfId="987" priority="291">
      <formula>IF(RIGHT(TEXT(AI169,"0.#"),1)=".",FALSE,TRUE)</formula>
    </cfRule>
    <cfRule type="expression" dxfId="986" priority="292">
      <formula>IF(RIGHT(TEXT(AI169,"0.#"),1)=".",TRUE,FALSE)</formula>
    </cfRule>
  </conditionalFormatting>
  <conditionalFormatting sqref="AM169">
    <cfRule type="expression" dxfId="985" priority="289">
      <formula>IF(RIGHT(TEXT(AM169,"0.#"),1)=".",FALSE,TRUE)</formula>
    </cfRule>
    <cfRule type="expression" dxfId="984" priority="290">
      <formula>IF(RIGHT(TEXT(AM169,"0.#"),1)=".",TRUE,FALSE)</formula>
    </cfRule>
  </conditionalFormatting>
  <conditionalFormatting sqref="AQ169">
    <cfRule type="expression" dxfId="983" priority="287">
      <formula>IF(RIGHT(TEXT(AQ169,"0.#"),1)=".",FALSE,TRUE)</formula>
    </cfRule>
    <cfRule type="expression" dxfId="982" priority="288">
      <formula>IF(RIGHT(TEXT(AQ169,"0.#"),1)=".",TRUE,FALSE)</formula>
    </cfRule>
  </conditionalFormatting>
  <conditionalFormatting sqref="AU168">
    <cfRule type="expression" dxfId="981" priority="285">
      <formula>IF(RIGHT(TEXT(AU168,"0.#"),1)=".",FALSE,TRUE)</formula>
    </cfRule>
    <cfRule type="expression" dxfId="980" priority="286">
      <formula>IF(RIGHT(TEXT(AU168,"0.#"),1)=".",TRUE,FALSE)</formula>
    </cfRule>
  </conditionalFormatting>
  <conditionalFormatting sqref="AU169">
    <cfRule type="expression" dxfId="979" priority="283">
      <formula>IF(RIGHT(TEXT(AU169,"0.#"),1)=".",FALSE,TRUE)</formula>
    </cfRule>
    <cfRule type="expression" dxfId="978" priority="284">
      <formula>IF(RIGHT(TEXT(AU169,"0.#"),1)=".",TRUE,FALSE)</formula>
    </cfRule>
  </conditionalFormatting>
  <conditionalFormatting sqref="AE90">
    <cfRule type="expression" dxfId="977" priority="281">
      <formula>IF(RIGHT(TEXT(AE90,"0.#"),1)=".",FALSE,TRUE)</formula>
    </cfRule>
    <cfRule type="expression" dxfId="976" priority="282">
      <formula>IF(RIGHT(TEXT(AE90,"0.#"),1)=".",TRUE,FALSE)</formula>
    </cfRule>
  </conditionalFormatting>
  <conditionalFormatting sqref="AE91">
    <cfRule type="expression" dxfId="975" priority="279">
      <formula>IF(RIGHT(TEXT(AE91,"0.#"),1)=".",FALSE,TRUE)</formula>
    </cfRule>
    <cfRule type="expression" dxfId="974" priority="280">
      <formula>IF(RIGHT(TEXT(AE91,"0.#"),1)=".",TRUE,FALSE)</formula>
    </cfRule>
  </conditionalFormatting>
  <conditionalFormatting sqref="AM90">
    <cfRule type="expression" dxfId="973" priority="269">
      <formula>IF(RIGHT(TEXT(AM90,"0.#"),1)=".",FALSE,TRUE)</formula>
    </cfRule>
    <cfRule type="expression" dxfId="972" priority="270">
      <formula>IF(RIGHT(TEXT(AM90,"0.#"),1)=".",TRUE,FALSE)</formula>
    </cfRule>
  </conditionalFormatting>
  <conditionalFormatting sqref="AE92">
    <cfRule type="expression" dxfId="971" priority="277">
      <formula>IF(RIGHT(TEXT(AE92,"0.#"),1)=".",FALSE,TRUE)</formula>
    </cfRule>
    <cfRule type="expression" dxfId="970" priority="278">
      <formula>IF(RIGHT(TEXT(AE92,"0.#"),1)=".",TRUE,FALSE)</formula>
    </cfRule>
  </conditionalFormatting>
  <conditionalFormatting sqref="AI92">
    <cfRule type="expression" dxfId="969" priority="275">
      <formula>IF(RIGHT(TEXT(AI92,"0.#"),1)=".",FALSE,TRUE)</formula>
    </cfRule>
    <cfRule type="expression" dxfId="968" priority="276">
      <formula>IF(RIGHT(TEXT(AI92,"0.#"),1)=".",TRUE,FALSE)</formula>
    </cfRule>
  </conditionalFormatting>
  <conditionalFormatting sqref="AI91">
    <cfRule type="expression" dxfId="967" priority="273">
      <formula>IF(RIGHT(TEXT(AI91,"0.#"),1)=".",FALSE,TRUE)</formula>
    </cfRule>
    <cfRule type="expression" dxfId="966" priority="274">
      <formula>IF(RIGHT(TEXT(AI91,"0.#"),1)=".",TRUE,FALSE)</formula>
    </cfRule>
  </conditionalFormatting>
  <conditionalFormatting sqref="AI90">
    <cfRule type="expression" dxfId="965" priority="271">
      <formula>IF(RIGHT(TEXT(AI90,"0.#"),1)=".",FALSE,TRUE)</formula>
    </cfRule>
    <cfRule type="expression" dxfId="964" priority="272">
      <formula>IF(RIGHT(TEXT(AI90,"0.#"),1)=".",TRUE,FALSE)</formula>
    </cfRule>
  </conditionalFormatting>
  <conditionalFormatting sqref="AM91">
    <cfRule type="expression" dxfId="963" priority="267">
      <formula>IF(RIGHT(TEXT(AM91,"0.#"),1)=".",FALSE,TRUE)</formula>
    </cfRule>
    <cfRule type="expression" dxfId="962" priority="268">
      <formula>IF(RIGHT(TEXT(AM91,"0.#"),1)=".",TRUE,FALSE)</formula>
    </cfRule>
  </conditionalFormatting>
  <conditionalFormatting sqref="AM92">
    <cfRule type="expression" dxfId="961" priority="265">
      <formula>IF(RIGHT(TEXT(AM92,"0.#"),1)=".",FALSE,TRUE)</formula>
    </cfRule>
    <cfRule type="expression" dxfId="960" priority="266">
      <formula>IF(RIGHT(TEXT(AM92,"0.#"),1)=".",TRUE,FALSE)</formula>
    </cfRule>
  </conditionalFormatting>
  <conditionalFormatting sqref="AQ90:AQ92">
    <cfRule type="expression" dxfId="959" priority="263">
      <formula>IF(RIGHT(TEXT(AQ90,"0.#"),1)=".",FALSE,TRUE)</formula>
    </cfRule>
    <cfRule type="expression" dxfId="958" priority="264">
      <formula>IF(RIGHT(TEXT(AQ90,"0.#"),1)=".",TRUE,FALSE)</formula>
    </cfRule>
  </conditionalFormatting>
  <conditionalFormatting sqref="AU90:AU92">
    <cfRule type="expression" dxfId="957" priority="261">
      <formula>IF(RIGHT(TEXT(AU90,"0.#"),1)=".",FALSE,TRUE)</formula>
    </cfRule>
    <cfRule type="expression" dxfId="956" priority="262">
      <formula>IF(RIGHT(TEXT(AU90,"0.#"),1)=".",TRUE,FALSE)</formula>
    </cfRule>
  </conditionalFormatting>
  <conditionalFormatting sqref="AE85">
    <cfRule type="expression" dxfId="955" priority="259">
      <formula>IF(RIGHT(TEXT(AE85,"0.#"),1)=".",FALSE,TRUE)</formula>
    </cfRule>
    <cfRule type="expression" dxfId="954" priority="260">
      <formula>IF(RIGHT(TEXT(AE85,"0.#"),1)=".",TRUE,FALSE)</formula>
    </cfRule>
  </conditionalFormatting>
  <conditionalFormatting sqref="AE86">
    <cfRule type="expression" dxfId="953" priority="257">
      <formula>IF(RIGHT(TEXT(AE86,"0.#"),1)=".",FALSE,TRUE)</formula>
    </cfRule>
    <cfRule type="expression" dxfId="952" priority="258">
      <formula>IF(RIGHT(TEXT(AE86,"0.#"),1)=".",TRUE,FALSE)</formula>
    </cfRule>
  </conditionalFormatting>
  <conditionalFormatting sqref="AM85">
    <cfRule type="expression" dxfId="951" priority="247">
      <formula>IF(RIGHT(TEXT(AM85,"0.#"),1)=".",FALSE,TRUE)</formula>
    </cfRule>
    <cfRule type="expression" dxfId="950" priority="248">
      <formula>IF(RIGHT(TEXT(AM85,"0.#"),1)=".",TRUE,FALSE)</formula>
    </cfRule>
  </conditionalFormatting>
  <conditionalFormatting sqref="AE87">
    <cfRule type="expression" dxfId="949" priority="255">
      <formula>IF(RIGHT(TEXT(AE87,"0.#"),1)=".",FALSE,TRUE)</formula>
    </cfRule>
    <cfRule type="expression" dxfId="948" priority="256">
      <formula>IF(RIGHT(TEXT(AE87,"0.#"),1)=".",TRUE,FALSE)</formula>
    </cfRule>
  </conditionalFormatting>
  <conditionalFormatting sqref="AI87">
    <cfRule type="expression" dxfId="947" priority="253">
      <formula>IF(RIGHT(TEXT(AI87,"0.#"),1)=".",FALSE,TRUE)</formula>
    </cfRule>
    <cfRule type="expression" dxfId="946" priority="254">
      <formula>IF(RIGHT(TEXT(AI87,"0.#"),1)=".",TRUE,FALSE)</formula>
    </cfRule>
  </conditionalFormatting>
  <conditionalFormatting sqref="AI86">
    <cfRule type="expression" dxfId="945" priority="251">
      <formula>IF(RIGHT(TEXT(AI86,"0.#"),1)=".",FALSE,TRUE)</formula>
    </cfRule>
    <cfRule type="expression" dxfId="944" priority="252">
      <formula>IF(RIGHT(TEXT(AI86,"0.#"),1)=".",TRUE,FALSE)</formula>
    </cfRule>
  </conditionalFormatting>
  <conditionalFormatting sqref="AI85">
    <cfRule type="expression" dxfId="943" priority="249">
      <formula>IF(RIGHT(TEXT(AI85,"0.#"),1)=".",FALSE,TRUE)</formula>
    </cfRule>
    <cfRule type="expression" dxfId="942" priority="250">
      <formula>IF(RIGHT(TEXT(AI85,"0.#"),1)=".",TRUE,FALSE)</formula>
    </cfRule>
  </conditionalFormatting>
  <conditionalFormatting sqref="AM86">
    <cfRule type="expression" dxfId="941" priority="245">
      <formula>IF(RIGHT(TEXT(AM86,"0.#"),1)=".",FALSE,TRUE)</formula>
    </cfRule>
    <cfRule type="expression" dxfId="940" priority="246">
      <formula>IF(RIGHT(TEXT(AM86,"0.#"),1)=".",TRUE,FALSE)</formula>
    </cfRule>
  </conditionalFormatting>
  <conditionalFormatting sqref="AM87">
    <cfRule type="expression" dxfId="939" priority="243">
      <formula>IF(RIGHT(TEXT(AM87,"0.#"),1)=".",FALSE,TRUE)</formula>
    </cfRule>
    <cfRule type="expression" dxfId="938" priority="244">
      <formula>IF(RIGHT(TEXT(AM87,"0.#"),1)=".",TRUE,FALSE)</formula>
    </cfRule>
  </conditionalFormatting>
  <conditionalFormatting sqref="AQ85:AQ87">
    <cfRule type="expression" dxfId="937" priority="241">
      <formula>IF(RIGHT(TEXT(AQ85,"0.#"),1)=".",FALSE,TRUE)</formula>
    </cfRule>
    <cfRule type="expression" dxfId="936" priority="242">
      <formula>IF(RIGHT(TEXT(AQ85,"0.#"),1)=".",TRUE,FALSE)</formula>
    </cfRule>
  </conditionalFormatting>
  <conditionalFormatting sqref="AU85:AU87">
    <cfRule type="expression" dxfId="935" priority="239">
      <formula>IF(RIGHT(TEXT(AU85,"0.#"),1)=".",FALSE,TRUE)</formula>
    </cfRule>
    <cfRule type="expression" dxfId="934" priority="240">
      <formula>IF(RIGHT(TEXT(AU85,"0.#"),1)=".",TRUE,FALSE)</formula>
    </cfRule>
  </conditionalFormatting>
  <conditionalFormatting sqref="AE124">
    <cfRule type="expression" dxfId="933" priority="237">
      <formula>IF(RIGHT(TEXT(AE124,"0.#"),1)=".",FALSE,TRUE)</formula>
    </cfRule>
    <cfRule type="expression" dxfId="932" priority="238">
      <formula>IF(RIGHT(TEXT(AE124,"0.#"),1)=".",TRUE,FALSE)</formula>
    </cfRule>
  </conditionalFormatting>
  <conditionalFormatting sqref="AE125">
    <cfRule type="expression" dxfId="931" priority="235">
      <formula>IF(RIGHT(TEXT(AE125,"0.#"),1)=".",FALSE,TRUE)</formula>
    </cfRule>
    <cfRule type="expression" dxfId="930" priority="236">
      <formula>IF(RIGHT(TEXT(AE125,"0.#"),1)=".",TRUE,FALSE)</formula>
    </cfRule>
  </conditionalFormatting>
  <conditionalFormatting sqref="AM124">
    <cfRule type="expression" dxfId="929" priority="225">
      <formula>IF(RIGHT(TEXT(AM124,"0.#"),1)=".",FALSE,TRUE)</formula>
    </cfRule>
    <cfRule type="expression" dxfId="928" priority="226">
      <formula>IF(RIGHT(TEXT(AM124,"0.#"),1)=".",TRUE,FALSE)</formula>
    </cfRule>
  </conditionalFormatting>
  <conditionalFormatting sqref="AE126">
    <cfRule type="expression" dxfId="927" priority="233">
      <formula>IF(RIGHT(TEXT(AE126,"0.#"),1)=".",FALSE,TRUE)</formula>
    </cfRule>
    <cfRule type="expression" dxfId="926" priority="234">
      <formula>IF(RIGHT(TEXT(AE126,"0.#"),1)=".",TRUE,FALSE)</formula>
    </cfRule>
  </conditionalFormatting>
  <conditionalFormatting sqref="AI126">
    <cfRule type="expression" dxfId="925" priority="231">
      <formula>IF(RIGHT(TEXT(AI126,"0.#"),1)=".",FALSE,TRUE)</formula>
    </cfRule>
    <cfRule type="expression" dxfId="924" priority="232">
      <formula>IF(RIGHT(TEXT(AI126,"0.#"),1)=".",TRUE,FALSE)</formula>
    </cfRule>
  </conditionalFormatting>
  <conditionalFormatting sqref="AI125">
    <cfRule type="expression" dxfId="923" priority="229">
      <formula>IF(RIGHT(TEXT(AI125,"0.#"),1)=".",FALSE,TRUE)</formula>
    </cfRule>
    <cfRule type="expression" dxfId="922" priority="230">
      <formula>IF(RIGHT(TEXT(AI125,"0.#"),1)=".",TRUE,FALSE)</formula>
    </cfRule>
  </conditionalFormatting>
  <conditionalFormatting sqref="AI124">
    <cfRule type="expression" dxfId="921" priority="227">
      <formula>IF(RIGHT(TEXT(AI124,"0.#"),1)=".",FALSE,TRUE)</formula>
    </cfRule>
    <cfRule type="expression" dxfId="920" priority="228">
      <formula>IF(RIGHT(TEXT(AI124,"0.#"),1)=".",TRUE,FALSE)</formula>
    </cfRule>
  </conditionalFormatting>
  <conditionalFormatting sqref="AM125">
    <cfRule type="expression" dxfId="919" priority="223">
      <formula>IF(RIGHT(TEXT(AM125,"0.#"),1)=".",FALSE,TRUE)</formula>
    </cfRule>
    <cfRule type="expression" dxfId="918" priority="224">
      <formula>IF(RIGHT(TEXT(AM125,"0.#"),1)=".",TRUE,FALSE)</formula>
    </cfRule>
  </conditionalFormatting>
  <conditionalFormatting sqref="AM126">
    <cfRule type="expression" dxfId="917" priority="221">
      <formula>IF(RIGHT(TEXT(AM126,"0.#"),1)=".",FALSE,TRUE)</formula>
    </cfRule>
    <cfRule type="expression" dxfId="916" priority="222">
      <formula>IF(RIGHT(TEXT(AM126,"0.#"),1)=".",TRUE,FALSE)</formula>
    </cfRule>
  </conditionalFormatting>
  <conditionalFormatting sqref="AQ124:AQ126">
    <cfRule type="expression" dxfId="915" priority="219">
      <formula>IF(RIGHT(TEXT(AQ124,"0.#"),1)=".",FALSE,TRUE)</formula>
    </cfRule>
    <cfRule type="expression" dxfId="914" priority="220">
      <formula>IF(RIGHT(TEXT(AQ124,"0.#"),1)=".",TRUE,FALSE)</formula>
    </cfRule>
  </conditionalFormatting>
  <conditionalFormatting sqref="AU124:AU126">
    <cfRule type="expression" dxfId="913" priority="217">
      <formula>IF(RIGHT(TEXT(AU124,"0.#"),1)=".",FALSE,TRUE)</formula>
    </cfRule>
    <cfRule type="expression" dxfId="912" priority="218">
      <formula>IF(RIGHT(TEXT(AU124,"0.#"),1)=".",TRUE,FALSE)</formula>
    </cfRule>
  </conditionalFormatting>
  <conditionalFormatting sqref="AE119">
    <cfRule type="expression" dxfId="911" priority="215">
      <formula>IF(RIGHT(TEXT(AE119,"0.#"),1)=".",FALSE,TRUE)</formula>
    </cfRule>
    <cfRule type="expression" dxfId="910" priority="216">
      <formula>IF(RIGHT(TEXT(AE119,"0.#"),1)=".",TRUE,FALSE)</formula>
    </cfRule>
  </conditionalFormatting>
  <conditionalFormatting sqref="AE120">
    <cfRule type="expression" dxfId="909" priority="213">
      <formula>IF(RIGHT(TEXT(AE120,"0.#"),1)=".",FALSE,TRUE)</formula>
    </cfRule>
    <cfRule type="expression" dxfId="908" priority="214">
      <formula>IF(RIGHT(TEXT(AE120,"0.#"),1)=".",TRUE,FALSE)</formula>
    </cfRule>
  </conditionalFormatting>
  <conditionalFormatting sqref="AM119">
    <cfRule type="expression" dxfId="907" priority="203">
      <formula>IF(RIGHT(TEXT(AM119,"0.#"),1)=".",FALSE,TRUE)</formula>
    </cfRule>
    <cfRule type="expression" dxfId="906" priority="204">
      <formula>IF(RIGHT(TEXT(AM119,"0.#"),1)=".",TRUE,FALSE)</formula>
    </cfRule>
  </conditionalFormatting>
  <conditionalFormatting sqref="AE121">
    <cfRule type="expression" dxfId="905" priority="211">
      <formula>IF(RIGHT(TEXT(AE121,"0.#"),1)=".",FALSE,TRUE)</formula>
    </cfRule>
    <cfRule type="expression" dxfId="904" priority="212">
      <formula>IF(RIGHT(TEXT(AE121,"0.#"),1)=".",TRUE,FALSE)</formula>
    </cfRule>
  </conditionalFormatting>
  <conditionalFormatting sqref="AI121">
    <cfRule type="expression" dxfId="903" priority="209">
      <formula>IF(RIGHT(TEXT(AI121,"0.#"),1)=".",FALSE,TRUE)</formula>
    </cfRule>
    <cfRule type="expression" dxfId="902" priority="210">
      <formula>IF(RIGHT(TEXT(AI121,"0.#"),1)=".",TRUE,FALSE)</formula>
    </cfRule>
  </conditionalFormatting>
  <conditionalFormatting sqref="AI120">
    <cfRule type="expression" dxfId="901" priority="207">
      <formula>IF(RIGHT(TEXT(AI120,"0.#"),1)=".",FALSE,TRUE)</formula>
    </cfRule>
    <cfRule type="expression" dxfId="900" priority="208">
      <formula>IF(RIGHT(TEXT(AI120,"0.#"),1)=".",TRUE,FALSE)</formula>
    </cfRule>
  </conditionalFormatting>
  <conditionalFormatting sqref="AI119">
    <cfRule type="expression" dxfId="899" priority="205">
      <formula>IF(RIGHT(TEXT(AI119,"0.#"),1)=".",FALSE,TRUE)</formula>
    </cfRule>
    <cfRule type="expression" dxfId="898" priority="206">
      <formula>IF(RIGHT(TEXT(AI119,"0.#"),1)=".",TRUE,FALSE)</formula>
    </cfRule>
  </conditionalFormatting>
  <conditionalFormatting sqref="AM120">
    <cfRule type="expression" dxfId="897" priority="201">
      <formula>IF(RIGHT(TEXT(AM120,"0.#"),1)=".",FALSE,TRUE)</formula>
    </cfRule>
    <cfRule type="expression" dxfId="896" priority="202">
      <formula>IF(RIGHT(TEXT(AM120,"0.#"),1)=".",TRUE,FALSE)</formula>
    </cfRule>
  </conditionalFormatting>
  <conditionalFormatting sqref="AM121">
    <cfRule type="expression" dxfId="895" priority="199">
      <formula>IF(RIGHT(TEXT(AM121,"0.#"),1)=".",FALSE,TRUE)</formula>
    </cfRule>
    <cfRule type="expression" dxfId="894" priority="200">
      <formula>IF(RIGHT(TEXT(AM121,"0.#"),1)=".",TRUE,FALSE)</formula>
    </cfRule>
  </conditionalFormatting>
  <conditionalFormatting sqref="AQ119:AQ121">
    <cfRule type="expression" dxfId="893" priority="197">
      <formula>IF(RIGHT(TEXT(AQ119,"0.#"),1)=".",FALSE,TRUE)</formula>
    </cfRule>
    <cfRule type="expression" dxfId="892" priority="198">
      <formula>IF(RIGHT(TEXT(AQ119,"0.#"),1)=".",TRUE,FALSE)</formula>
    </cfRule>
  </conditionalFormatting>
  <conditionalFormatting sqref="AU119:AU121">
    <cfRule type="expression" dxfId="891" priority="195">
      <formula>IF(RIGHT(TEXT(AU119,"0.#"),1)=".",FALSE,TRUE)</formula>
    </cfRule>
    <cfRule type="expression" dxfId="890" priority="196">
      <formula>IF(RIGHT(TEXT(AU119,"0.#"),1)=".",TRUE,FALSE)</formula>
    </cfRule>
  </conditionalFormatting>
  <conditionalFormatting sqref="AE158">
    <cfRule type="expression" dxfId="889" priority="193">
      <formula>IF(RIGHT(TEXT(AE158,"0.#"),1)=".",FALSE,TRUE)</formula>
    </cfRule>
    <cfRule type="expression" dxfId="888" priority="194">
      <formula>IF(RIGHT(TEXT(AE158,"0.#"),1)=".",TRUE,FALSE)</formula>
    </cfRule>
  </conditionalFormatting>
  <conditionalFormatting sqref="AE159">
    <cfRule type="expression" dxfId="887" priority="191">
      <formula>IF(RIGHT(TEXT(AE159,"0.#"),1)=".",FALSE,TRUE)</formula>
    </cfRule>
    <cfRule type="expression" dxfId="886" priority="192">
      <formula>IF(RIGHT(TEXT(AE159,"0.#"),1)=".",TRUE,FALSE)</formula>
    </cfRule>
  </conditionalFormatting>
  <conditionalFormatting sqref="AM158">
    <cfRule type="expression" dxfId="885" priority="181">
      <formula>IF(RIGHT(TEXT(AM158,"0.#"),1)=".",FALSE,TRUE)</formula>
    </cfRule>
    <cfRule type="expression" dxfId="884" priority="182">
      <formula>IF(RIGHT(TEXT(AM158,"0.#"),1)=".",TRUE,FALSE)</formula>
    </cfRule>
  </conditionalFormatting>
  <conditionalFormatting sqref="AE160">
    <cfRule type="expression" dxfId="883" priority="189">
      <formula>IF(RIGHT(TEXT(AE160,"0.#"),1)=".",FALSE,TRUE)</formula>
    </cfRule>
    <cfRule type="expression" dxfId="882" priority="190">
      <formula>IF(RIGHT(TEXT(AE160,"0.#"),1)=".",TRUE,FALSE)</formula>
    </cfRule>
  </conditionalFormatting>
  <conditionalFormatting sqref="AI160">
    <cfRule type="expression" dxfId="881" priority="187">
      <formula>IF(RIGHT(TEXT(AI160,"0.#"),1)=".",FALSE,TRUE)</formula>
    </cfRule>
    <cfRule type="expression" dxfId="880" priority="188">
      <formula>IF(RIGHT(TEXT(AI160,"0.#"),1)=".",TRUE,FALSE)</formula>
    </cfRule>
  </conditionalFormatting>
  <conditionalFormatting sqref="AI159">
    <cfRule type="expression" dxfId="879" priority="185">
      <formula>IF(RIGHT(TEXT(AI159,"0.#"),1)=".",FALSE,TRUE)</formula>
    </cfRule>
    <cfRule type="expression" dxfId="878" priority="186">
      <formula>IF(RIGHT(TEXT(AI159,"0.#"),1)=".",TRUE,FALSE)</formula>
    </cfRule>
  </conditionalFormatting>
  <conditionalFormatting sqref="AI158">
    <cfRule type="expression" dxfId="877" priority="183">
      <formula>IF(RIGHT(TEXT(AI158,"0.#"),1)=".",FALSE,TRUE)</formula>
    </cfRule>
    <cfRule type="expression" dxfId="876" priority="184">
      <formula>IF(RIGHT(TEXT(AI158,"0.#"),1)=".",TRUE,FALSE)</formula>
    </cfRule>
  </conditionalFormatting>
  <conditionalFormatting sqref="AM159">
    <cfRule type="expression" dxfId="875" priority="179">
      <formula>IF(RIGHT(TEXT(AM159,"0.#"),1)=".",FALSE,TRUE)</formula>
    </cfRule>
    <cfRule type="expression" dxfId="874" priority="180">
      <formula>IF(RIGHT(TEXT(AM159,"0.#"),1)=".",TRUE,FALSE)</formula>
    </cfRule>
  </conditionalFormatting>
  <conditionalFormatting sqref="AM160">
    <cfRule type="expression" dxfId="873" priority="177">
      <formula>IF(RIGHT(TEXT(AM160,"0.#"),1)=".",FALSE,TRUE)</formula>
    </cfRule>
    <cfRule type="expression" dxfId="872" priority="178">
      <formula>IF(RIGHT(TEXT(AM160,"0.#"),1)=".",TRUE,FALSE)</formula>
    </cfRule>
  </conditionalFormatting>
  <conditionalFormatting sqref="AQ158:AQ160">
    <cfRule type="expression" dxfId="871" priority="175">
      <formula>IF(RIGHT(TEXT(AQ158,"0.#"),1)=".",FALSE,TRUE)</formula>
    </cfRule>
    <cfRule type="expression" dxfId="870" priority="176">
      <formula>IF(RIGHT(TEXT(AQ158,"0.#"),1)=".",TRUE,FALSE)</formula>
    </cfRule>
  </conditionalFormatting>
  <conditionalFormatting sqref="AU158:AU160">
    <cfRule type="expression" dxfId="869" priority="173">
      <formula>IF(RIGHT(TEXT(AU158,"0.#"),1)=".",FALSE,TRUE)</formula>
    </cfRule>
    <cfRule type="expression" dxfId="868" priority="174">
      <formula>IF(RIGHT(TEXT(AU158,"0.#"),1)=".",TRUE,FALSE)</formula>
    </cfRule>
  </conditionalFormatting>
  <conditionalFormatting sqref="AE153">
    <cfRule type="expression" dxfId="867" priority="171">
      <formula>IF(RIGHT(TEXT(AE153,"0.#"),1)=".",FALSE,TRUE)</formula>
    </cfRule>
    <cfRule type="expression" dxfId="866" priority="172">
      <formula>IF(RIGHT(TEXT(AE153,"0.#"),1)=".",TRUE,FALSE)</formula>
    </cfRule>
  </conditionalFormatting>
  <conditionalFormatting sqref="AE154">
    <cfRule type="expression" dxfId="865" priority="169">
      <formula>IF(RIGHT(TEXT(AE154,"0.#"),1)=".",FALSE,TRUE)</formula>
    </cfRule>
    <cfRule type="expression" dxfId="864" priority="170">
      <formula>IF(RIGHT(TEXT(AE154,"0.#"),1)=".",TRUE,FALSE)</formula>
    </cfRule>
  </conditionalFormatting>
  <conditionalFormatting sqref="AM153">
    <cfRule type="expression" dxfId="863" priority="159">
      <formula>IF(RIGHT(TEXT(AM153,"0.#"),1)=".",FALSE,TRUE)</formula>
    </cfRule>
    <cfRule type="expression" dxfId="862" priority="160">
      <formula>IF(RIGHT(TEXT(AM153,"0.#"),1)=".",TRUE,FALSE)</formula>
    </cfRule>
  </conditionalFormatting>
  <conditionalFormatting sqref="AE155">
    <cfRule type="expression" dxfId="861" priority="167">
      <formula>IF(RIGHT(TEXT(AE155,"0.#"),1)=".",FALSE,TRUE)</formula>
    </cfRule>
    <cfRule type="expression" dxfId="860" priority="168">
      <formula>IF(RIGHT(TEXT(AE155,"0.#"),1)=".",TRUE,FALSE)</formula>
    </cfRule>
  </conditionalFormatting>
  <conditionalFormatting sqref="AI155">
    <cfRule type="expression" dxfId="859" priority="165">
      <formula>IF(RIGHT(TEXT(AI155,"0.#"),1)=".",FALSE,TRUE)</formula>
    </cfRule>
    <cfRule type="expression" dxfId="858" priority="166">
      <formula>IF(RIGHT(TEXT(AI155,"0.#"),1)=".",TRUE,FALSE)</formula>
    </cfRule>
  </conditionalFormatting>
  <conditionalFormatting sqref="AI154">
    <cfRule type="expression" dxfId="857" priority="163">
      <formula>IF(RIGHT(TEXT(AI154,"0.#"),1)=".",FALSE,TRUE)</formula>
    </cfRule>
    <cfRule type="expression" dxfId="856" priority="164">
      <formula>IF(RIGHT(TEXT(AI154,"0.#"),1)=".",TRUE,FALSE)</formula>
    </cfRule>
  </conditionalFormatting>
  <conditionalFormatting sqref="AI153">
    <cfRule type="expression" dxfId="855" priority="161">
      <formula>IF(RIGHT(TEXT(AI153,"0.#"),1)=".",FALSE,TRUE)</formula>
    </cfRule>
    <cfRule type="expression" dxfId="854" priority="162">
      <formula>IF(RIGHT(TEXT(AI153,"0.#"),1)=".",TRUE,FALSE)</formula>
    </cfRule>
  </conditionalFormatting>
  <conditionalFormatting sqref="AM154">
    <cfRule type="expression" dxfId="853" priority="157">
      <formula>IF(RIGHT(TEXT(AM154,"0.#"),1)=".",FALSE,TRUE)</formula>
    </cfRule>
    <cfRule type="expression" dxfId="852" priority="158">
      <formula>IF(RIGHT(TEXT(AM154,"0.#"),1)=".",TRUE,FALSE)</formula>
    </cfRule>
  </conditionalFormatting>
  <conditionalFormatting sqref="AM155">
    <cfRule type="expression" dxfId="851" priority="155">
      <formula>IF(RIGHT(TEXT(AM155,"0.#"),1)=".",FALSE,TRUE)</formula>
    </cfRule>
    <cfRule type="expression" dxfId="850" priority="156">
      <formula>IF(RIGHT(TEXT(AM155,"0.#"),1)=".",TRUE,FALSE)</formula>
    </cfRule>
  </conditionalFormatting>
  <conditionalFormatting sqref="AQ153:AQ155">
    <cfRule type="expression" dxfId="849" priority="153">
      <formula>IF(RIGHT(TEXT(AQ153,"0.#"),1)=".",FALSE,TRUE)</formula>
    </cfRule>
    <cfRule type="expression" dxfId="848" priority="154">
      <formula>IF(RIGHT(TEXT(AQ153,"0.#"),1)=".",TRUE,FALSE)</formula>
    </cfRule>
  </conditionalFormatting>
  <conditionalFormatting sqref="AU153:AU155">
    <cfRule type="expression" dxfId="847" priority="151">
      <formula>IF(RIGHT(TEXT(AU153,"0.#"),1)=".",FALSE,TRUE)</formula>
    </cfRule>
    <cfRule type="expression" dxfId="846" priority="152">
      <formula>IF(RIGHT(TEXT(AU153,"0.#"),1)=".",TRUE,FALSE)</formula>
    </cfRule>
  </conditionalFormatting>
  <conditionalFormatting sqref="AE192">
    <cfRule type="expression" dxfId="845" priority="149">
      <formula>IF(RIGHT(TEXT(AE192,"0.#"),1)=".",FALSE,TRUE)</formula>
    </cfRule>
    <cfRule type="expression" dxfId="844" priority="150">
      <formula>IF(RIGHT(TEXT(AE192,"0.#"),1)=".",TRUE,FALSE)</formula>
    </cfRule>
  </conditionalFormatting>
  <conditionalFormatting sqref="AE193">
    <cfRule type="expression" dxfId="843" priority="147">
      <formula>IF(RIGHT(TEXT(AE193,"0.#"),1)=".",FALSE,TRUE)</formula>
    </cfRule>
    <cfRule type="expression" dxfId="842" priority="148">
      <formula>IF(RIGHT(TEXT(AE193,"0.#"),1)=".",TRUE,FALSE)</formula>
    </cfRule>
  </conditionalFormatting>
  <conditionalFormatting sqref="AM192">
    <cfRule type="expression" dxfId="841" priority="137">
      <formula>IF(RIGHT(TEXT(AM192,"0.#"),1)=".",FALSE,TRUE)</formula>
    </cfRule>
    <cfRule type="expression" dxfId="840" priority="138">
      <formula>IF(RIGHT(TEXT(AM192,"0.#"),1)=".",TRUE,FALSE)</formula>
    </cfRule>
  </conditionalFormatting>
  <conditionalFormatting sqref="AE194">
    <cfRule type="expression" dxfId="839" priority="145">
      <formula>IF(RIGHT(TEXT(AE194,"0.#"),1)=".",FALSE,TRUE)</formula>
    </cfRule>
    <cfRule type="expression" dxfId="838" priority="146">
      <formula>IF(RIGHT(TEXT(AE194,"0.#"),1)=".",TRUE,FALSE)</formula>
    </cfRule>
  </conditionalFormatting>
  <conditionalFormatting sqref="AI194">
    <cfRule type="expression" dxfId="837" priority="143">
      <formula>IF(RIGHT(TEXT(AI194,"0.#"),1)=".",FALSE,TRUE)</formula>
    </cfRule>
    <cfRule type="expression" dxfId="836" priority="144">
      <formula>IF(RIGHT(TEXT(AI194,"0.#"),1)=".",TRUE,FALSE)</formula>
    </cfRule>
  </conditionalFormatting>
  <conditionalFormatting sqref="AI193">
    <cfRule type="expression" dxfId="835" priority="141">
      <formula>IF(RIGHT(TEXT(AI193,"0.#"),1)=".",FALSE,TRUE)</formula>
    </cfRule>
    <cfRule type="expression" dxfId="834" priority="142">
      <formula>IF(RIGHT(TEXT(AI193,"0.#"),1)=".",TRUE,FALSE)</formula>
    </cfRule>
  </conditionalFormatting>
  <conditionalFormatting sqref="AI192">
    <cfRule type="expression" dxfId="833" priority="139">
      <formula>IF(RIGHT(TEXT(AI192,"0.#"),1)=".",FALSE,TRUE)</formula>
    </cfRule>
    <cfRule type="expression" dxfId="832" priority="140">
      <formula>IF(RIGHT(TEXT(AI192,"0.#"),1)=".",TRUE,FALSE)</formula>
    </cfRule>
  </conditionalFormatting>
  <conditionalFormatting sqref="AM193">
    <cfRule type="expression" dxfId="831" priority="135">
      <formula>IF(RIGHT(TEXT(AM193,"0.#"),1)=".",FALSE,TRUE)</formula>
    </cfRule>
    <cfRule type="expression" dxfId="830" priority="136">
      <formula>IF(RIGHT(TEXT(AM193,"0.#"),1)=".",TRUE,FALSE)</formula>
    </cfRule>
  </conditionalFormatting>
  <conditionalFormatting sqref="AM194">
    <cfRule type="expression" dxfId="829" priority="133">
      <formula>IF(RIGHT(TEXT(AM194,"0.#"),1)=".",FALSE,TRUE)</formula>
    </cfRule>
    <cfRule type="expression" dxfId="828" priority="134">
      <formula>IF(RIGHT(TEXT(AM194,"0.#"),1)=".",TRUE,FALSE)</formula>
    </cfRule>
  </conditionalFormatting>
  <conditionalFormatting sqref="AQ192:AQ194">
    <cfRule type="expression" dxfId="827" priority="131">
      <formula>IF(RIGHT(TEXT(AQ192,"0.#"),1)=".",FALSE,TRUE)</formula>
    </cfRule>
    <cfRule type="expression" dxfId="826" priority="132">
      <formula>IF(RIGHT(TEXT(AQ192,"0.#"),1)=".",TRUE,FALSE)</formula>
    </cfRule>
  </conditionalFormatting>
  <conditionalFormatting sqref="AU192:AU194">
    <cfRule type="expression" dxfId="825" priority="129">
      <formula>IF(RIGHT(TEXT(AU192,"0.#"),1)=".",FALSE,TRUE)</formula>
    </cfRule>
    <cfRule type="expression" dxfId="824" priority="130">
      <formula>IF(RIGHT(TEXT(AU192,"0.#"),1)=".",TRUE,FALSE)</formula>
    </cfRule>
  </conditionalFormatting>
  <conditionalFormatting sqref="AE187">
    <cfRule type="expression" dxfId="823" priority="127">
      <formula>IF(RIGHT(TEXT(AE187,"0.#"),1)=".",FALSE,TRUE)</formula>
    </cfRule>
    <cfRule type="expression" dxfId="822" priority="128">
      <formula>IF(RIGHT(TEXT(AE187,"0.#"),1)=".",TRUE,FALSE)</formula>
    </cfRule>
  </conditionalFormatting>
  <conditionalFormatting sqref="AE188">
    <cfRule type="expression" dxfId="821" priority="125">
      <formula>IF(RIGHT(TEXT(AE188,"0.#"),1)=".",FALSE,TRUE)</formula>
    </cfRule>
    <cfRule type="expression" dxfId="820" priority="126">
      <formula>IF(RIGHT(TEXT(AE188,"0.#"),1)=".",TRUE,FALSE)</formula>
    </cfRule>
  </conditionalFormatting>
  <conditionalFormatting sqref="AM187">
    <cfRule type="expression" dxfId="819" priority="115">
      <formula>IF(RIGHT(TEXT(AM187,"0.#"),1)=".",FALSE,TRUE)</formula>
    </cfRule>
    <cfRule type="expression" dxfId="818" priority="116">
      <formula>IF(RIGHT(TEXT(AM187,"0.#"),1)=".",TRUE,FALSE)</formula>
    </cfRule>
  </conditionalFormatting>
  <conditionalFormatting sqref="AE189">
    <cfRule type="expression" dxfId="817" priority="123">
      <formula>IF(RIGHT(TEXT(AE189,"0.#"),1)=".",FALSE,TRUE)</formula>
    </cfRule>
    <cfRule type="expression" dxfId="816" priority="124">
      <formula>IF(RIGHT(TEXT(AE189,"0.#"),1)=".",TRUE,FALSE)</formula>
    </cfRule>
  </conditionalFormatting>
  <conditionalFormatting sqref="AI189">
    <cfRule type="expression" dxfId="815" priority="121">
      <formula>IF(RIGHT(TEXT(AI189,"0.#"),1)=".",FALSE,TRUE)</formula>
    </cfRule>
    <cfRule type="expression" dxfId="814" priority="122">
      <formula>IF(RIGHT(TEXT(AI189,"0.#"),1)=".",TRUE,FALSE)</formula>
    </cfRule>
  </conditionalFormatting>
  <conditionalFormatting sqref="AI188">
    <cfRule type="expression" dxfId="813" priority="119">
      <formula>IF(RIGHT(TEXT(AI188,"0.#"),1)=".",FALSE,TRUE)</formula>
    </cfRule>
    <cfRule type="expression" dxfId="812" priority="120">
      <formula>IF(RIGHT(TEXT(AI188,"0.#"),1)=".",TRUE,FALSE)</formula>
    </cfRule>
  </conditionalFormatting>
  <conditionalFormatting sqref="AI187">
    <cfRule type="expression" dxfId="811" priority="117">
      <formula>IF(RIGHT(TEXT(AI187,"0.#"),1)=".",FALSE,TRUE)</formula>
    </cfRule>
    <cfRule type="expression" dxfId="810" priority="118">
      <formula>IF(RIGHT(TEXT(AI187,"0.#"),1)=".",TRUE,FALSE)</formula>
    </cfRule>
  </conditionalFormatting>
  <conditionalFormatting sqref="AM188">
    <cfRule type="expression" dxfId="809" priority="113">
      <formula>IF(RIGHT(TEXT(AM188,"0.#"),1)=".",FALSE,TRUE)</formula>
    </cfRule>
    <cfRule type="expression" dxfId="808" priority="114">
      <formula>IF(RIGHT(TEXT(AM188,"0.#"),1)=".",TRUE,FALSE)</formula>
    </cfRule>
  </conditionalFormatting>
  <conditionalFormatting sqref="AM189">
    <cfRule type="expression" dxfId="807" priority="111">
      <formula>IF(RIGHT(TEXT(AM189,"0.#"),1)=".",FALSE,TRUE)</formula>
    </cfRule>
    <cfRule type="expression" dxfId="806" priority="112">
      <formula>IF(RIGHT(TEXT(AM189,"0.#"),1)=".",TRUE,FALSE)</formula>
    </cfRule>
  </conditionalFormatting>
  <conditionalFormatting sqref="AQ187:AQ189">
    <cfRule type="expression" dxfId="805" priority="109">
      <formula>IF(RIGHT(TEXT(AQ187,"0.#"),1)=".",FALSE,TRUE)</formula>
    </cfRule>
    <cfRule type="expression" dxfId="804" priority="110">
      <formula>IF(RIGHT(TEXT(AQ187,"0.#"),1)=".",TRUE,FALSE)</formula>
    </cfRule>
  </conditionalFormatting>
  <conditionalFormatting sqref="AU187:AU189">
    <cfRule type="expression" dxfId="803" priority="107">
      <formula>IF(RIGHT(TEXT(AU187,"0.#"),1)=".",FALSE,TRUE)</formula>
    </cfRule>
    <cfRule type="expression" dxfId="802" priority="108">
      <formula>IF(RIGHT(TEXT(AU187,"0.#"),1)=".",TRUE,FALSE)</formula>
    </cfRule>
  </conditionalFormatting>
  <conditionalFormatting sqref="AE56">
    <cfRule type="expression" dxfId="801" priority="105">
      <formula>IF(RIGHT(TEXT(AE56,"0.#"),1)=".",FALSE,TRUE)</formula>
    </cfRule>
    <cfRule type="expression" dxfId="800" priority="106">
      <formula>IF(RIGHT(TEXT(AE56,"0.#"),1)=".",TRUE,FALSE)</formula>
    </cfRule>
  </conditionalFormatting>
  <conditionalFormatting sqref="AE57">
    <cfRule type="expression" dxfId="799" priority="103">
      <formula>IF(RIGHT(TEXT(AE57,"0.#"),1)=".",FALSE,TRUE)</formula>
    </cfRule>
    <cfRule type="expression" dxfId="798" priority="104">
      <formula>IF(RIGHT(TEXT(AE57,"0.#"),1)=".",TRUE,FALSE)</formula>
    </cfRule>
  </conditionalFormatting>
  <conditionalFormatting sqref="AM56">
    <cfRule type="expression" dxfId="797" priority="93">
      <formula>IF(RIGHT(TEXT(AM56,"0.#"),1)=".",FALSE,TRUE)</formula>
    </cfRule>
    <cfRule type="expression" dxfId="796" priority="94">
      <formula>IF(RIGHT(TEXT(AM56,"0.#"),1)=".",TRUE,FALSE)</formula>
    </cfRule>
  </conditionalFormatting>
  <conditionalFormatting sqref="AE58">
    <cfRule type="expression" dxfId="795" priority="101">
      <formula>IF(RIGHT(TEXT(AE58,"0.#"),1)=".",FALSE,TRUE)</formula>
    </cfRule>
    <cfRule type="expression" dxfId="794" priority="102">
      <formula>IF(RIGHT(TEXT(AE58,"0.#"),1)=".",TRUE,FALSE)</formula>
    </cfRule>
  </conditionalFormatting>
  <conditionalFormatting sqref="AI58">
    <cfRule type="expression" dxfId="793" priority="99">
      <formula>IF(RIGHT(TEXT(AI58,"0.#"),1)=".",FALSE,TRUE)</formula>
    </cfRule>
    <cfRule type="expression" dxfId="792" priority="100">
      <formula>IF(RIGHT(TEXT(AI58,"0.#"),1)=".",TRUE,FALSE)</formula>
    </cfRule>
  </conditionalFormatting>
  <conditionalFormatting sqref="AI57">
    <cfRule type="expression" dxfId="791" priority="97">
      <formula>IF(RIGHT(TEXT(AI57,"0.#"),1)=".",FALSE,TRUE)</formula>
    </cfRule>
    <cfRule type="expression" dxfId="790" priority="98">
      <formula>IF(RIGHT(TEXT(AI57,"0.#"),1)=".",TRUE,FALSE)</formula>
    </cfRule>
  </conditionalFormatting>
  <conditionalFormatting sqref="AI56">
    <cfRule type="expression" dxfId="789" priority="95">
      <formula>IF(RIGHT(TEXT(AI56,"0.#"),1)=".",FALSE,TRUE)</formula>
    </cfRule>
    <cfRule type="expression" dxfId="788" priority="96">
      <formula>IF(RIGHT(TEXT(AI56,"0.#"),1)=".",TRUE,FALSE)</formula>
    </cfRule>
  </conditionalFormatting>
  <conditionalFormatting sqref="AM57">
    <cfRule type="expression" dxfId="787" priority="91">
      <formula>IF(RIGHT(TEXT(AM57,"0.#"),1)=".",FALSE,TRUE)</formula>
    </cfRule>
    <cfRule type="expression" dxfId="786" priority="92">
      <formula>IF(RIGHT(TEXT(AM57,"0.#"),1)=".",TRUE,FALSE)</formula>
    </cfRule>
  </conditionalFormatting>
  <conditionalFormatting sqref="AM58">
    <cfRule type="expression" dxfId="785" priority="89">
      <formula>IF(RIGHT(TEXT(AM58,"0.#"),1)=".",FALSE,TRUE)</formula>
    </cfRule>
    <cfRule type="expression" dxfId="784" priority="90">
      <formula>IF(RIGHT(TEXT(AM58,"0.#"),1)=".",TRUE,FALSE)</formula>
    </cfRule>
  </conditionalFormatting>
  <conditionalFormatting sqref="AQ56:AQ58">
    <cfRule type="expression" dxfId="783" priority="87">
      <formula>IF(RIGHT(TEXT(AQ56,"0.#"),1)=".",FALSE,TRUE)</formula>
    </cfRule>
    <cfRule type="expression" dxfId="782" priority="88">
      <formula>IF(RIGHT(TEXT(AQ56,"0.#"),1)=".",TRUE,FALSE)</formula>
    </cfRule>
  </conditionalFormatting>
  <conditionalFormatting sqref="AU56:AU58">
    <cfRule type="expression" dxfId="781" priority="85">
      <formula>IF(RIGHT(TEXT(AU56,"0.#"),1)=".",FALSE,TRUE)</formula>
    </cfRule>
    <cfRule type="expression" dxfId="780" priority="86">
      <formula>IF(RIGHT(TEXT(AU56,"0.#"),1)=".",TRUE,FALSE)</formula>
    </cfRule>
  </conditionalFormatting>
  <conditionalFormatting sqref="AE51">
    <cfRule type="expression" dxfId="779" priority="83">
      <formula>IF(RIGHT(TEXT(AE51,"0.#"),1)=".",FALSE,TRUE)</formula>
    </cfRule>
    <cfRule type="expression" dxfId="778" priority="84">
      <formula>IF(RIGHT(TEXT(AE51,"0.#"),1)=".",TRUE,FALSE)</formula>
    </cfRule>
  </conditionalFormatting>
  <conditionalFormatting sqref="AE52">
    <cfRule type="expression" dxfId="777" priority="81">
      <formula>IF(RIGHT(TEXT(AE52,"0.#"),1)=".",FALSE,TRUE)</formula>
    </cfRule>
    <cfRule type="expression" dxfId="776" priority="82">
      <formula>IF(RIGHT(TEXT(AE52,"0.#"),1)=".",TRUE,FALSE)</formula>
    </cfRule>
  </conditionalFormatting>
  <conditionalFormatting sqref="AM51">
    <cfRule type="expression" dxfId="775" priority="71">
      <formula>IF(RIGHT(TEXT(AM51,"0.#"),1)=".",FALSE,TRUE)</formula>
    </cfRule>
    <cfRule type="expression" dxfId="774" priority="72">
      <formula>IF(RIGHT(TEXT(AM51,"0.#"),1)=".",TRUE,FALSE)</formula>
    </cfRule>
  </conditionalFormatting>
  <conditionalFormatting sqref="AE53">
    <cfRule type="expression" dxfId="773" priority="79">
      <formula>IF(RIGHT(TEXT(AE53,"0.#"),1)=".",FALSE,TRUE)</formula>
    </cfRule>
    <cfRule type="expression" dxfId="772" priority="80">
      <formula>IF(RIGHT(TEXT(AE53,"0.#"),1)=".",TRUE,FALSE)</formula>
    </cfRule>
  </conditionalFormatting>
  <conditionalFormatting sqref="AI53">
    <cfRule type="expression" dxfId="771" priority="77">
      <formula>IF(RIGHT(TEXT(AI53,"0.#"),1)=".",FALSE,TRUE)</formula>
    </cfRule>
    <cfRule type="expression" dxfId="770" priority="78">
      <formula>IF(RIGHT(TEXT(AI53,"0.#"),1)=".",TRUE,FALSE)</formula>
    </cfRule>
  </conditionalFormatting>
  <conditionalFormatting sqref="AI52">
    <cfRule type="expression" dxfId="769" priority="75">
      <formula>IF(RIGHT(TEXT(AI52,"0.#"),1)=".",FALSE,TRUE)</formula>
    </cfRule>
    <cfRule type="expression" dxfId="768" priority="76">
      <formula>IF(RIGHT(TEXT(AI52,"0.#"),1)=".",TRUE,FALSE)</formula>
    </cfRule>
  </conditionalFormatting>
  <conditionalFormatting sqref="AI51">
    <cfRule type="expression" dxfId="767" priority="73">
      <formula>IF(RIGHT(TEXT(AI51,"0.#"),1)=".",FALSE,TRUE)</formula>
    </cfRule>
    <cfRule type="expression" dxfId="766" priority="74">
      <formula>IF(RIGHT(TEXT(AI51,"0.#"),1)=".",TRUE,FALSE)</formula>
    </cfRule>
  </conditionalFormatting>
  <conditionalFormatting sqref="AM52">
    <cfRule type="expression" dxfId="765" priority="69">
      <formula>IF(RIGHT(TEXT(AM52,"0.#"),1)=".",FALSE,TRUE)</formula>
    </cfRule>
    <cfRule type="expression" dxfId="764" priority="70">
      <formula>IF(RIGHT(TEXT(AM52,"0.#"),1)=".",TRUE,FALSE)</formula>
    </cfRule>
  </conditionalFormatting>
  <conditionalFormatting sqref="AM53">
    <cfRule type="expression" dxfId="763" priority="67">
      <formula>IF(RIGHT(TEXT(AM53,"0.#"),1)=".",FALSE,TRUE)</formula>
    </cfRule>
    <cfRule type="expression" dxfId="762" priority="68">
      <formula>IF(RIGHT(TEXT(AM53,"0.#"),1)=".",TRUE,FALSE)</formula>
    </cfRule>
  </conditionalFormatting>
  <conditionalFormatting sqref="AQ51:AQ53">
    <cfRule type="expression" dxfId="761" priority="65">
      <formula>IF(RIGHT(TEXT(AQ51,"0.#"),1)=".",FALSE,TRUE)</formula>
    </cfRule>
    <cfRule type="expression" dxfId="760" priority="66">
      <formula>IF(RIGHT(TEXT(AQ51,"0.#"),1)=".",TRUE,FALSE)</formula>
    </cfRule>
  </conditionalFormatting>
  <conditionalFormatting sqref="AU51:AU53">
    <cfRule type="expression" dxfId="759" priority="63">
      <formula>IF(RIGHT(TEXT(AU51,"0.#"),1)=".",FALSE,TRUE)</formula>
    </cfRule>
    <cfRule type="expression" dxfId="758" priority="64">
      <formula>IF(RIGHT(TEXT(AU51,"0.#"),1)=".",TRUE,FALSE)</formula>
    </cfRule>
  </conditionalFormatting>
  <conditionalFormatting sqref="AL631:AO631">
    <cfRule type="expression" dxfId="757" priority="59">
      <formula>IF(AND(AL631&gt;=0, RIGHT(TEXT(AL631,"0.#"),1)&lt;&gt;"."),TRUE,FALSE)</formula>
    </cfRule>
    <cfRule type="expression" dxfId="756" priority="60">
      <formula>IF(AND(AL631&gt;=0, RIGHT(TEXT(AL631,"0.#"),1)="."),TRUE,FALSE)</formula>
    </cfRule>
    <cfRule type="expression" dxfId="755" priority="61">
      <formula>IF(AND(AL631&lt;0, RIGHT(TEXT(AL631,"0.#"),1)&lt;&gt;"."),TRUE,FALSE)</formula>
    </cfRule>
    <cfRule type="expression" dxfId="754" priority="62">
      <formula>IF(AND(AL631&lt;0, RIGHT(TEXT(AL631,"0.#"),1)="."),TRUE,FALSE)</formula>
    </cfRule>
  </conditionalFormatting>
  <conditionalFormatting sqref="Y631">
    <cfRule type="expression" dxfId="753" priority="57">
      <formula>IF(RIGHT(TEXT(Y631,"0.#"),1)=".",FALSE,TRUE)</formula>
    </cfRule>
    <cfRule type="expression" dxfId="752" priority="58">
      <formula>IF(RIGHT(TEXT(Y631,"0.#"),1)=".",TRUE,FALSE)</formula>
    </cfRule>
  </conditionalFormatting>
  <conditionalFormatting sqref="AU329">
    <cfRule type="expression" dxfId="751" priority="55">
      <formula>IF(RIGHT(TEXT(AU329,"0.#"),1)=".",FALSE,TRUE)</formula>
    </cfRule>
    <cfRule type="expression" dxfId="750" priority="56">
      <formula>IF(RIGHT(TEXT(AU329,"0.#"),1)=".",TRUE,FALSE)</formula>
    </cfRule>
  </conditionalFormatting>
  <conditionalFormatting sqref="AU336">
    <cfRule type="expression" dxfId="749" priority="53">
      <formula>IF(RIGHT(TEXT(AU336,"0.#"),1)=".",FALSE,TRUE)</formula>
    </cfRule>
    <cfRule type="expression" dxfId="748" priority="54">
      <formula>IF(RIGHT(TEXT(AU336,"0.#"),1)=".",TRUE,FALSE)</formula>
    </cfRule>
  </conditionalFormatting>
  <conditionalFormatting sqref="AU328">
    <cfRule type="expression" dxfId="747" priority="51">
      <formula>IF(RIGHT(TEXT(AU328,"0.#"),1)=".",FALSE,TRUE)</formula>
    </cfRule>
    <cfRule type="expression" dxfId="746" priority="52">
      <formula>IF(RIGHT(TEXT(AU328,"0.#"),1)=".",TRUE,FALSE)</formula>
    </cfRule>
  </conditionalFormatting>
  <conditionalFormatting sqref="Y535">
    <cfRule type="expression" dxfId="745" priority="49">
      <formula>IF(RIGHT(TEXT(Y535,"0.#"),1)=".",FALSE,TRUE)</formula>
    </cfRule>
    <cfRule type="expression" dxfId="744" priority="50">
      <formula>IF(RIGHT(TEXT(Y535,"0.#"),1)=".",TRUE,FALSE)</formula>
    </cfRule>
  </conditionalFormatting>
  <conditionalFormatting sqref="Y536">
    <cfRule type="expression" dxfId="743" priority="43">
      <formula>IF(RIGHT(TEXT(Y536,"0.#"),1)=".",FALSE,TRUE)</formula>
    </cfRule>
    <cfRule type="expression" dxfId="742" priority="44">
      <formula>IF(RIGHT(TEXT(Y536,"0.#"),1)=".",TRUE,FALSE)</formula>
    </cfRule>
  </conditionalFormatting>
  <conditionalFormatting sqref="AL599:AO606">
    <cfRule type="expression" dxfId="741" priority="35">
      <formula>IF(AND(AL599&gt;=0, RIGHT(TEXT(AL599,"0.#"),1)&lt;&gt;"."),TRUE,FALSE)</formula>
    </cfRule>
    <cfRule type="expression" dxfId="740" priority="36">
      <formula>IF(AND(AL599&gt;=0, RIGHT(TEXT(AL599,"0.#"),1)="."),TRUE,FALSE)</formula>
    </cfRule>
    <cfRule type="expression" dxfId="739" priority="37">
      <formula>IF(AND(AL599&lt;0, RIGHT(TEXT(AL599,"0.#"),1)&lt;&gt;"."),TRUE,FALSE)</formula>
    </cfRule>
    <cfRule type="expression" dxfId="738" priority="38">
      <formula>IF(AND(AL599&lt;0, RIGHT(TEXT(AL599,"0.#"),1)="."),TRUE,FALSE)</formula>
    </cfRule>
  </conditionalFormatting>
  <conditionalFormatting sqref="Y599:Y606">
    <cfRule type="expression" dxfId="737" priority="33">
      <formula>IF(RIGHT(TEXT(Y599,"0.#"),1)=".",FALSE,TRUE)</formula>
    </cfRule>
    <cfRule type="expression" dxfId="736" priority="34">
      <formula>IF(RIGHT(TEXT(Y599,"0.#"),1)=".",TRUE,FALSE)</formula>
    </cfRule>
  </conditionalFormatting>
  <conditionalFormatting sqref="AL597:AO598">
    <cfRule type="expression" dxfId="735" priority="29">
      <formula>IF(AND(AL597&gt;=0, RIGHT(TEXT(AL597,"0.#"),1)&lt;&gt;"."),TRUE,FALSE)</formula>
    </cfRule>
    <cfRule type="expression" dxfId="734" priority="30">
      <formula>IF(AND(AL597&gt;=0, RIGHT(TEXT(AL597,"0.#"),1)="."),TRUE,FALSE)</formula>
    </cfRule>
    <cfRule type="expression" dxfId="733" priority="31">
      <formula>IF(AND(AL597&lt;0, RIGHT(TEXT(AL597,"0.#"),1)&lt;&gt;"."),TRUE,FALSE)</formula>
    </cfRule>
    <cfRule type="expression" dxfId="732" priority="32">
      <formula>IF(AND(AL597&lt;0, RIGHT(TEXT(AL597,"0.#"),1)="."),TRUE,FALSE)</formula>
    </cfRule>
  </conditionalFormatting>
  <conditionalFormatting sqref="Y597:Y598">
    <cfRule type="expression" dxfId="731" priority="27">
      <formula>IF(RIGHT(TEXT(Y597,"0.#"),1)=".",FALSE,TRUE)</formula>
    </cfRule>
    <cfRule type="expression" dxfId="730" priority="28">
      <formula>IF(RIGHT(TEXT(Y597,"0.#"),1)=".",TRUE,FALSE)</formula>
    </cfRule>
  </conditionalFormatting>
  <conditionalFormatting sqref="Y465">
    <cfRule type="expression" dxfId="729" priority="21">
      <formula>IF(RIGHT(TEXT(Y465,"0.#"),1)=".",FALSE,TRUE)</formula>
    </cfRule>
    <cfRule type="expression" dxfId="728" priority="22">
      <formula>IF(RIGHT(TEXT(Y465,"0.#"),1)=".",TRUE,FALSE)</formula>
    </cfRule>
  </conditionalFormatting>
  <conditionalFormatting sqref="AL465:AO465">
    <cfRule type="expression" dxfId="727" priority="23">
      <formula>IF(AND(AL465&gt;=0, RIGHT(TEXT(AL465,"0.#"),1)&lt;&gt;"."),TRUE,FALSE)</formula>
    </cfRule>
    <cfRule type="expression" dxfId="726" priority="24">
      <formula>IF(AND(AL465&gt;=0, RIGHT(TEXT(AL465,"0.#"),1)="."),TRUE,FALSE)</formula>
    </cfRule>
    <cfRule type="expression" dxfId="725" priority="25">
      <formula>IF(AND(AL465&lt;0, RIGHT(TEXT(AL465,"0.#"),1)&lt;&gt;"."),TRUE,FALSE)</formula>
    </cfRule>
    <cfRule type="expression" dxfId="724" priority="26">
      <formula>IF(AND(AL465&lt;0, RIGHT(TEXT(AL465,"0.#"),1)="."),TRUE,FALSE)</formula>
    </cfRule>
  </conditionalFormatting>
  <conditionalFormatting sqref="AL468:AO468">
    <cfRule type="expression" dxfId="723" priority="17">
      <formula>IF(AND(AL468&gt;=0, RIGHT(TEXT(AL468,"0.#"),1)&lt;&gt;"."),TRUE,FALSE)</formula>
    </cfRule>
    <cfRule type="expression" dxfId="722" priority="18">
      <formula>IF(AND(AL468&gt;=0, RIGHT(TEXT(AL468,"0.#"),1)="."),TRUE,FALSE)</formula>
    </cfRule>
    <cfRule type="expression" dxfId="721" priority="19">
      <formula>IF(AND(AL468&lt;0, RIGHT(TEXT(AL468,"0.#"),1)&lt;&gt;"."),TRUE,FALSE)</formula>
    </cfRule>
    <cfRule type="expression" dxfId="720" priority="20">
      <formula>IF(AND(AL468&lt;0, RIGHT(TEXT(AL468,"0.#"),1)="."),TRUE,FALSE)</formula>
    </cfRule>
  </conditionalFormatting>
  <conditionalFormatting sqref="Y466">
    <cfRule type="expression" dxfId="719" priority="9">
      <formula>IF(RIGHT(TEXT(Y466,"0.#"),1)=".",FALSE,TRUE)</formula>
    </cfRule>
    <cfRule type="expression" dxfId="718" priority="10">
      <formula>IF(RIGHT(TEXT(Y466,"0.#"),1)=".",TRUE,FALSE)</formula>
    </cfRule>
  </conditionalFormatting>
  <conditionalFormatting sqref="AL466:AO466">
    <cfRule type="expression" dxfId="717" priority="11">
      <formula>IF(AND(AL466&gt;=0, RIGHT(TEXT(AL466,"0.#"),1)&lt;&gt;"."),TRUE,FALSE)</formula>
    </cfRule>
    <cfRule type="expression" dxfId="716" priority="12">
      <formula>IF(AND(AL466&gt;=0, RIGHT(TEXT(AL466,"0.#"),1)="."),TRUE,FALSE)</formula>
    </cfRule>
    <cfRule type="expression" dxfId="715" priority="13">
      <formula>IF(AND(AL466&lt;0, RIGHT(TEXT(AL466,"0.#"),1)&lt;&gt;"."),TRUE,FALSE)</formula>
    </cfRule>
    <cfRule type="expression" dxfId="714" priority="14">
      <formula>IF(AND(AL466&lt;0, RIGHT(TEXT(AL466,"0.#"),1)="."),TRUE,FALSE)</formula>
    </cfRule>
  </conditionalFormatting>
  <conditionalFormatting sqref="Y467">
    <cfRule type="expression" dxfId="713" priority="3">
      <formula>IF(RIGHT(TEXT(Y467,"0.#"),1)=".",FALSE,TRUE)</formula>
    </cfRule>
    <cfRule type="expression" dxfId="712" priority="4">
      <formula>IF(RIGHT(TEXT(Y467,"0.#"),1)=".",TRUE,FALSE)</formula>
    </cfRule>
  </conditionalFormatting>
  <conditionalFormatting sqref="AL467:AO467">
    <cfRule type="expression" dxfId="711" priority="5">
      <formula>IF(AND(AL467&gt;=0, RIGHT(TEXT(AL467,"0.#"),1)&lt;&gt;"."),TRUE,FALSE)</formula>
    </cfRule>
    <cfRule type="expression" dxfId="710" priority="6">
      <formula>IF(AND(AL467&gt;=0, RIGHT(TEXT(AL467,"0.#"),1)="."),TRUE,FALSE)</formula>
    </cfRule>
    <cfRule type="expression" dxfId="709" priority="7">
      <formula>IF(AND(AL467&lt;0, RIGHT(TEXT(AL467,"0.#"),1)&lt;&gt;"."),TRUE,FALSE)</formula>
    </cfRule>
    <cfRule type="expression" dxfId="708" priority="8">
      <formula>IF(AND(AL467&lt;0, RIGHT(TEXT(AL467,"0.#"),1)="."),TRUE,FALSE)</formula>
    </cfRule>
  </conditionalFormatting>
  <conditionalFormatting sqref="Y468">
    <cfRule type="expression" dxfId="707" priority="1">
      <formula>IF(RIGHT(TEXT(Y468,"0.#"),1)=".",FALSE,TRUE)</formula>
    </cfRule>
    <cfRule type="expression" dxfId="706" priority="2">
      <formula>IF(RIGHT(TEXT(Y468,"0.#"),1)=".",TRUE,FALSE)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3" max="49" man="1"/>
    <brk id="220" max="49" man="1"/>
    <brk id="268" max="49" man="1"/>
    <brk id="333" max="49" man="1"/>
    <brk id="494" max="49" man="1"/>
    <brk id="5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228</v>
      </c>
      <c r="AI1" s="51" t="s">
        <v>231</v>
      </c>
      <c r="AK1" s="51" t="s">
        <v>236</v>
      </c>
      <c r="AM1" s="77"/>
      <c r="AN1" s="77"/>
      <c r="AP1" s="28" t="s">
        <v>317</v>
      </c>
    </row>
    <row r="2" spans="1:42" ht="13.5" customHeight="1" x14ac:dyDescent="0.15">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c r="M2" s="13" t="str">
        <f>IF(L2="","",K2)</f>
        <v/>
      </c>
      <c r="N2" s="13" t="str">
        <f>IF(M2="","",IF(N1&lt;&gt;"",CONCATENATE(N1,"、",M2),M2))</f>
        <v/>
      </c>
      <c r="O2" s="13"/>
      <c r="P2" s="12" t="s">
        <v>70</v>
      </c>
      <c r="Q2" s="17" t="s">
        <v>707</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237</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707</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230</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684</v>
      </c>
      <c r="W4" s="32" t="s">
        <v>142</v>
      </c>
      <c r="Y4" s="32" t="s">
        <v>372</v>
      </c>
      <c r="Z4" s="32" t="s">
        <v>500</v>
      </c>
      <c r="AA4" s="86" t="s">
        <v>466</v>
      </c>
      <c r="AB4" s="86" t="s">
        <v>594</v>
      </c>
      <c r="AC4" s="86" t="s">
        <v>132</v>
      </c>
      <c r="AD4" s="28"/>
      <c r="AE4" s="43" t="s">
        <v>167</v>
      </c>
      <c r="AF4" s="30"/>
      <c r="AG4" s="53" t="s">
        <v>333</v>
      </c>
      <c r="AI4" s="51" t="s">
        <v>232</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707</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311</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367</v>
      </c>
      <c r="AF2" s="929"/>
      <c r="AG2" s="929"/>
      <c r="AH2" s="128"/>
      <c r="AI2" s="929" t="s">
        <v>463</v>
      </c>
      <c r="AJ2" s="929"/>
      <c r="AK2" s="929"/>
      <c r="AL2" s="128"/>
      <c r="AM2" s="929" t="s">
        <v>464</v>
      </c>
      <c r="AN2" s="929"/>
      <c r="AO2" s="929"/>
      <c r="AP2" s="128"/>
      <c r="AQ2" s="135" t="s">
        <v>222</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7"/>
      <c r="Z3" s="938"/>
      <c r="AA3" s="939"/>
      <c r="AB3" s="943"/>
      <c r="AC3" s="716"/>
      <c r="AD3" s="717"/>
      <c r="AE3" s="697"/>
      <c r="AF3" s="697"/>
      <c r="AG3" s="697"/>
      <c r="AH3" s="131"/>
      <c r="AI3" s="697"/>
      <c r="AJ3" s="697"/>
      <c r="AK3" s="697"/>
      <c r="AL3" s="131"/>
      <c r="AM3" s="697"/>
      <c r="AN3" s="697"/>
      <c r="AO3" s="697"/>
      <c r="AP3" s="131"/>
      <c r="AQ3" s="140"/>
      <c r="AR3" s="141"/>
      <c r="AS3" s="142" t="s">
        <v>223</v>
      </c>
      <c r="AT3" s="143"/>
      <c r="AU3" s="141"/>
      <c r="AV3" s="141"/>
      <c r="AW3" s="123" t="s">
        <v>170</v>
      </c>
      <c r="AX3" s="144"/>
      <c r="AY3" s="34">
        <f t="shared" ref="AY3:AY8" si="0">$AY$2</f>
        <v>0</v>
      </c>
    </row>
    <row r="4" spans="1:51" ht="22.5" customHeight="1" x14ac:dyDescent="0.15">
      <c r="A4" s="692"/>
      <c r="B4" s="690"/>
      <c r="C4" s="690"/>
      <c r="D4" s="690"/>
      <c r="E4" s="690"/>
      <c r="F4" s="691"/>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339</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311</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367</v>
      </c>
      <c r="AF9" s="929"/>
      <c r="AG9" s="929"/>
      <c r="AH9" s="128"/>
      <c r="AI9" s="929" t="s">
        <v>463</v>
      </c>
      <c r="AJ9" s="929"/>
      <c r="AK9" s="929"/>
      <c r="AL9" s="128"/>
      <c r="AM9" s="929" t="s">
        <v>464</v>
      </c>
      <c r="AN9" s="929"/>
      <c r="AO9" s="929"/>
      <c r="AP9" s="128"/>
      <c r="AQ9" s="135" t="s">
        <v>222</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7"/>
      <c r="Z10" s="938"/>
      <c r="AA10" s="939"/>
      <c r="AB10" s="943"/>
      <c r="AC10" s="716"/>
      <c r="AD10" s="717"/>
      <c r="AE10" s="697"/>
      <c r="AF10" s="697"/>
      <c r="AG10" s="697"/>
      <c r="AH10" s="131"/>
      <c r="AI10" s="697"/>
      <c r="AJ10" s="697"/>
      <c r="AK10" s="697"/>
      <c r="AL10" s="131"/>
      <c r="AM10" s="697"/>
      <c r="AN10" s="697"/>
      <c r="AO10" s="697"/>
      <c r="AP10" s="131"/>
      <c r="AQ10" s="140"/>
      <c r="AR10" s="141"/>
      <c r="AS10" s="142" t="s">
        <v>223</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339</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311</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367</v>
      </c>
      <c r="AF16" s="929"/>
      <c r="AG16" s="929"/>
      <c r="AH16" s="128"/>
      <c r="AI16" s="929" t="s">
        <v>463</v>
      </c>
      <c r="AJ16" s="929"/>
      <c r="AK16" s="929"/>
      <c r="AL16" s="128"/>
      <c r="AM16" s="929" t="s">
        <v>464</v>
      </c>
      <c r="AN16" s="929"/>
      <c r="AO16" s="929"/>
      <c r="AP16" s="128"/>
      <c r="AQ16" s="135" t="s">
        <v>222</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7"/>
      <c r="Z17" s="938"/>
      <c r="AA17" s="939"/>
      <c r="AB17" s="943"/>
      <c r="AC17" s="716"/>
      <c r="AD17" s="717"/>
      <c r="AE17" s="697"/>
      <c r="AF17" s="697"/>
      <c r="AG17" s="697"/>
      <c r="AH17" s="131"/>
      <c r="AI17" s="697"/>
      <c r="AJ17" s="697"/>
      <c r="AK17" s="697"/>
      <c r="AL17" s="131"/>
      <c r="AM17" s="697"/>
      <c r="AN17" s="697"/>
      <c r="AO17" s="697"/>
      <c r="AP17" s="131"/>
      <c r="AQ17" s="140"/>
      <c r="AR17" s="141"/>
      <c r="AS17" s="142" t="s">
        <v>223</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339</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311</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367</v>
      </c>
      <c r="AF23" s="929"/>
      <c r="AG23" s="929"/>
      <c r="AH23" s="128"/>
      <c r="AI23" s="929" t="s">
        <v>463</v>
      </c>
      <c r="AJ23" s="929"/>
      <c r="AK23" s="929"/>
      <c r="AL23" s="128"/>
      <c r="AM23" s="929" t="s">
        <v>464</v>
      </c>
      <c r="AN23" s="929"/>
      <c r="AO23" s="929"/>
      <c r="AP23" s="128"/>
      <c r="AQ23" s="135" t="s">
        <v>222</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7"/>
      <c r="Z24" s="938"/>
      <c r="AA24" s="939"/>
      <c r="AB24" s="943"/>
      <c r="AC24" s="716"/>
      <c r="AD24" s="717"/>
      <c r="AE24" s="697"/>
      <c r="AF24" s="697"/>
      <c r="AG24" s="697"/>
      <c r="AH24" s="131"/>
      <c r="AI24" s="697"/>
      <c r="AJ24" s="697"/>
      <c r="AK24" s="697"/>
      <c r="AL24" s="131"/>
      <c r="AM24" s="697"/>
      <c r="AN24" s="697"/>
      <c r="AO24" s="697"/>
      <c r="AP24" s="131"/>
      <c r="AQ24" s="140"/>
      <c r="AR24" s="141"/>
      <c r="AS24" s="142" t="s">
        <v>223</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339</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311</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367</v>
      </c>
      <c r="AF30" s="929"/>
      <c r="AG30" s="929"/>
      <c r="AH30" s="128"/>
      <c r="AI30" s="929" t="s">
        <v>463</v>
      </c>
      <c r="AJ30" s="929"/>
      <c r="AK30" s="929"/>
      <c r="AL30" s="128"/>
      <c r="AM30" s="929" t="s">
        <v>464</v>
      </c>
      <c r="AN30" s="929"/>
      <c r="AO30" s="929"/>
      <c r="AP30" s="128"/>
      <c r="AQ30" s="135" t="s">
        <v>222</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7"/>
      <c r="Z31" s="938"/>
      <c r="AA31" s="939"/>
      <c r="AB31" s="943"/>
      <c r="AC31" s="716"/>
      <c r="AD31" s="717"/>
      <c r="AE31" s="697"/>
      <c r="AF31" s="697"/>
      <c r="AG31" s="697"/>
      <c r="AH31" s="131"/>
      <c r="AI31" s="697"/>
      <c r="AJ31" s="697"/>
      <c r="AK31" s="697"/>
      <c r="AL31" s="131"/>
      <c r="AM31" s="697"/>
      <c r="AN31" s="697"/>
      <c r="AO31" s="697"/>
      <c r="AP31" s="131"/>
      <c r="AQ31" s="140"/>
      <c r="AR31" s="141"/>
      <c r="AS31" s="142" t="s">
        <v>223</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339</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311</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367</v>
      </c>
      <c r="AF37" s="929"/>
      <c r="AG37" s="929"/>
      <c r="AH37" s="128"/>
      <c r="AI37" s="929" t="s">
        <v>463</v>
      </c>
      <c r="AJ37" s="929"/>
      <c r="AK37" s="929"/>
      <c r="AL37" s="128"/>
      <c r="AM37" s="929" t="s">
        <v>464</v>
      </c>
      <c r="AN37" s="929"/>
      <c r="AO37" s="929"/>
      <c r="AP37" s="128"/>
      <c r="AQ37" s="135" t="s">
        <v>222</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7"/>
      <c r="Z38" s="938"/>
      <c r="AA38" s="939"/>
      <c r="AB38" s="943"/>
      <c r="AC38" s="716"/>
      <c r="AD38" s="717"/>
      <c r="AE38" s="697"/>
      <c r="AF38" s="697"/>
      <c r="AG38" s="697"/>
      <c r="AH38" s="131"/>
      <c r="AI38" s="697"/>
      <c r="AJ38" s="697"/>
      <c r="AK38" s="697"/>
      <c r="AL38" s="131"/>
      <c r="AM38" s="697"/>
      <c r="AN38" s="697"/>
      <c r="AO38" s="697"/>
      <c r="AP38" s="131"/>
      <c r="AQ38" s="140"/>
      <c r="AR38" s="141"/>
      <c r="AS38" s="142" t="s">
        <v>223</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339</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311</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367</v>
      </c>
      <c r="AF44" s="929"/>
      <c r="AG44" s="929"/>
      <c r="AH44" s="128"/>
      <c r="AI44" s="929" t="s">
        <v>463</v>
      </c>
      <c r="AJ44" s="929"/>
      <c r="AK44" s="929"/>
      <c r="AL44" s="128"/>
      <c r="AM44" s="929" t="s">
        <v>464</v>
      </c>
      <c r="AN44" s="929"/>
      <c r="AO44" s="929"/>
      <c r="AP44" s="128"/>
      <c r="AQ44" s="135" t="s">
        <v>222</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7"/>
      <c r="Z45" s="938"/>
      <c r="AA45" s="939"/>
      <c r="AB45" s="943"/>
      <c r="AC45" s="716"/>
      <c r="AD45" s="717"/>
      <c r="AE45" s="697"/>
      <c r="AF45" s="697"/>
      <c r="AG45" s="697"/>
      <c r="AH45" s="131"/>
      <c r="AI45" s="697"/>
      <c r="AJ45" s="697"/>
      <c r="AK45" s="697"/>
      <c r="AL45" s="131"/>
      <c r="AM45" s="697"/>
      <c r="AN45" s="697"/>
      <c r="AO45" s="697"/>
      <c r="AP45" s="131"/>
      <c r="AQ45" s="140"/>
      <c r="AR45" s="141"/>
      <c r="AS45" s="142" t="s">
        <v>223</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339</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311</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367</v>
      </c>
      <c r="AF51" s="929"/>
      <c r="AG51" s="929"/>
      <c r="AH51" s="128"/>
      <c r="AI51" s="929" t="s">
        <v>463</v>
      </c>
      <c r="AJ51" s="929"/>
      <c r="AK51" s="929"/>
      <c r="AL51" s="128"/>
      <c r="AM51" s="929" t="s">
        <v>464</v>
      </c>
      <c r="AN51" s="929"/>
      <c r="AO51" s="929"/>
      <c r="AP51" s="128"/>
      <c r="AQ51" s="135" t="s">
        <v>222</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7"/>
      <c r="Z52" s="938"/>
      <c r="AA52" s="939"/>
      <c r="AB52" s="943"/>
      <c r="AC52" s="716"/>
      <c r="AD52" s="717"/>
      <c r="AE52" s="697"/>
      <c r="AF52" s="697"/>
      <c r="AG52" s="697"/>
      <c r="AH52" s="131"/>
      <c r="AI52" s="697"/>
      <c r="AJ52" s="697"/>
      <c r="AK52" s="697"/>
      <c r="AL52" s="131"/>
      <c r="AM52" s="697"/>
      <c r="AN52" s="697"/>
      <c r="AO52" s="697"/>
      <c r="AP52" s="131"/>
      <c r="AQ52" s="140"/>
      <c r="AR52" s="141"/>
      <c r="AS52" s="142" t="s">
        <v>223</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339</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311</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367</v>
      </c>
      <c r="AF58" s="929"/>
      <c r="AG58" s="929"/>
      <c r="AH58" s="128"/>
      <c r="AI58" s="929" t="s">
        <v>463</v>
      </c>
      <c r="AJ58" s="929"/>
      <c r="AK58" s="929"/>
      <c r="AL58" s="128"/>
      <c r="AM58" s="929" t="s">
        <v>464</v>
      </c>
      <c r="AN58" s="929"/>
      <c r="AO58" s="929"/>
      <c r="AP58" s="128"/>
      <c r="AQ58" s="135" t="s">
        <v>222</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7"/>
      <c r="Z59" s="938"/>
      <c r="AA59" s="939"/>
      <c r="AB59" s="943"/>
      <c r="AC59" s="716"/>
      <c r="AD59" s="717"/>
      <c r="AE59" s="697"/>
      <c r="AF59" s="697"/>
      <c r="AG59" s="697"/>
      <c r="AH59" s="131"/>
      <c r="AI59" s="697"/>
      <c r="AJ59" s="697"/>
      <c r="AK59" s="697"/>
      <c r="AL59" s="131"/>
      <c r="AM59" s="697"/>
      <c r="AN59" s="697"/>
      <c r="AO59" s="697"/>
      <c r="AP59" s="131"/>
      <c r="AQ59" s="140"/>
      <c r="AR59" s="141"/>
      <c r="AS59" s="142" t="s">
        <v>223</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339</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311</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367</v>
      </c>
      <c r="AF65" s="929"/>
      <c r="AG65" s="929"/>
      <c r="AH65" s="128"/>
      <c r="AI65" s="929" t="s">
        <v>463</v>
      </c>
      <c r="AJ65" s="929"/>
      <c r="AK65" s="929"/>
      <c r="AL65" s="128"/>
      <c r="AM65" s="929" t="s">
        <v>464</v>
      </c>
      <c r="AN65" s="929"/>
      <c r="AO65" s="929"/>
      <c r="AP65" s="128"/>
      <c r="AQ65" s="135" t="s">
        <v>222</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7"/>
      <c r="Z66" s="938"/>
      <c r="AA66" s="939"/>
      <c r="AB66" s="943"/>
      <c r="AC66" s="716"/>
      <c r="AD66" s="717"/>
      <c r="AE66" s="697"/>
      <c r="AF66" s="697"/>
      <c r="AG66" s="697"/>
      <c r="AH66" s="131"/>
      <c r="AI66" s="697"/>
      <c r="AJ66" s="697"/>
      <c r="AK66" s="697"/>
      <c r="AL66" s="131"/>
      <c r="AM66" s="697"/>
      <c r="AN66" s="697"/>
      <c r="AO66" s="697"/>
      <c r="AP66" s="131"/>
      <c r="AQ66" s="140"/>
      <c r="AR66" s="141"/>
      <c r="AS66" s="142" t="s">
        <v>223</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339</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09" t="s">
        <v>325</v>
      </c>
      <c r="H2" s="310"/>
      <c r="I2" s="310"/>
      <c r="J2" s="310"/>
      <c r="K2" s="310"/>
      <c r="L2" s="310"/>
      <c r="M2" s="310"/>
      <c r="N2" s="310"/>
      <c r="O2" s="310"/>
      <c r="P2" s="310"/>
      <c r="Q2" s="310"/>
      <c r="R2" s="310"/>
      <c r="S2" s="310"/>
      <c r="T2" s="310"/>
      <c r="U2" s="310"/>
      <c r="V2" s="310"/>
      <c r="W2" s="310"/>
      <c r="X2" s="310"/>
      <c r="Y2" s="310"/>
      <c r="Z2" s="310"/>
      <c r="AA2" s="310"/>
      <c r="AB2" s="311"/>
      <c r="AC2" s="309" t="s">
        <v>327</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1"/>
      <c r="B15" s="972"/>
      <c r="C15" s="972"/>
      <c r="D15" s="972"/>
      <c r="E15" s="972"/>
      <c r="F15" s="973"/>
      <c r="G15" s="309" t="s">
        <v>244</v>
      </c>
      <c r="H15" s="310"/>
      <c r="I15" s="310"/>
      <c r="J15" s="310"/>
      <c r="K15" s="310"/>
      <c r="L15" s="310"/>
      <c r="M15" s="310"/>
      <c r="N15" s="310"/>
      <c r="O15" s="310"/>
      <c r="P15" s="310"/>
      <c r="Q15" s="310"/>
      <c r="R15" s="310"/>
      <c r="S15" s="310"/>
      <c r="T15" s="310"/>
      <c r="U15" s="310"/>
      <c r="V15" s="310"/>
      <c r="W15" s="310"/>
      <c r="X15" s="310"/>
      <c r="Y15" s="310"/>
      <c r="Z15" s="310"/>
      <c r="AA15" s="310"/>
      <c r="AB15" s="311"/>
      <c r="AC15" s="309" t="s">
        <v>245</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1"/>
      <c r="B28" s="972"/>
      <c r="C28" s="972"/>
      <c r="D28" s="972"/>
      <c r="E28" s="972"/>
      <c r="F28" s="973"/>
      <c r="G28" s="309" t="s">
        <v>243</v>
      </c>
      <c r="H28" s="310"/>
      <c r="I28" s="310"/>
      <c r="J28" s="310"/>
      <c r="K28" s="310"/>
      <c r="L28" s="310"/>
      <c r="M28" s="310"/>
      <c r="N28" s="310"/>
      <c r="O28" s="310"/>
      <c r="P28" s="310"/>
      <c r="Q28" s="310"/>
      <c r="R28" s="310"/>
      <c r="S28" s="310"/>
      <c r="T28" s="310"/>
      <c r="U28" s="310"/>
      <c r="V28" s="310"/>
      <c r="W28" s="310"/>
      <c r="X28" s="310"/>
      <c r="Y28" s="310"/>
      <c r="Z28" s="310"/>
      <c r="AA28" s="310"/>
      <c r="AB28" s="311"/>
      <c r="AC28" s="309" t="s">
        <v>246</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1"/>
      <c r="B41" s="972"/>
      <c r="C41" s="972"/>
      <c r="D41" s="972"/>
      <c r="E41" s="972"/>
      <c r="F41" s="973"/>
      <c r="G41" s="309" t="s">
        <v>290</v>
      </c>
      <c r="H41" s="310"/>
      <c r="I41" s="310"/>
      <c r="J41" s="310"/>
      <c r="K41" s="310"/>
      <c r="L41" s="310"/>
      <c r="M41" s="310"/>
      <c r="N41" s="310"/>
      <c r="O41" s="310"/>
      <c r="P41" s="310"/>
      <c r="Q41" s="310"/>
      <c r="R41" s="310"/>
      <c r="S41" s="310"/>
      <c r="T41" s="310"/>
      <c r="U41" s="310"/>
      <c r="V41" s="310"/>
      <c r="W41" s="310"/>
      <c r="X41" s="310"/>
      <c r="Y41" s="310"/>
      <c r="Z41" s="310"/>
      <c r="AA41" s="310"/>
      <c r="AB41" s="311"/>
      <c r="AC41" s="309" t="s">
        <v>172</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09" t="s">
        <v>173</v>
      </c>
      <c r="H55" s="310"/>
      <c r="I55" s="310"/>
      <c r="J55" s="310"/>
      <c r="K55" s="310"/>
      <c r="L55" s="310"/>
      <c r="M55" s="310"/>
      <c r="N55" s="310"/>
      <c r="O55" s="310"/>
      <c r="P55" s="310"/>
      <c r="Q55" s="310"/>
      <c r="R55" s="310"/>
      <c r="S55" s="310"/>
      <c r="T55" s="310"/>
      <c r="U55" s="310"/>
      <c r="V55" s="310"/>
      <c r="W55" s="310"/>
      <c r="X55" s="310"/>
      <c r="Y55" s="310"/>
      <c r="Z55" s="310"/>
      <c r="AA55" s="310"/>
      <c r="AB55" s="311"/>
      <c r="AC55" s="309" t="s">
        <v>247</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1"/>
      <c r="B68" s="972"/>
      <c r="C68" s="972"/>
      <c r="D68" s="972"/>
      <c r="E68" s="972"/>
      <c r="F68" s="973"/>
      <c r="G68" s="309" t="s">
        <v>248</v>
      </c>
      <c r="H68" s="310"/>
      <c r="I68" s="310"/>
      <c r="J68" s="310"/>
      <c r="K68" s="310"/>
      <c r="L68" s="310"/>
      <c r="M68" s="310"/>
      <c r="N68" s="310"/>
      <c r="O68" s="310"/>
      <c r="P68" s="310"/>
      <c r="Q68" s="310"/>
      <c r="R68" s="310"/>
      <c r="S68" s="310"/>
      <c r="T68" s="310"/>
      <c r="U68" s="310"/>
      <c r="V68" s="310"/>
      <c r="W68" s="310"/>
      <c r="X68" s="310"/>
      <c r="Y68" s="310"/>
      <c r="Z68" s="310"/>
      <c r="AA68" s="310"/>
      <c r="AB68" s="311"/>
      <c r="AC68" s="309" t="s">
        <v>249</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1"/>
      <c r="B81" s="972"/>
      <c r="C81" s="972"/>
      <c r="D81" s="972"/>
      <c r="E81" s="972"/>
      <c r="F81" s="973"/>
      <c r="G81" s="309" t="s">
        <v>250</v>
      </c>
      <c r="H81" s="310"/>
      <c r="I81" s="310"/>
      <c r="J81" s="310"/>
      <c r="K81" s="310"/>
      <c r="L81" s="310"/>
      <c r="M81" s="310"/>
      <c r="N81" s="310"/>
      <c r="O81" s="310"/>
      <c r="P81" s="310"/>
      <c r="Q81" s="310"/>
      <c r="R81" s="310"/>
      <c r="S81" s="310"/>
      <c r="T81" s="310"/>
      <c r="U81" s="310"/>
      <c r="V81" s="310"/>
      <c r="W81" s="310"/>
      <c r="X81" s="310"/>
      <c r="Y81" s="310"/>
      <c r="Z81" s="310"/>
      <c r="AA81" s="310"/>
      <c r="AB81" s="311"/>
      <c r="AC81" s="309" t="s">
        <v>251</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1"/>
      <c r="B94" s="972"/>
      <c r="C94" s="972"/>
      <c r="D94" s="972"/>
      <c r="E94" s="972"/>
      <c r="F94" s="973"/>
      <c r="G94" s="309" t="s">
        <v>252</v>
      </c>
      <c r="H94" s="310"/>
      <c r="I94" s="310"/>
      <c r="J94" s="310"/>
      <c r="K94" s="310"/>
      <c r="L94" s="310"/>
      <c r="M94" s="310"/>
      <c r="N94" s="310"/>
      <c r="O94" s="310"/>
      <c r="P94" s="310"/>
      <c r="Q94" s="310"/>
      <c r="R94" s="310"/>
      <c r="S94" s="310"/>
      <c r="T94" s="310"/>
      <c r="U94" s="310"/>
      <c r="V94" s="310"/>
      <c r="W94" s="310"/>
      <c r="X94" s="310"/>
      <c r="Y94" s="310"/>
      <c r="Z94" s="310"/>
      <c r="AA94" s="310"/>
      <c r="AB94" s="311"/>
      <c r="AC94" s="309" t="s">
        <v>174</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09" t="s">
        <v>175</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253</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1"/>
      <c r="B121" s="972"/>
      <c r="C121" s="972"/>
      <c r="D121" s="972"/>
      <c r="E121" s="972"/>
      <c r="F121" s="973"/>
      <c r="G121" s="309" t="s">
        <v>254</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255</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1"/>
      <c r="B134" s="972"/>
      <c r="C134" s="972"/>
      <c r="D134" s="972"/>
      <c r="E134" s="972"/>
      <c r="F134" s="973"/>
      <c r="G134" s="309" t="s">
        <v>256</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257</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1"/>
      <c r="B147" s="972"/>
      <c r="C147" s="972"/>
      <c r="D147" s="972"/>
      <c r="E147" s="972"/>
      <c r="F147" s="973"/>
      <c r="G147" s="309" t="s">
        <v>258</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176</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09" t="s">
        <v>177</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259</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1"/>
      <c r="B174" s="972"/>
      <c r="C174" s="972"/>
      <c r="D174" s="972"/>
      <c r="E174" s="972"/>
      <c r="F174" s="973"/>
      <c r="G174" s="309" t="s">
        <v>260</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261</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1"/>
      <c r="B187" s="972"/>
      <c r="C187" s="972"/>
      <c r="D187" s="972"/>
      <c r="E187" s="972"/>
      <c r="F187" s="973"/>
      <c r="G187" s="309" t="s">
        <v>263</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262</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1"/>
      <c r="B200" s="972"/>
      <c r="C200" s="972"/>
      <c r="D200" s="972"/>
      <c r="E200" s="972"/>
      <c r="F200" s="973"/>
      <c r="G200" s="309" t="s">
        <v>264</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178</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09" t="s">
        <v>179</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265</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1"/>
      <c r="B227" s="972"/>
      <c r="C227" s="972"/>
      <c r="D227" s="972"/>
      <c r="E227" s="972"/>
      <c r="F227" s="973"/>
      <c r="G227" s="309" t="s">
        <v>266</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267</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1"/>
      <c r="B240" s="972"/>
      <c r="C240" s="972"/>
      <c r="D240" s="972"/>
      <c r="E240" s="972"/>
      <c r="F240" s="973"/>
      <c r="G240" s="309" t="s">
        <v>268</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269</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1"/>
      <c r="B253" s="972"/>
      <c r="C253" s="972"/>
      <c r="D253" s="972"/>
      <c r="E253" s="972"/>
      <c r="F253" s="973"/>
      <c r="G253" s="309" t="s">
        <v>270</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180</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10" sqref="AP10:AX1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272</v>
      </c>
      <c r="K3" s="994"/>
      <c r="L3" s="994"/>
      <c r="M3" s="994"/>
      <c r="N3" s="994"/>
      <c r="O3" s="994"/>
      <c r="P3" s="134" t="s">
        <v>25</v>
      </c>
      <c r="Q3" s="134"/>
      <c r="R3" s="134"/>
      <c r="S3" s="134"/>
      <c r="T3" s="134"/>
      <c r="U3" s="134"/>
      <c r="V3" s="134"/>
      <c r="W3" s="134"/>
      <c r="X3" s="134"/>
      <c r="Y3" s="272" t="s">
        <v>314</v>
      </c>
      <c r="Z3" s="273"/>
      <c r="AA3" s="273"/>
      <c r="AB3" s="273"/>
      <c r="AC3" s="993" t="s">
        <v>305</v>
      </c>
      <c r="AD3" s="993"/>
      <c r="AE3" s="993"/>
      <c r="AF3" s="993"/>
      <c r="AG3" s="993"/>
      <c r="AH3" s="272" t="s">
        <v>235</v>
      </c>
      <c r="AI3" s="270"/>
      <c r="AJ3" s="270"/>
      <c r="AK3" s="270"/>
      <c r="AL3" s="270" t="s">
        <v>19</v>
      </c>
      <c r="AM3" s="270"/>
      <c r="AN3" s="270"/>
      <c r="AO3" s="274"/>
      <c r="AP3" s="992" t="s">
        <v>273</v>
      </c>
      <c r="AQ3" s="992"/>
      <c r="AR3" s="992"/>
      <c r="AS3" s="992"/>
      <c r="AT3" s="992"/>
      <c r="AU3" s="992"/>
      <c r="AV3" s="992"/>
      <c r="AW3" s="992"/>
      <c r="AX3" s="992"/>
      <c r="AY3">
        <f>$AY$2</f>
        <v>0</v>
      </c>
    </row>
    <row r="4" spans="1:51" ht="26.25" customHeight="1" x14ac:dyDescent="0.15">
      <c r="A4" s="995">
        <v>1</v>
      </c>
      <c r="B4" s="995">
        <v>1</v>
      </c>
      <c r="C4" s="267"/>
      <c r="D4" s="266"/>
      <c r="E4" s="266"/>
      <c r="F4" s="266"/>
      <c r="G4" s="266"/>
      <c r="H4" s="266"/>
      <c r="I4" s="266"/>
      <c r="J4" s="248"/>
      <c r="K4" s="249"/>
      <c r="L4" s="249"/>
      <c r="M4" s="249"/>
      <c r="N4" s="249"/>
      <c r="O4" s="249"/>
      <c r="P4" s="260"/>
      <c r="Q4" s="250"/>
      <c r="R4" s="250"/>
      <c r="S4" s="250"/>
      <c r="T4" s="250"/>
      <c r="U4" s="250"/>
      <c r="V4" s="250"/>
      <c r="W4" s="250"/>
      <c r="X4" s="250"/>
      <c r="Y4" s="251"/>
      <c r="Z4" s="252"/>
      <c r="AA4" s="252"/>
      <c r="AB4" s="253"/>
      <c r="AC4" s="237"/>
      <c r="AD4" s="238"/>
      <c r="AE4" s="238"/>
      <c r="AF4" s="238"/>
      <c r="AG4" s="238"/>
      <c r="AH4" s="268"/>
      <c r="AI4" s="269"/>
      <c r="AJ4" s="269"/>
      <c r="AK4" s="269"/>
      <c r="AL4" s="241"/>
      <c r="AM4" s="242"/>
      <c r="AN4" s="242"/>
      <c r="AO4" s="243"/>
      <c r="AP4" s="244"/>
      <c r="AQ4" s="244"/>
      <c r="AR4" s="244"/>
      <c r="AS4" s="244"/>
      <c r="AT4" s="244"/>
      <c r="AU4" s="244"/>
      <c r="AV4" s="244"/>
      <c r="AW4" s="244"/>
      <c r="AX4" s="244"/>
      <c r="AY4">
        <f>$AY$2</f>
        <v>0</v>
      </c>
    </row>
    <row r="5" spans="1:51" ht="26.25" customHeight="1" x14ac:dyDescent="0.1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272</v>
      </c>
      <c r="K36" s="994"/>
      <c r="L36" s="994"/>
      <c r="M36" s="994"/>
      <c r="N36" s="994"/>
      <c r="O36" s="994"/>
      <c r="P36" s="134" t="s">
        <v>25</v>
      </c>
      <c r="Q36" s="134"/>
      <c r="R36" s="134"/>
      <c r="S36" s="134"/>
      <c r="T36" s="134"/>
      <c r="U36" s="134"/>
      <c r="V36" s="134"/>
      <c r="W36" s="134"/>
      <c r="X36" s="134"/>
      <c r="Y36" s="272" t="s">
        <v>314</v>
      </c>
      <c r="Z36" s="273"/>
      <c r="AA36" s="273"/>
      <c r="AB36" s="273"/>
      <c r="AC36" s="993" t="s">
        <v>305</v>
      </c>
      <c r="AD36" s="993"/>
      <c r="AE36" s="993"/>
      <c r="AF36" s="993"/>
      <c r="AG36" s="993"/>
      <c r="AH36" s="272" t="s">
        <v>235</v>
      </c>
      <c r="AI36" s="270"/>
      <c r="AJ36" s="270"/>
      <c r="AK36" s="270"/>
      <c r="AL36" s="270" t="s">
        <v>19</v>
      </c>
      <c r="AM36" s="270"/>
      <c r="AN36" s="270"/>
      <c r="AO36" s="274"/>
      <c r="AP36" s="992" t="s">
        <v>273</v>
      </c>
      <c r="AQ36" s="992"/>
      <c r="AR36" s="992"/>
      <c r="AS36" s="992"/>
      <c r="AT36" s="992"/>
      <c r="AU36" s="992"/>
      <c r="AV36" s="992"/>
      <c r="AW36" s="992"/>
      <c r="AX36" s="992"/>
      <c r="AY36">
        <f>$AY$34</f>
        <v>0</v>
      </c>
    </row>
    <row r="37" spans="1:51" ht="26.25" customHeight="1" x14ac:dyDescent="0.1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272</v>
      </c>
      <c r="K69" s="994"/>
      <c r="L69" s="994"/>
      <c r="M69" s="994"/>
      <c r="N69" s="994"/>
      <c r="O69" s="994"/>
      <c r="P69" s="134" t="s">
        <v>25</v>
      </c>
      <c r="Q69" s="134"/>
      <c r="R69" s="134"/>
      <c r="S69" s="134"/>
      <c r="T69" s="134"/>
      <c r="U69" s="134"/>
      <c r="V69" s="134"/>
      <c r="W69" s="134"/>
      <c r="X69" s="134"/>
      <c r="Y69" s="272" t="s">
        <v>314</v>
      </c>
      <c r="Z69" s="273"/>
      <c r="AA69" s="273"/>
      <c r="AB69" s="273"/>
      <c r="AC69" s="993" t="s">
        <v>305</v>
      </c>
      <c r="AD69" s="993"/>
      <c r="AE69" s="993"/>
      <c r="AF69" s="993"/>
      <c r="AG69" s="993"/>
      <c r="AH69" s="272" t="s">
        <v>235</v>
      </c>
      <c r="AI69" s="270"/>
      <c r="AJ69" s="270"/>
      <c r="AK69" s="270"/>
      <c r="AL69" s="270" t="s">
        <v>19</v>
      </c>
      <c r="AM69" s="270"/>
      <c r="AN69" s="270"/>
      <c r="AO69" s="274"/>
      <c r="AP69" s="992" t="s">
        <v>273</v>
      </c>
      <c r="AQ69" s="992"/>
      <c r="AR69" s="992"/>
      <c r="AS69" s="992"/>
      <c r="AT69" s="992"/>
      <c r="AU69" s="992"/>
      <c r="AV69" s="992"/>
      <c r="AW69" s="992"/>
      <c r="AX69" s="992"/>
      <c r="AY69" s="34">
        <f>$AY$67</f>
        <v>0</v>
      </c>
    </row>
    <row r="70" spans="1:51" ht="26.25"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272</v>
      </c>
      <c r="K102" s="994"/>
      <c r="L102" s="994"/>
      <c r="M102" s="994"/>
      <c r="N102" s="994"/>
      <c r="O102" s="994"/>
      <c r="P102" s="134" t="s">
        <v>25</v>
      </c>
      <c r="Q102" s="134"/>
      <c r="R102" s="134"/>
      <c r="S102" s="134"/>
      <c r="T102" s="134"/>
      <c r="U102" s="134"/>
      <c r="V102" s="134"/>
      <c r="W102" s="134"/>
      <c r="X102" s="134"/>
      <c r="Y102" s="272" t="s">
        <v>314</v>
      </c>
      <c r="Z102" s="273"/>
      <c r="AA102" s="273"/>
      <c r="AB102" s="273"/>
      <c r="AC102" s="993" t="s">
        <v>305</v>
      </c>
      <c r="AD102" s="993"/>
      <c r="AE102" s="993"/>
      <c r="AF102" s="993"/>
      <c r="AG102" s="993"/>
      <c r="AH102" s="272" t="s">
        <v>235</v>
      </c>
      <c r="AI102" s="270"/>
      <c r="AJ102" s="270"/>
      <c r="AK102" s="270"/>
      <c r="AL102" s="270" t="s">
        <v>19</v>
      </c>
      <c r="AM102" s="270"/>
      <c r="AN102" s="270"/>
      <c r="AO102" s="274"/>
      <c r="AP102" s="992" t="s">
        <v>273</v>
      </c>
      <c r="AQ102" s="992"/>
      <c r="AR102" s="992"/>
      <c r="AS102" s="992"/>
      <c r="AT102" s="992"/>
      <c r="AU102" s="992"/>
      <c r="AV102" s="992"/>
      <c r="AW102" s="992"/>
      <c r="AX102" s="992"/>
      <c r="AY102" s="34">
        <f>$AY$100</f>
        <v>0</v>
      </c>
    </row>
    <row r="103" spans="1:51" ht="26.25"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272</v>
      </c>
      <c r="K135" s="994"/>
      <c r="L135" s="994"/>
      <c r="M135" s="994"/>
      <c r="N135" s="994"/>
      <c r="O135" s="994"/>
      <c r="P135" s="134" t="s">
        <v>25</v>
      </c>
      <c r="Q135" s="134"/>
      <c r="R135" s="134"/>
      <c r="S135" s="134"/>
      <c r="T135" s="134"/>
      <c r="U135" s="134"/>
      <c r="V135" s="134"/>
      <c r="W135" s="134"/>
      <c r="X135" s="134"/>
      <c r="Y135" s="272" t="s">
        <v>314</v>
      </c>
      <c r="Z135" s="273"/>
      <c r="AA135" s="273"/>
      <c r="AB135" s="273"/>
      <c r="AC135" s="993" t="s">
        <v>305</v>
      </c>
      <c r="AD135" s="993"/>
      <c r="AE135" s="993"/>
      <c r="AF135" s="993"/>
      <c r="AG135" s="993"/>
      <c r="AH135" s="272" t="s">
        <v>235</v>
      </c>
      <c r="AI135" s="270"/>
      <c r="AJ135" s="270"/>
      <c r="AK135" s="270"/>
      <c r="AL135" s="270" t="s">
        <v>19</v>
      </c>
      <c r="AM135" s="270"/>
      <c r="AN135" s="270"/>
      <c r="AO135" s="274"/>
      <c r="AP135" s="992" t="s">
        <v>273</v>
      </c>
      <c r="AQ135" s="992"/>
      <c r="AR135" s="992"/>
      <c r="AS135" s="992"/>
      <c r="AT135" s="992"/>
      <c r="AU135" s="992"/>
      <c r="AV135" s="992"/>
      <c r="AW135" s="992"/>
      <c r="AX135" s="992"/>
      <c r="AY135" s="34">
        <f>$AY$133</f>
        <v>0</v>
      </c>
    </row>
    <row r="136" spans="1:51" ht="26.25"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272</v>
      </c>
      <c r="K168" s="994"/>
      <c r="L168" s="994"/>
      <c r="M168" s="994"/>
      <c r="N168" s="994"/>
      <c r="O168" s="994"/>
      <c r="P168" s="134" t="s">
        <v>25</v>
      </c>
      <c r="Q168" s="134"/>
      <c r="R168" s="134"/>
      <c r="S168" s="134"/>
      <c r="T168" s="134"/>
      <c r="U168" s="134"/>
      <c r="V168" s="134"/>
      <c r="W168" s="134"/>
      <c r="X168" s="134"/>
      <c r="Y168" s="272" t="s">
        <v>314</v>
      </c>
      <c r="Z168" s="273"/>
      <c r="AA168" s="273"/>
      <c r="AB168" s="273"/>
      <c r="AC168" s="993" t="s">
        <v>305</v>
      </c>
      <c r="AD168" s="993"/>
      <c r="AE168" s="993"/>
      <c r="AF168" s="993"/>
      <c r="AG168" s="993"/>
      <c r="AH168" s="272" t="s">
        <v>235</v>
      </c>
      <c r="AI168" s="270"/>
      <c r="AJ168" s="270"/>
      <c r="AK168" s="270"/>
      <c r="AL168" s="270" t="s">
        <v>19</v>
      </c>
      <c r="AM168" s="270"/>
      <c r="AN168" s="270"/>
      <c r="AO168" s="274"/>
      <c r="AP168" s="992" t="s">
        <v>273</v>
      </c>
      <c r="AQ168" s="992"/>
      <c r="AR168" s="992"/>
      <c r="AS168" s="992"/>
      <c r="AT168" s="992"/>
      <c r="AU168" s="992"/>
      <c r="AV168" s="992"/>
      <c r="AW168" s="992"/>
      <c r="AX168" s="992"/>
      <c r="AY168" s="34">
        <f>$AY$166</f>
        <v>0</v>
      </c>
    </row>
    <row r="169" spans="1:51" ht="26.25"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272</v>
      </c>
      <c r="K201" s="994"/>
      <c r="L201" s="994"/>
      <c r="M201" s="994"/>
      <c r="N201" s="994"/>
      <c r="O201" s="994"/>
      <c r="P201" s="134" t="s">
        <v>25</v>
      </c>
      <c r="Q201" s="134"/>
      <c r="R201" s="134"/>
      <c r="S201" s="134"/>
      <c r="T201" s="134"/>
      <c r="U201" s="134"/>
      <c r="V201" s="134"/>
      <c r="W201" s="134"/>
      <c r="X201" s="134"/>
      <c r="Y201" s="272" t="s">
        <v>314</v>
      </c>
      <c r="Z201" s="273"/>
      <c r="AA201" s="273"/>
      <c r="AB201" s="273"/>
      <c r="AC201" s="993" t="s">
        <v>305</v>
      </c>
      <c r="AD201" s="993"/>
      <c r="AE201" s="993"/>
      <c r="AF201" s="993"/>
      <c r="AG201" s="993"/>
      <c r="AH201" s="272" t="s">
        <v>235</v>
      </c>
      <c r="AI201" s="270"/>
      <c r="AJ201" s="270"/>
      <c r="AK201" s="270"/>
      <c r="AL201" s="270" t="s">
        <v>19</v>
      </c>
      <c r="AM201" s="270"/>
      <c r="AN201" s="270"/>
      <c r="AO201" s="274"/>
      <c r="AP201" s="992" t="s">
        <v>273</v>
      </c>
      <c r="AQ201" s="992"/>
      <c r="AR201" s="992"/>
      <c r="AS201" s="992"/>
      <c r="AT201" s="992"/>
      <c r="AU201" s="992"/>
      <c r="AV201" s="992"/>
      <c r="AW201" s="992"/>
      <c r="AX201" s="992"/>
      <c r="AY201" s="34">
        <f>$AY$199</f>
        <v>0</v>
      </c>
    </row>
    <row r="202" spans="1:51" ht="26.25" customHeight="1" x14ac:dyDescent="0.1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272</v>
      </c>
      <c r="K234" s="994"/>
      <c r="L234" s="994"/>
      <c r="M234" s="994"/>
      <c r="N234" s="994"/>
      <c r="O234" s="994"/>
      <c r="P234" s="134" t="s">
        <v>25</v>
      </c>
      <c r="Q234" s="134"/>
      <c r="R234" s="134"/>
      <c r="S234" s="134"/>
      <c r="T234" s="134"/>
      <c r="U234" s="134"/>
      <c r="V234" s="134"/>
      <c r="W234" s="134"/>
      <c r="X234" s="134"/>
      <c r="Y234" s="272" t="s">
        <v>314</v>
      </c>
      <c r="Z234" s="273"/>
      <c r="AA234" s="273"/>
      <c r="AB234" s="273"/>
      <c r="AC234" s="993" t="s">
        <v>305</v>
      </c>
      <c r="AD234" s="993"/>
      <c r="AE234" s="993"/>
      <c r="AF234" s="993"/>
      <c r="AG234" s="993"/>
      <c r="AH234" s="272" t="s">
        <v>235</v>
      </c>
      <c r="AI234" s="270"/>
      <c r="AJ234" s="270"/>
      <c r="AK234" s="270"/>
      <c r="AL234" s="270" t="s">
        <v>19</v>
      </c>
      <c r="AM234" s="270"/>
      <c r="AN234" s="270"/>
      <c r="AO234" s="274"/>
      <c r="AP234" s="992" t="s">
        <v>273</v>
      </c>
      <c r="AQ234" s="992"/>
      <c r="AR234" s="992"/>
      <c r="AS234" s="992"/>
      <c r="AT234" s="992"/>
      <c r="AU234" s="992"/>
      <c r="AV234" s="992"/>
      <c r="AW234" s="992"/>
      <c r="AX234" s="992"/>
      <c r="AY234" s="84">
        <f>$AY$232</f>
        <v>0</v>
      </c>
    </row>
    <row r="235" spans="1:51" ht="26.25"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272</v>
      </c>
      <c r="K267" s="994"/>
      <c r="L267" s="994"/>
      <c r="M267" s="994"/>
      <c r="N267" s="994"/>
      <c r="O267" s="994"/>
      <c r="P267" s="134" t="s">
        <v>25</v>
      </c>
      <c r="Q267" s="134"/>
      <c r="R267" s="134"/>
      <c r="S267" s="134"/>
      <c r="T267" s="134"/>
      <c r="U267" s="134"/>
      <c r="V267" s="134"/>
      <c r="W267" s="134"/>
      <c r="X267" s="134"/>
      <c r="Y267" s="272" t="s">
        <v>314</v>
      </c>
      <c r="Z267" s="273"/>
      <c r="AA267" s="273"/>
      <c r="AB267" s="273"/>
      <c r="AC267" s="993" t="s">
        <v>305</v>
      </c>
      <c r="AD267" s="993"/>
      <c r="AE267" s="993"/>
      <c r="AF267" s="993"/>
      <c r="AG267" s="993"/>
      <c r="AH267" s="272" t="s">
        <v>235</v>
      </c>
      <c r="AI267" s="270"/>
      <c r="AJ267" s="270"/>
      <c r="AK267" s="270"/>
      <c r="AL267" s="270" t="s">
        <v>19</v>
      </c>
      <c r="AM267" s="270"/>
      <c r="AN267" s="270"/>
      <c r="AO267" s="274"/>
      <c r="AP267" s="992" t="s">
        <v>273</v>
      </c>
      <c r="AQ267" s="992"/>
      <c r="AR267" s="992"/>
      <c r="AS267" s="992"/>
      <c r="AT267" s="992"/>
      <c r="AU267" s="992"/>
      <c r="AV267" s="992"/>
      <c r="AW267" s="992"/>
      <c r="AX267" s="992"/>
      <c r="AY267" s="34">
        <f>$AY$265</f>
        <v>0</v>
      </c>
    </row>
    <row r="268" spans="1:51" ht="26.25"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272</v>
      </c>
      <c r="K300" s="994"/>
      <c r="L300" s="994"/>
      <c r="M300" s="994"/>
      <c r="N300" s="994"/>
      <c r="O300" s="994"/>
      <c r="P300" s="134" t="s">
        <v>25</v>
      </c>
      <c r="Q300" s="134"/>
      <c r="R300" s="134"/>
      <c r="S300" s="134"/>
      <c r="T300" s="134"/>
      <c r="U300" s="134"/>
      <c r="V300" s="134"/>
      <c r="W300" s="134"/>
      <c r="X300" s="134"/>
      <c r="Y300" s="272" t="s">
        <v>314</v>
      </c>
      <c r="Z300" s="273"/>
      <c r="AA300" s="273"/>
      <c r="AB300" s="273"/>
      <c r="AC300" s="993" t="s">
        <v>305</v>
      </c>
      <c r="AD300" s="993"/>
      <c r="AE300" s="993"/>
      <c r="AF300" s="993"/>
      <c r="AG300" s="993"/>
      <c r="AH300" s="272" t="s">
        <v>235</v>
      </c>
      <c r="AI300" s="270"/>
      <c r="AJ300" s="270"/>
      <c r="AK300" s="270"/>
      <c r="AL300" s="270" t="s">
        <v>19</v>
      </c>
      <c r="AM300" s="270"/>
      <c r="AN300" s="270"/>
      <c r="AO300" s="274"/>
      <c r="AP300" s="992" t="s">
        <v>273</v>
      </c>
      <c r="AQ300" s="992"/>
      <c r="AR300" s="992"/>
      <c r="AS300" s="992"/>
      <c r="AT300" s="992"/>
      <c r="AU300" s="992"/>
      <c r="AV300" s="992"/>
      <c r="AW300" s="992"/>
      <c r="AX300" s="992"/>
      <c r="AY300" s="34">
        <f>$AY$298</f>
        <v>0</v>
      </c>
    </row>
    <row r="301" spans="1:51" ht="26.25"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272</v>
      </c>
      <c r="K333" s="994"/>
      <c r="L333" s="994"/>
      <c r="M333" s="994"/>
      <c r="N333" s="994"/>
      <c r="O333" s="994"/>
      <c r="P333" s="134" t="s">
        <v>25</v>
      </c>
      <c r="Q333" s="134"/>
      <c r="R333" s="134"/>
      <c r="S333" s="134"/>
      <c r="T333" s="134"/>
      <c r="U333" s="134"/>
      <c r="V333" s="134"/>
      <c r="W333" s="134"/>
      <c r="X333" s="134"/>
      <c r="Y333" s="272" t="s">
        <v>314</v>
      </c>
      <c r="Z333" s="273"/>
      <c r="AA333" s="273"/>
      <c r="AB333" s="273"/>
      <c r="AC333" s="993" t="s">
        <v>305</v>
      </c>
      <c r="AD333" s="993"/>
      <c r="AE333" s="993"/>
      <c r="AF333" s="993"/>
      <c r="AG333" s="993"/>
      <c r="AH333" s="272" t="s">
        <v>235</v>
      </c>
      <c r="AI333" s="270"/>
      <c r="AJ333" s="270"/>
      <c r="AK333" s="270"/>
      <c r="AL333" s="270" t="s">
        <v>19</v>
      </c>
      <c r="AM333" s="270"/>
      <c r="AN333" s="270"/>
      <c r="AO333" s="274"/>
      <c r="AP333" s="992" t="s">
        <v>273</v>
      </c>
      <c r="AQ333" s="992"/>
      <c r="AR333" s="992"/>
      <c r="AS333" s="992"/>
      <c r="AT333" s="992"/>
      <c r="AU333" s="992"/>
      <c r="AV333" s="992"/>
      <c r="AW333" s="992"/>
      <c r="AX333" s="992"/>
      <c r="AY333" s="34">
        <f>$AY$331</f>
        <v>0</v>
      </c>
    </row>
    <row r="334" spans="1:51" ht="26.25"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272</v>
      </c>
      <c r="K366" s="994"/>
      <c r="L366" s="994"/>
      <c r="M366" s="994"/>
      <c r="N366" s="994"/>
      <c r="O366" s="994"/>
      <c r="P366" s="134" t="s">
        <v>25</v>
      </c>
      <c r="Q366" s="134"/>
      <c r="R366" s="134"/>
      <c r="S366" s="134"/>
      <c r="T366" s="134"/>
      <c r="U366" s="134"/>
      <c r="V366" s="134"/>
      <c r="W366" s="134"/>
      <c r="X366" s="134"/>
      <c r="Y366" s="272" t="s">
        <v>314</v>
      </c>
      <c r="Z366" s="273"/>
      <c r="AA366" s="273"/>
      <c r="AB366" s="273"/>
      <c r="AC366" s="993" t="s">
        <v>305</v>
      </c>
      <c r="AD366" s="993"/>
      <c r="AE366" s="993"/>
      <c r="AF366" s="993"/>
      <c r="AG366" s="993"/>
      <c r="AH366" s="272" t="s">
        <v>235</v>
      </c>
      <c r="AI366" s="270"/>
      <c r="AJ366" s="270"/>
      <c r="AK366" s="270"/>
      <c r="AL366" s="270" t="s">
        <v>19</v>
      </c>
      <c r="AM366" s="270"/>
      <c r="AN366" s="270"/>
      <c r="AO366" s="274"/>
      <c r="AP366" s="992" t="s">
        <v>273</v>
      </c>
      <c r="AQ366" s="992"/>
      <c r="AR366" s="992"/>
      <c r="AS366" s="992"/>
      <c r="AT366" s="992"/>
      <c r="AU366" s="992"/>
      <c r="AV366" s="992"/>
      <c r="AW366" s="992"/>
      <c r="AX366" s="992"/>
      <c r="AY366" s="34">
        <f>$AY$364</f>
        <v>0</v>
      </c>
    </row>
    <row r="367" spans="1:51" ht="26.25"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272</v>
      </c>
      <c r="K399" s="994"/>
      <c r="L399" s="994"/>
      <c r="M399" s="994"/>
      <c r="N399" s="994"/>
      <c r="O399" s="994"/>
      <c r="P399" s="134" t="s">
        <v>25</v>
      </c>
      <c r="Q399" s="134"/>
      <c r="R399" s="134"/>
      <c r="S399" s="134"/>
      <c r="T399" s="134"/>
      <c r="U399" s="134"/>
      <c r="V399" s="134"/>
      <c r="W399" s="134"/>
      <c r="X399" s="134"/>
      <c r="Y399" s="272" t="s">
        <v>314</v>
      </c>
      <c r="Z399" s="273"/>
      <c r="AA399" s="273"/>
      <c r="AB399" s="273"/>
      <c r="AC399" s="993" t="s">
        <v>305</v>
      </c>
      <c r="AD399" s="993"/>
      <c r="AE399" s="993"/>
      <c r="AF399" s="993"/>
      <c r="AG399" s="993"/>
      <c r="AH399" s="272" t="s">
        <v>235</v>
      </c>
      <c r="AI399" s="270"/>
      <c r="AJ399" s="270"/>
      <c r="AK399" s="270"/>
      <c r="AL399" s="270" t="s">
        <v>19</v>
      </c>
      <c r="AM399" s="270"/>
      <c r="AN399" s="270"/>
      <c r="AO399" s="274"/>
      <c r="AP399" s="992" t="s">
        <v>273</v>
      </c>
      <c r="AQ399" s="992"/>
      <c r="AR399" s="992"/>
      <c r="AS399" s="992"/>
      <c r="AT399" s="992"/>
      <c r="AU399" s="992"/>
      <c r="AV399" s="992"/>
      <c r="AW399" s="992"/>
      <c r="AX399" s="992"/>
      <c r="AY399" s="34">
        <f>$AY$397</f>
        <v>0</v>
      </c>
    </row>
    <row r="400" spans="1:51" ht="26.25"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272</v>
      </c>
      <c r="K432" s="994"/>
      <c r="L432" s="994"/>
      <c r="M432" s="994"/>
      <c r="N432" s="994"/>
      <c r="O432" s="994"/>
      <c r="P432" s="134" t="s">
        <v>25</v>
      </c>
      <c r="Q432" s="134"/>
      <c r="R432" s="134"/>
      <c r="S432" s="134"/>
      <c r="T432" s="134"/>
      <c r="U432" s="134"/>
      <c r="V432" s="134"/>
      <c r="W432" s="134"/>
      <c r="X432" s="134"/>
      <c r="Y432" s="272" t="s">
        <v>314</v>
      </c>
      <c r="Z432" s="273"/>
      <c r="AA432" s="273"/>
      <c r="AB432" s="273"/>
      <c r="AC432" s="993" t="s">
        <v>305</v>
      </c>
      <c r="AD432" s="993"/>
      <c r="AE432" s="993"/>
      <c r="AF432" s="993"/>
      <c r="AG432" s="993"/>
      <c r="AH432" s="272" t="s">
        <v>235</v>
      </c>
      <c r="AI432" s="270"/>
      <c r="AJ432" s="270"/>
      <c r="AK432" s="270"/>
      <c r="AL432" s="270" t="s">
        <v>19</v>
      </c>
      <c r="AM432" s="270"/>
      <c r="AN432" s="270"/>
      <c r="AO432" s="274"/>
      <c r="AP432" s="992" t="s">
        <v>273</v>
      </c>
      <c r="AQ432" s="992"/>
      <c r="AR432" s="992"/>
      <c r="AS432" s="992"/>
      <c r="AT432" s="992"/>
      <c r="AU432" s="992"/>
      <c r="AV432" s="992"/>
      <c r="AW432" s="992"/>
      <c r="AX432" s="992"/>
      <c r="AY432" s="34">
        <f>$AY$430</f>
        <v>0</v>
      </c>
    </row>
    <row r="433" spans="1:51" ht="26.25"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272</v>
      </c>
      <c r="K465" s="994"/>
      <c r="L465" s="994"/>
      <c r="M465" s="994"/>
      <c r="N465" s="994"/>
      <c r="O465" s="994"/>
      <c r="P465" s="134" t="s">
        <v>25</v>
      </c>
      <c r="Q465" s="134"/>
      <c r="R465" s="134"/>
      <c r="S465" s="134"/>
      <c r="T465" s="134"/>
      <c r="U465" s="134"/>
      <c r="V465" s="134"/>
      <c r="W465" s="134"/>
      <c r="X465" s="134"/>
      <c r="Y465" s="272" t="s">
        <v>314</v>
      </c>
      <c r="Z465" s="273"/>
      <c r="AA465" s="273"/>
      <c r="AB465" s="273"/>
      <c r="AC465" s="993" t="s">
        <v>305</v>
      </c>
      <c r="AD465" s="993"/>
      <c r="AE465" s="993"/>
      <c r="AF465" s="993"/>
      <c r="AG465" s="993"/>
      <c r="AH465" s="272" t="s">
        <v>235</v>
      </c>
      <c r="AI465" s="270"/>
      <c r="AJ465" s="270"/>
      <c r="AK465" s="270"/>
      <c r="AL465" s="270" t="s">
        <v>19</v>
      </c>
      <c r="AM465" s="270"/>
      <c r="AN465" s="270"/>
      <c r="AO465" s="274"/>
      <c r="AP465" s="992" t="s">
        <v>273</v>
      </c>
      <c r="AQ465" s="992"/>
      <c r="AR465" s="992"/>
      <c r="AS465" s="992"/>
      <c r="AT465" s="992"/>
      <c r="AU465" s="992"/>
      <c r="AV465" s="992"/>
      <c r="AW465" s="992"/>
      <c r="AX465" s="992"/>
      <c r="AY465" s="34">
        <f>$AY$463</f>
        <v>0</v>
      </c>
    </row>
    <row r="466" spans="1:51" ht="26.25"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272</v>
      </c>
      <c r="K498" s="994"/>
      <c r="L498" s="994"/>
      <c r="M498" s="994"/>
      <c r="N498" s="994"/>
      <c r="O498" s="994"/>
      <c r="P498" s="134" t="s">
        <v>25</v>
      </c>
      <c r="Q498" s="134"/>
      <c r="R498" s="134"/>
      <c r="S498" s="134"/>
      <c r="T498" s="134"/>
      <c r="U498" s="134"/>
      <c r="V498" s="134"/>
      <c r="W498" s="134"/>
      <c r="X498" s="134"/>
      <c r="Y498" s="272" t="s">
        <v>314</v>
      </c>
      <c r="Z498" s="273"/>
      <c r="AA498" s="273"/>
      <c r="AB498" s="273"/>
      <c r="AC498" s="993" t="s">
        <v>305</v>
      </c>
      <c r="AD498" s="993"/>
      <c r="AE498" s="993"/>
      <c r="AF498" s="993"/>
      <c r="AG498" s="993"/>
      <c r="AH498" s="272" t="s">
        <v>235</v>
      </c>
      <c r="AI498" s="270"/>
      <c r="AJ498" s="270"/>
      <c r="AK498" s="270"/>
      <c r="AL498" s="270" t="s">
        <v>19</v>
      </c>
      <c r="AM498" s="270"/>
      <c r="AN498" s="270"/>
      <c r="AO498" s="274"/>
      <c r="AP498" s="992" t="s">
        <v>273</v>
      </c>
      <c r="AQ498" s="992"/>
      <c r="AR498" s="992"/>
      <c r="AS498" s="992"/>
      <c r="AT498" s="992"/>
      <c r="AU498" s="992"/>
      <c r="AV498" s="992"/>
      <c r="AW498" s="992"/>
      <c r="AX498" s="992"/>
      <c r="AY498" s="34">
        <f>$AY$496</f>
        <v>0</v>
      </c>
    </row>
    <row r="499" spans="1:51" ht="26.25"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272</v>
      </c>
      <c r="K531" s="994"/>
      <c r="L531" s="994"/>
      <c r="M531" s="994"/>
      <c r="N531" s="994"/>
      <c r="O531" s="994"/>
      <c r="P531" s="134" t="s">
        <v>25</v>
      </c>
      <c r="Q531" s="134"/>
      <c r="R531" s="134"/>
      <c r="S531" s="134"/>
      <c r="T531" s="134"/>
      <c r="U531" s="134"/>
      <c r="V531" s="134"/>
      <c r="W531" s="134"/>
      <c r="X531" s="134"/>
      <c r="Y531" s="272" t="s">
        <v>314</v>
      </c>
      <c r="Z531" s="273"/>
      <c r="AA531" s="273"/>
      <c r="AB531" s="273"/>
      <c r="AC531" s="993" t="s">
        <v>305</v>
      </c>
      <c r="AD531" s="993"/>
      <c r="AE531" s="993"/>
      <c r="AF531" s="993"/>
      <c r="AG531" s="993"/>
      <c r="AH531" s="272" t="s">
        <v>235</v>
      </c>
      <c r="AI531" s="270"/>
      <c r="AJ531" s="270"/>
      <c r="AK531" s="270"/>
      <c r="AL531" s="270" t="s">
        <v>19</v>
      </c>
      <c r="AM531" s="270"/>
      <c r="AN531" s="270"/>
      <c r="AO531" s="274"/>
      <c r="AP531" s="992" t="s">
        <v>273</v>
      </c>
      <c r="AQ531" s="992"/>
      <c r="AR531" s="992"/>
      <c r="AS531" s="992"/>
      <c r="AT531" s="992"/>
      <c r="AU531" s="992"/>
      <c r="AV531" s="992"/>
      <c r="AW531" s="992"/>
      <c r="AX531" s="992"/>
      <c r="AY531" s="34">
        <f>$AY$529</f>
        <v>0</v>
      </c>
    </row>
    <row r="532" spans="1:51" ht="26.25"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272</v>
      </c>
      <c r="K564" s="994"/>
      <c r="L564" s="994"/>
      <c r="M564" s="994"/>
      <c r="N564" s="994"/>
      <c r="O564" s="994"/>
      <c r="P564" s="134" t="s">
        <v>25</v>
      </c>
      <c r="Q564" s="134"/>
      <c r="R564" s="134"/>
      <c r="S564" s="134"/>
      <c r="T564" s="134"/>
      <c r="U564" s="134"/>
      <c r="V564" s="134"/>
      <c r="W564" s="134"/>
      <c r="X564" s="134"/>
      <c r="Y564" s="272" t="s">
        <v>314</v>
      </c>
      <c r="Z564" s="273"/>
      <c r="AA564" s="273"/>
      <c r="AB564" s="273"/>
      <c r="AC564" s="993" t="s">
        <v>305</v>
      </c>
      <c r="AD564" s="993"/>
      <c r="AE564" s="993"/>
      <c r="AF564" s="993"/>
      <c r="AG564" s="993"/>
      <c r="AH564" s="272" t="s">
        <v>235</v>
      </c>
      <c r="AI564" s="270"/>
      <c r="AJ564" s="270"/>
      <c r="AK564" s="270"/>
      <c r="AL564" s="270" t="s">
        <v>19</v>
      </c>
      <c r="AM564" s="270"/>
      <c r="AN564" s="270"/>
      <c r="AO564" s="274"/>
      <c r="AP564" s="992" t="s">
        <v>273</v>
      </c>
      <c r="AQ564" s="992"/>
      <c r="AR564" s="992"/>
      <c r="AS564" s="992"/>
      <c r="AT564" s="992"/>
      <c r="AU564" s="992"/>
      <c r="AV564" s="992"/>
      <c r="AW564" s="992"/>
      <c r="AX564" s="992"/>
      <c r="AY564" s="34">
        <f>$AY$562</f>
        <v>0</v>
      </c>
    </row>
    <row r="565" spans="1:51" ht="26.25"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272</v>
      </c>
      <c r="K597" s="994"/>
      <c r="L597" s="994"/>
      <c r="M597" s="994"/>
      <c r="N597" s="994"/>
      <c r="O597" s="994"/>
      <c r="P597" s="134" t="s">
        <v>25</v>
      </c>
      <c r="Q597" s="134"/>
      <c r="R597" s="134"/>
      <c r="S597" s="134"/>
      <c r="T597" s="134"/>
      <c r="U597" s="134"/>
      <c r="V597" s="134"/>
      <c r="W597" s="134"/>
      <c r="X597" s="134"/>
      <c r="Y597" s="272" t="s">
        <v>314</v>
      </c>
      <c r="Z597" s="273"/>
      <c r="AA597" s="273"/>
      <c r="AB597" s="273"/>
      <c r="AC597" s="993" t="s">
        <v>305</v>
      </c>
      <c r="AD597" s="993"/>
      <c r="AE597" s="993"/>
      <c r="AF597" s="993"/>
      <c r="AG597" s="993"/>
      <c r="AH597" s="272" t="s">
        <v>235</v>
      </c>
      <c r="AI597" s="270"/>
      <c r="AJ597" s="270"/>
      <c r="AK597" s="270"/>
      <c r="AL597" s="270" t="s">
        <v>19</v>
      </c>
      <c r="AM597" s="270"/>
      <c r="AN597" s="270"/>
      <c r="AO597" s="274"/>
      <c r="AP597" s="992" t="s">
        <v>273</v>
      </c>
      <c r="AQ597" s="992"/>
      <c r="AR597" s="992"/>
      <c r="AS597" s="992"/>
      <c r="AT597" s="992"/>
      <c r="AU597" s="992"/>
      <c r="AV597" s="992"/>
      <c r="AW597" s="992"/>
      <c r="AX597" s="992"/>
      <c r="AY597" s="34">
        <f>$AY$595</f>
        <v>0</v>
      </c>
    </row>
    <row r="598" spans="1:51" ht="26.25"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272</v>
      </c>
      <c r="K630" s="994"/>
      <c r="L630" s="994"/>
      <c r="M630" s="994"/>
      <c r="N630" s="994"/>
      <c r="O630" s="994"/>
      <c r="P630" s="134" t="s">
        <v>25</v>
      </c>
      <c r="Q630" s="134"/>
      <c r="R630" s="134"/>
      <c r="S630" s="134"/>
      <c r="T630" s="134"/>
      <c r="U630" s="134"/>
      <c r="V630" s="134"/>
      <c r="W630" s="134"/>
      <c r="X630" s="134"/>
      <c r="Y630" s="272" t="s">
        <v>314</v>
      </c>
      <c r="Z630" s="273"/>
      <c r="AA630" s="273"/>
      <c r="AB630" s="273"/>
      <c r="AC630" s="993" t="s">
        <v>305</v>
      </c>
      <c r="AD630" s="993"/>
      <c r="AE630" s="993"/>
      <c r="AF630" s="993"/>
      <c r="AG630" s="993"/>
      <c r="AH630" s="272" t="s">
        <v>235</v>
      </c>
      <c r="AI630" s="270"/>
      <c r="AJ630" s="270"/>
      <c r="AK630" s="270"/>
      <c r="AL630" s="270" t="s">
        <v>19</v>
      </c>
      <c r="AM630" s="270"/>
      <c r="AN630" s="270"/>
      <c r="AO630" s="274"/>
      <c r="AP630" s="992" t="s">
        <v>273</v>
      </c>
      <c r="AQ630" s="992"/>
      <c r="AR630" s="992"/>
      <c r="AS630" s="992"/>
      <c r="AT630" s="992"/>
      <c r="AU630" s="992"/>
      <c r="AV630" s="992"/>
      <c r="AW630" s="992"/>
      <c r="AX630" s="992"/>
      <c r="AY630" s="34">
        <f>$AY$628</f>
        <v>0</v>
      </c>
    </row>
    <row r="631" spans="1:51" ht="26.25"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272</v>
      </c>
      <c r="K663" s="994"/>
      <c r="L663" s="994"/>
      <c r="M663" s="994"/>
      <c r="N663" s="994"/>
      <c r="O663" s="994"/>
      <c r="P663" s="134" t="s">
        <v>25</v>
      </c>
      <c r="Q663" s="134"/>
      <c r="R663" s="134"/>
      <c r="S663" s="134"/>
      <c r="T663" s="134"/>
      <c r="U663" s="134"/>
      <c r="V663" s="134"/>
      <c r="W663" s="134"/>
      <c r="X663" s="134"/>
      <c r="Y663" s="272" t="s">
        <v>314</v>
      </c>
      <c r="Z663" s="273"/>
      <c r="AA663" s="273"/>
      <c r="AB663" s="273"/>
      <c r="AC663" s="993" t="s">
        <v>305</v>
      </c>
      <c r="AD663" s="993"/>
      <c r="AE663" s="993"/>
      <c r="AF663" s="993"/>
      <c r="AG663" s="993"/>
      <c r="AH663" s="272" t="s">
        <v>235</v>
      </c>
      <c r="AI663" s="270"/>
      <c r="AJ663" s="270"/>
      <c r="AK663" s="270"/>
      <c r="AL663" s="270" t="s">
        <v>19</v>
      </c>
      <c r="AM663" s="270"/>
      <c r="AN663" s="270"/>
      <c r="AO663" s="274"/>
      <c r="AP663" s="992" t="s">
        <v>273</v>
      </c>
      <c r="AQ663" s="992"/>
      <c r="AR663" s="992"/>
      <c r="AS663" s="992"/>
      <c r="AT663" s="992"/>
      <c r="AU663" s="992"/>
      <c r="AV663" s="992"/>
      <c r="AW663" s="992"/>
      <c r="AX663" s="992"/>
      <c r="AY663" s="34">
        <f>$AY$661</f>
        <v>0</v>
      </c>
    </row>
    <row r="664" spans="1:51" ht="26.25"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272</v>
      </c>
      <c r="K696" s="994"/>
      <c r="L696" s="994"/>
      <c r="M696" s="994"/>
      <c r="N696" s="994"/>
      <c r="O696" s="994"/>
      <c r="P696" s="134" t="s">
        <v>25</v>
      </c>
      <c r="Q696" s="134"/>
      <c r="R696" s="134"/>
      <c r="S696" s="134"/>
      <c r="T696" s="134"/>
      <c r="U696" s="134"/>
      <c r="V696" s="134"/>
      <c r="W696" s="134"/>
      <c r="X696" s="134"/>
      <c r="Y696" s="272" t="s">
        <v>314</v>
      </c>
      <c r="Z696" s="273"/>
      <c r="AA696" s="273"/>
      <c r="AB696" s="273"/>
      <c r="AC696" s="993" t="s">
        <v>305</v>
      </c>
      <c r="AD696" s="993"/>
      <c r="AE696" s="993"/>
      <c r="AF696" s="993"/>
      <c r="AG696" s="993"/>
      <c r="AH696" s="272" t="s">
        <v>235</v>
      </c>
      <c r="AI696" s="270"/>
      <c r="AJ696" s="270"/>
      <c r="AK696" s="270"/>
      <c r="AL696" s="270" t="s">
        <v>19</v>
      </c>
      <c r="AM696" s="270"/>
      <c r="AN696" s="270"/>
      <c r="AO696" s="274"/>
      <c r="AP696" s="992" t="s">
        <v>273</v>
      </c>
      <c r="AQ696" s="992"/>
      <c r="AR696" s="992"/>
      <c r="AS696" s="992"/>
      <c r="AT696" s="992"/>
      <c r="AU696" s="992"/>
      <c r="AV696" s="992"/>
      <c r="AW696" s="992"/>
      <c r="AX696" s="992"/>
      <c r="AY696" s="34">
        <f>$AY$694</f>
        <v>0</v>
      </c>
    </row>
    <row r="697" spans="1:51" ht="26.25"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272</v>
      </c>
      <c r="K729" s="994"/>
      <c r="L729" s="994"/>
      <c r="M729" s="994"/>
      <c r="N729" s="994"/>
      <c r="O729" s="994"/>
      <c r="P729" s="134" t="s">
        <v>25</v>
      </c>
      <c r="Q729" s="134"/>
      <c r="R729" s="134"/>
      <c r="S729" s="134"/>
      <c r="T729" s="134"/>
      <c r="U729" s="134"/>
      <c r="V729" s="134"/>
      <c r="W729" s="134"/>
      <c r="X729" s="134"/>
      <c r="Y729" s="272" t="s">
        <v>314</v>
      </c>
      <c r="Z729" s="273"/>
      <c r="AA729" s="273"/>
      <c r="AB729" s="273"/>
      <c r="AC729" s="993" t="s">
        <v>305</v>
      </c>
      <c r="AD729" s="993"/>
      <c r="AE729" s="993"/>
      <c r="AF729" s="993"/>
      <c r="AG729" s="993"/>
      <c r="AH729" s="272" t="s">
        <v>235</v>
      </c>
      <c r="AI729" s="270"/>
      <c r="AJ729" s="270"/>
      <c r="AK729" s="270"/>
      <c r="AL729" s="270" t="s">
        <v>19</v>
      </c>
      <c r="AM729" s="270"/>
      <c r="AN729" s="270"/>
      <c r="AO729" s="274"/>
      <c r="AP729" s="992" t="s">
        <v>273</v>
      </c>
      <c r="AQ729" s="992"/>
      <c r="AR729" s="992"/>
      <c r="AS729" s="992"/>
      <c r="AT729" s="992"/>
      <c r="AU729" s="992"/>
      <c r="AV729" s="992"/>
      <c r="AW729" s="992"/>
      <c r="AX729" s="992"/>
      <c r="AY729" s="34">
        <f>$AY$727</f>
        <v>0</v>
      </c>
    </row>
    <row r="730" spans="1:51" ht="26.25"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272</v>
      </c>
      <c r="K762" s="994"/>
      <c r="L762" s="994"/>
      <c r="M762" s="994"/>
      <c r="N762" s="994"/>
      <c r="O762" s="994"/>
      <c r="P762" s="134" t="s">
        <v>25</v>
      </c>
      <c r="Q762" s="134"/>
      <c r="R762" s="134"/>
      <c r="S762" s="134"/>
      <c r="T762" s="134"/>
      <c r="U762" s="134"/>
      <c r="V762" s="134"/>
      <c r="W762" s="134"/>
      <c r="X762" s="134"/>
      <c r="Y762" s="272" t="s">
        <v>314</v>
      </c>
      <c r="Z762" s="273"/>
      <c r="AA762" s="273"/>
      <c r="AB762" s="273"/>
      <c r="AC762" s="993" t="s">
        <v>305</v>
      </c>
      <c r="AD762" s="993"/>
      <c r="AE762" s="993"/>
      <c r="AF762" s="993"/>
      <c r="AG762" s="993"/>
      <c r="AH762" s="272" t="s">
        <v>235</v>
      </c>
      <c r="AI762" s="270"/>
      <c r="AJ762" s="270"/>
      <c r="AK762" s="270"/>
      <c r="AL762" s="270" t="s">
        <v>19</v>
      </c>
      <c r="AM762" s="270"/>
      <c r="AN762" s="270"/>
      <c r="AO762" s="274"/>
      <c r="AP762" s="992" t="s">
        <v>273</v>
      </c>
      <c r="AQ762" s="992"/>
      <c r="AR762" s="992"/>
      <c r="AS762" s="992"/>
      <c r="AT762" s="992"/>
      <c r="AU762" s="992"/>
      <c r="AV762" s="992"/>
      <c r="AW762" s="992"/>
      <c r="AX762" s="992"/>
      <c r="AY762" s="34">
        <f>$AY$760</f>
        <v>0</v>
      </c>
    </row>
    <row r="763" spans="1:51" ht="26.25"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272</v>
      </c>
      <c r="K795" s="994"/>
      <c r="L795" s="994"/>
      <c r="M795" s="994"/>
      <c r="N795" s="994"/>
      <c r="O795" s="994"/>
      <c r="P795" s="134" t="s">
        <v>25</v>
      </c>
      <c r="Q795" s="134"/>
      <c r="R795" s="134"/>
      <c r="S795" s="134"/>
      <c r="T795" s="134"/>
      <c r="U795" s="134"/>
      <c r="V795" s="134"/>
      <c r="W795" s="134"/>
      <c r="X795" s="134"/>
      <c r="Y795" s="272" t="s">
        <v>314</v>
      </c>
      <c r="Z795" s="273"/>
      <c r="AA795" s="273"/>
      <c r="AB795" s="273"/>
      <c r="AC795" s="993" t="s">
        <v>305</v>
      </c>
      <c r="AD795" s="993"/>
      <c r="AE795" s="993"/>
      <c r="AF795" s="993"/>
      <c r="AG795" s="993"/>
      <c r="AH795" s="272" t="s">
        <v>235</v>
      </c>
      <c r="AI795" s="270"/>
      <c r="AJ795" s="270"/>
      <c r="AK795" s="270"/>
      <c r="AL795" s="270" t="s">
        <v>19</v>
      </c>
      <c r="AM795" s="270"/>
      <c r="AN795" s="270"/>
      <c r="AO795" s="274"/>
      <c r="AP795" s="992" t="s">
        <v>273</v>
      </c>
      <c r="AQ795" s="992"/>
      <c r="AR795" s="992"/>
      <c r="AS795" s="992"/>
      <c r="AT795" s="992"/>
      <c r="AU795" s="992"/>
      <c r="AV795" s="992"/>
      <c r="AW795" s="992"/>
      <c r="AX795" s="992"/>
      <c r="AY795" s="34">
        <f>$AY$793</f>
        <v>0</v>
      </c>
    </row>
    <row r="796" spans="1:51" ht="26.25"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272</v>
      </c>
      <c r="K828" s="994"/>
      <c r="L828" s="994"/>
      <c r="M828" s="994"/>
      <c r="N828" s="994"/>
      <c r="O828" s="994"/>
      <c r="P828" s="134" t="s">
        <v>25</v>
      </c>
      <c r="Q828" s="134"/>
      <c r="R828" s="134"/>
      <c r="S828" s="134"/>
      <c r="T828" s="134"/>
      <c r="U828" s="134"/>
      <c r="V828" s="134"/>
      <c r="W828" s="134"/>
      <c r="X828" s="134"/>
      <c r="Y828" s="272" t="s">
        <v>314</v>
      </c>
      <c r="Z828" s="273"/>
      <c r="AA828" s="273"/>
      <c r="AB828" s="273"/>
      <c r="AC828" s="993" t="s">
        <v>305</v>
      </c>
      <c r="AD828" s="993"/>
      <c r="AE828" s="993"/>
      <c r="AF828" s="993"/>
      <c r="AG828" s="993"/>
      <c r="AH828" s="272" t="s">
        <v>235</v>
      </c>
      <c r="AI828" s="270"/>
      <c r="AJ828" s="270"/>
      <c r="AK828" s="270"/>
      <c r="AL828" s="270" t="s">
        <v>19</v>
      </c>
      <c r="AM828" s="270"/>
      <c r="AN828" s="270"/>
      <c r="AO828" s="274"/>
      <c r="AP828" s="992" t="s">
        <v>273</v>
      </c>
      <c r="AQ828" s="992"/>
      <c r="AR828" s="992"/>
      <c r="AS828" s="992"/>
      <c r="AT828" s="992"/>
      <c r="AU828" s="992"/>
      <c r="AV828" s="992"/>
      <c r="AW828" s="992"/>
      <c r="AX828" s="992"/>
      <c r="AY828" s="34">
        <f>$AY$826</f>
        <v>0</v>
      </c>
    </row>
    <row r="829" spans="1:51" ht="26.25"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272</v>
      </c>
      <c r="K861" s="994"/>
      <c r="L861" s="994"/>
      <c r="M861" s="994"/>
      <c r="N861" s="994"/>
      <c r="O861" s="994"/>
      <c r="P861" s="134" t="s">
        <v>25</v>
      </c>
      <c r="Q861" s="134"/>
      <c r="R861" s="134"/>
      <c r="S861" s="134"/>
      <c r="T861" s="134"/>
      <c r="U861" s="134"/>
      <c r="V861" s="134"/>
      <c r="W861" s="134"/>
      <c r="X861" s="134"/>
      <c r="Y861" s="272" t="s">
        <v>314</v>
      </c>
      <c r="Z861" s="273"/>
      <c r="AA861" s="273"/>
      <c r="AB861" s="273"/>
      <c r="AC861" s="993" t="s">
        <v>305</v>
      </c>
      <c r="AD861" s="993"/>
      <c r="AE861" s="993"/>
      <c r="AF861" s="993"/>
      <c r="AG861" s="993"/>
      <c r="AH861" s="272" t="s">
        <v>235</v>
      </c>
      <c r="AI861" s="270"/>
      <c r="AJ861" s="270"/>
      <c r="AK861" s="270"/>
      <c r="AL861" s="270" t="s">
        <v>19</v>
      </c>
      <c r="AM861" s="270"/>
      <c r="AN861" s="270"/>
      <c r="AO861" s="274"/>
      <c r="AP861" s="992" t="s">
        <v>273</v>
      </c>
      <c r="AQ861" s="992"/>
      <c r="AR861" s="992"/>
      <c r="AS861" s="992"/>
      <c r="AT861" s="992"/>
      <c r="AU861" s="992"/>
      <c r="AV861" s="992"/>
      <c r="AW861" s="992"/>
      <c r="AX861" s="992"/>
      <c r="AY861" s="34">
        <f>$AY$859</f>
        <v>0</v>
      </c>
    </row>
    <row r="862" spans="1:51" ht="26.25"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272</v>
      </c>
      <c r="K894" s="994"/>
      <c r="L894" s="994"/>
      <c r="M894" s="994"/>
      <c r="N894" s="994"/>
      <c r="O894" s="994"/>
      <c r="P894" s="134" t="s">
        <v>25</v>
      </c>
      <c r="Q894" s="134"/>
      <c r="R894" s="134"/>
      <c r="S894" s="134"/>
      <c r="T894" s="134"/>
      <c r="U894" s="134"/>
      <c r="V894" s="134"/>
      <c r="W894" s="134"/>
      <c r="X894" s="134"/>
      <c r="Y894" s="272" t="s">
        <v>314</v>
      </c>
      <c r="Z894" s="273"/>
      <c r="AA894" s="273"/>
      <c r="AB894" s="273"/>
      <c r="AC894" s="993" t="s">
        <v>305</v>
      </c>
      <c r="AD894" s="993"/>
      <c r="AE894" s="993"/>
      <c r="AF894" s="993"/>
      <c r="AG894" s="993"/>
      <c r="AH894" s="272" t="s">
        <v>235</v>
      </c>
      <c r="AI894" s="270"/>
      <c r="AJ894" s="270"/>
      <c r="AK894" s="270"/>
      <c r="AL894" s="270" t="s">
        <v>19</v>
      </c>
      <c r="AM894" s="270"/>
      <c r="AN894" s="270"/>
      <c r="AO894" s="274"/>
      <c r="AP894" s="992" t="s">
        <v>273</v>
      </c>
      <c r="AQ894" s="992"/>
      <c r="AR894" s="992"/>
      <c r="AS894" s="992"/>
      <c r="AT894" s="992"/>
      <c r="AU894" s="992"/>
      <c r="AV894" s="992"/>
      <c r="AW894" s="992"/>
      <c r="AX894" s="992"/>
      <c r="AY894" s="34">
        <f>$AY$892</f>
        <v>0</v>
      </c>
    </row>
    <row r="895" spans="1:51" ht="26.25"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272</v>
      </c>
      <c r="K927" s="994"/>
      <c r="L927" s="994"/>
      <c r="M927" s="994"/>
      <c r="N927" s="994"/>
      <c r="O927" s="994"/>
      <c r="P927" s="134" t="s">
        <v>25</v>
      </c>
      <c r="Q927" s="134"/>
      <c r="R927" s="134"/>
      <c r="S927" s="134"/>
      <c r="T927" s="134"/>
      <c r="U927" s="134"/>
      <c r="V927" s="134"/>
      <c r="W927" s="134"/>
      <c r="X927" s="134"/>
      <c r="Y927" s="272" t="s">
        <v>314</v>
      </c>
      <c r="Z927" s="273"/>
      <c r="AA927" s="273"/>
      <c r="AB927" s="273"/>
      <c r="AC927" s="993" t="s">
        <v>305</v>
      </c>
      <c r="AD927" s="993"/>
      <c r="AE927" s="993"/>
      <c r="AF927" s="993"/>
      <c r="AG927" s="993"/>
      <c r="AH927" s="272" t="s">
        <v>235</v>
      </c>
      <c r="AI927" s="270"/>
      <c r="AJ927" s="270"/>
      <c r="AK927" s="270"/>
      <c r="AL927" s="270" t="s">
        <v>19</v>
      </c>
      <c r="AM927" s="270"/>
      <c r="AN927" s="270"/>
      <c r="AO927" s="274"/>
      <c r="AP927" s="992" t="s">
        <v>273</v>
      </c>
      <c r="AQ927" s="992"/>
      <c r="AR927" s="992"/>
      <c r="AS927" s="992"/>
      <c r="AT927" s="992"/>
      <c r="AU927" s="992"/>
      <c r="AV927" s="992"/>
      <c r="AW927" s="992"/>
      <c r="AX927" s="992"/>
      <c r="AY927" s="34">
        <f>$AY$925</f>
        <v>0</v>
      </c>
    </row>
    <row r="928" spans="1:51" ht="26.25" customHeight="1" x14ac:dyDescent="0.1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272</v>
      </c>
      <c r="K960" s="994"/>
      <c r="L960" s="994"/>
      <c r="M960" s="994"/>
      <c r="N960" s="994"/>
      <c r="O960" s="994"/>
      <c r="P960" s="134" t="s">
        <v>25</v>
      </c>
      <c r="Q960" s="134"/>
      <c r="R960" s="134"/>
      <c r="S960" s="134"/>
      <c r="T960" s="134"/>
      <c r="U960" s="134"/>
      <c r="V960" s="134"/>
      <c r="W960" s="134"/>
      <c r="X960" s="134"/>
      <c r="Y960" s="272" t="s">
        <v>314</v>
      </c>
      <c r="Z960" s="273"/>
      <c r="AA960" s="273"/>
      <c r="AB960" s="273"/>
      <c r="AC960" s="993" t="s">
        <v>305</v>
      </c>
      <c r="AD960" s="993"/>
      <c r="AE960" s="993"/>
      <c r="AF960" s="993"/>
      <c r="AG960" s="993"/>
      <c r="AH960" s="272" t="s">
        <v>235</v>
      </c>
      <c r="AI960" s="270"/>
      <c r="AJ960" s="270"/>
      <c r="AK960" s="270"/>
      <c r="AL960" s="270" t="s">
        <v>19</v>
      </c>
      <c r="AM960" s="270"/>
      <c r="AN960" s="270"/>
      <c r="AO960" s="274"/>
      <c r="AP960" s="992" t="s">
        <v>273</v>
      </c>
      <c r="AQ960" s="992"/>
      <c r="AR960" s="992"/>
      <c r="AS960" s="992"/>
      <c r="AT960" s="992"/>
      <c r="AU960" s="992"/>
      <c r="AV960" s="992"/>
      <c r="AW960" s="992"/>
      <c r="AX960" s="992"/>
      <c r="AY960" s="34">
        <f>$AY$958</f>
        <v>0</v>
      </c>
    </row>
    <row r="961" spans="1:51" ht="26.25"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272</v>
      </c>
      <c r="K993" s="994"/>
      <c r="L993" s="994"/>
      <c r="M993" s="994"/>
      <c r="N993" s="994"/>
      <c r="O993" s="994"/>
      <c r="P993" s="134" t="s">
        <v>25</v>
      </c>
      <c r="Q993" s="134"/>
      <c r="R993" s="134"/>
      <c r="S993" s="134"/>
      <c r="T993" s="134"/>
      <c r="U993" s="134"/>
      <c r="V993" s="134"/>
      <c r="W993" s="134"/>
      <c r="X993" s="134"/>
      <c r="Y993" s="272" t="s">
        <v>314</v>
      </c>
      <c r="Z993" s="273"/>
      <c r="AA993" s="273"/>
      <c r="AB993" s="273"/>
      <c r="AC993" s="993" t="s">
        <v>305</v>
      </c>
      <c r="AD993" s="993"/>
      <c r="AE993" s="993"/>
      <c r="AF993" s="993"/>
      <c r="AG993" s="993"/>
      <c r="AH993" s="272" t="s">
        <v>235</v>
      </c>
      <c r="AI993" s="270"/>
      <c r="AJ993" s="270"/>
      <c r="AK993" s="270"/>
      <c r="AL993" s="270" t="s">
        <v>19</v>
      </c>
      <c r="AM993" s="270"/>
      <c r="AN993" s="270"/>
      <c r="AO993" s="274"/>
      <c r="AP993" s="992" t="s">
        <v>273</v>
      </c>
      <c r="AQ993" s="992"/>
      <c r="AR993" s="992"/>
      <c r="AS993" s="992"/>
      <c r="AT993" s="992"/>
      <c r="AU993" s="992"/>
      <c r="AV993" s="992"/>
      <c r="AW993" s="992"/>
      <c r="AX993" s="992"/>
      <c r="AY993" s="34">
        <f>$AY$991</f>
        <v>0</v>
      </c>
    </row>
    <row r="994" spans="1:51" ht="26.25"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272</v>
      </c>
      <c r="K1026" s="994"/>
      <c r="L1026" s="994"/>
      <c r="M1026" s="994"/>
      <c r="N1026" s="994"/>
      <c r="O1026" s="994"/>
      <c r="P1026" s="134" t="s">
        <v>25</v>
      </c>
      <c r="Q1026" s="134"/>
      <c r="R1026" s="134"/>
      <c r="S1026" s="134"/>
      <c r="T1026" s="134"/>
      <c r="U1026" s="134"/>
      <c r="V1026" s="134"/>
      <c r="W1026" s="134"/>
      <c r="X1026" s="134"/>
      <c r="Y1026" s="272" t="s">
        <v>314</v>
      </c>
      <c r="Z1026" s="273"/>
      <c r="AA1026" s="273"/>
      <c r="AB1026" s="273"/>
      <c r="AC1026" s="993" t="s">
        <v>305</v>
      </c>
      <c r="AD1026" s="993"/>
      <c r="AE1026" s="993"/>
      <c r="AF1026" s="993"/>
      <c r="AG1026" s="993"/>
      <c r="AH1026" s="272" t="s">
        <v>235</v>
      </c>
      <c r="AI1026" s="270"/>
      <c r="AJ1026" s="270"/>
      <c r="AK1026" s="270"/>
      <c r="AL1026" s="270" t="s">
        <v>19</v>
      </c>
      <c r="AM1026" s="270"/>
      <c r="AN1026" s="270"/>
      <c r="AO1026" s="274"/>
      <c r="AP1026" s="992" t="s">
        <v>273</v>
      </c>
      <c r="AQ1026" s="992"/>
      <c r="AR1026" s="992"/>
      <c r="AS1026" s="992"/>
      <c r="AT1026" s="992"/>
      <c r="AU1026" s="992"/>
      <c r="AV1026" s="992"/>
      <c r="AW1026" s="992"/>
      <c r="AX1026" s="992"/>
      <c r="AY1026" s="34">
        <f>$AY$1024</f>
        <v>0</v>
      </c>
    </row>
    <row r="1027" spans="1:51" ht="26.25"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272</v>
      </c>
      <c r="K1059" s="994"/>
      <c r="L1059" s="994"/>
      <c r="M1059" s="994"/>
      <c r="N1059" s="994"/>
      <c r="O1059" s="994"/>
      <c r="P1059" s="134" t="s">
        <v>25</v>
      </c>
      <c r="Q1059" s="134"/>
      <c r="R1059" s="134"/>
      <c r="S1059" s="134"/>
      <c r="T1059" s="134"/>
      <c r="U1059" s="134"/>
      <c r="V1059" s="134"/>
      <c r="W1059" s="134"/>
      <c r="X1059" s="134"/>
      <c r="Y1059" s="272" t="s">
        <v>314</v>
      </c>
      <c r="Z1059" s="273"/>
      <c r="AA1059" s="273"/>
      <c r="AB1059" s="273"/>
      <c r="AC1059" s="993" t="s">
        <v>305</v>
      </c>
      <c r="AD1059" s="993"/>
      <c r="AE1059" s="993"/>
      <c r="AF1059" s="993"/>
      <c r="AG1059" s="993"/>
      <c r="AH1059" s="272" t="s">
        <v>235</v>
      </c>
      <c r="AI1059" s="270"/>
      <c r="AJ1059" s="270"/>
      <c r="AK1059" s="270"/>
      <c r="AL1059" s="270" t="s">
        <v>19</v>
      </c>
      <c r="AM1059" s="270"/>
      <c r="AN1059" s="270"/>
      <c r="AO1059" s="274"/>
      <c r="AP1059" s="992" t="s">
        <v>273</v>
      </c>
      <c r="AQ1059" s="992"/>
      <c r="AR1059" s="992"/>
      <c r="AS1059" s="992"/>
      <c r="AT1059" s="992"/>
      <c r="AU1059" s="992"/>
      <c r="AV1059" s="992"/>
      <c r="AW1059" s="992"/>
      <c r="AX1059" s="992"/>
      <c r="AY1059" s="34">
        <f>$AY$1057</f>
        <v>0</v>
      </c>
    </row>
    <row r="1060" spans="1:51" ht="26.25"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272</v>
      </c>
      <c r="K1092" s="994"/>
      <c r="L1092" s="994"/>
      <c r="M1092" s="994"/>
      <c r="N1092" s="994"/>
      <c r="O1092" s="994"/>
      <c r="P1092" s="134" t="s">
        <v>25</v>
      </c>
      <c r="Q1092" s="134"/>
      <c r="R1092" s="134"/>
      <c r="S1092" s="134"/>
      <c r="T1092" s="134"/>
      <c r="U1092" s="134"/>
      <c r="V1092" s="134"/>
      <c r="W1092" s="134"/>
      <c r="X1092" s="134"/>
      <c r="Y1092" s="272" t="s">
        <v>314</v>
      </c>
      <c r="Z1092" s="273"/>
      <c r="AA1092" s="273"/>
      <c r="AB1092" s="273"/>
      <c r="AC1092" s="993" t="s">
        <v>305</v>
      </c>
      <c r="AD1092" s="993"/>
      <c r="AE1092" s="993"/>
      <c r="AF1092" s="993"/>
      <c r="AG1092" s="993"/>
      <c r="AH1092" s="272" t="s">
        <v>235</v>
      </c>
      <c r="AI1092" s="270"/>
      <c r="AJ1092" s="270"/>
      <c r="AK1092" s="270"/>
      <c r="AL1092" s="270" t="s">
        <v>19</v>
      </c>
      <c r="AM1092" s="270"/>
      <c r="AN1092" s="270"/>
      <c r="AO1092" s="274"/>
      <c r="AP1092" s="992" t="s">
        <v>273</v>
      </c>
      <c r="AQ1092" s="992"/>
      <c r="AR1092" s="992"/>
      <c r="AS1092" s="992"/>
      <c r="AT1092" s="992"/>
      <c r="AU1092" s="992"/>
      <c r="AV1092" s="992"/>
      <c r="AW1092" s="992"/>
      <c r="AX1092" s="992"/>
      <c r="AY1092">
        <f>$AY$1090</f>
        <v>0</v>
      </c>
    </row>
    <row r="1093" spans="1:51" ht="26.25"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272</v>
      </c>
      <c r="K1125" s="994"/>
      <c r="L1125" s="994"/>
      <c r="M1125" s="994"/>
      <c r="N1125" s="994"/>
      <c r="O1125" s="994"/>
      <c r="P1125" s="134" t="s">
        <v>25</v>
      </c>
      <c r="Q1125" s="134"/>
      <c r="R1125" s="134"/>
      <c r="S1125" s="134"/>
      <c r="T1125" s="134"/>
      <c r="U1125" s="134"/>
      <c r="V1125" s="134"/>
      <c r="W1125" s="134"/>
      <c r="X1125" s="134"/>
      <c r="Y1125" s="272" t="s">
        <v>314</v>
      </c>
      <c r="Z1125" s="273"/>
      <c r="AA1125" s="273"/>
      <c r="AB1125" s="273"/>
      <c r="AC1125" s="993" t="s">
        <v>305</v>
      </c>
      <c r="AD1125" s="993"/>
      <c r="AE1125" s="993"/>
      <c r="AF1125" s="993"/>
      <c r="AG1125" s="993"/>
      <c r="AH1125" s="272" t="s">
        <v>235</v>
      </c>
      <c r="AI1125" s="270"/>
      <c r="AJ1125" s="270"/>
      <c r="AK1125" s="270"/>
      <c r="AL1125" s="270" t="s">
        <v>19</v>
      </c>
      <c r="AM1125" s="270"/>
      <c r="AN1125" s="270"/>
      <c r="AO1125" s="274"/>
      <c r="AP1125" s="992" t="s">
        <v>273</v>
      </c>
      <c r="AQ1125" s="992"/>
      <c r="AR1125" s="992"/>
      <c r="AS1125" s="992"/>
      <c r="AT1125" s="992"/>
      <c r="AU1125" s="992"/>
      <c r="AV1125" s="992"/>
      <c r="AW1125" s="992"/>
      <c r="AX1125" s="992"/>
      <c r="AY1125">
        <f>$AY$1123</f>
        <v>0</v>
      </c>
    </row>
    <row r="1126" spans="1:51" ht="26.25"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272</v>
      </c>
      <c r="K1158" s="994"/>
      <c r="L1158" s="994"/>
      <c r="M1158" s="994"/>
      <c r="N1158" s="994"/>
      <c r="O1158" s="994"/>
      <c r="P1158" s="134" t="s">
        <v>25</v>
      </c>
      <c r="Q1158" s="134"/>
      <c r="R1158" s="134"/>
      <c r="S1158" s="134"/>
      <c r="T1158" s="134"/>
      <c r="U1158" s="134"/>
      <c r="V1158" s="134"/>
      <c r="W1158" s="134"/>
      <c r="X1158" s="134"/>
      <c r="Y1158" s="272" t="s">
        <v>314</v>
      </c>
      <c r="Z1158" s="273"/>
      <c r="AA1158" s="273"/>
      <c r="AB1158" s="273"/>
      <c r="AC1158" s="993" t="s">
        <v>305</v>
      </c>
      <c r="AD1158" s="993"/>
      <c r="AE1158" s="993"/>
      <c r="AF1158" s="993"/>
      <c r="AG1158" s="993"/>
      <c r="AH1158" s="272" t="s">
        <v>235</v>
      </c>
      <c r="AI1158" s="270"/>
      <c r="AJ1158" s="270"/>
      <c r="AK1158" s="270"/>
      <c r="AL1158" s="270" t="s">
        <v>19</v>
      </c>
      <c r="AM1158" s="270"/>
      <c r="AN1158" s="270"/>
      <c r="AO1158" s="274"/>
      <c r="AP1158" s="992" t="s">
        <v>273</v>
      </c>
      <c r="AQ1158" s="992"/>
      <c r="AR1158" s="992"/>
      <c r="AS1158" s="992"/>
      <c r="AT1158" s="992"/>
      <c r="AU1158" s="992"/>
      <c r="AV1158" s="992"/>
      <c r="AW1158" s="992"/>
      <c r="AX1158" s="992"/>
      <c r="AY1158">
        <f>$AY$1156</f>
        <v>0</v>
      </c>
    </row>
    <row r="1159" spans="1:51" ht="26.25"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272</v>
      </c>
      <c r="K1191" s="994"/>
      <c r="L1191" s="994"/>
      <c r="M1191" s="994"/>
      <c r="N1191" s="994"/>
      <c r="O1191" s="994"/>
      <c r="P1191" s="134" t="s">
        <v>25</v>
      </c>
      <c r="Q1191" s="134"/>
      <c r="R1191" s="134"/>
      <c r="S1191" s="134"/>
      <c r="T1191" s="134"/>
      <c r="U1191" s="134"/>
      <c r="V1191" s="134"/>
      <c r="W1191" s="134"/>
      <c r="X1191" s="134"/>
      <c r="Y1191" s="272" t="s">
        <v>314</v>
      </c>
      <c r="Z1191" s="273"/>
      <c r="AA1191" s="273"/>
      <c r="AB1191" s="273"/>
      <c r="AC1191" s="993" t="s">
        <v>305</v>
      </c>
      <c r="AD1191" s="993"/>
      <c r="AE1191" s="993"/>
      <c r="AF1191" s="993"/>
      <c r="AG1191" s="993"/>
      <c r="AH1191" s="272" t="s">
        <v>235</v>
      </c>
      <c r="AI1191" s="270"/>
      <c r="AJ1191" s="270"/>
      <c r="AK1191" s="270"/>
      <c r="AL1191" s="270" t="s">
        <v>19</v>
      </c>
      <c r="AM1191" s="270"/>
      <c r="AN1191" s="270"/>
      <c r="AO1191" s="274"/>
      <c r="AP1191" s="992" t="s">
        <v>273</v>
      </c>
      <c r="AQ1191" s="992"/>
      <c r="AR1191" s="992"/>
      <c r="AS1191" s="992"/>
      <c r="AT1191" s="992"/>
      <c r="AU1191" s="992"/>
      <c r="AV1191" s="992"/>
      <c r="AW1191" s="992"/>
      <c r="AX1191" s="992"/>
      <c r="AY1191">
        <f>$AY$1189</f>
        <v>0</v>
      </c>
    </row>
    <row r="1192" spans="1:51" ht="26.25"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272</v>
      </c>
      <c r="K1224" s="994"/>
      <c r="L1224" s="994"/>
      <c r="M1224" s="994"/>
      <c r="N1224" s="994"/>
      <c r="O1224" s="994"/>
      <c r="P1224" s="134" t="s">
        <v>25</v>
      </c>
      <c r="Q1224" s="134"/>
      <c r="R1224" s="134"/>
      <c r="S1224" s="134"/>
      <c r="T1224" s="134"/>
      <c r="U1224" s="134"/>
      <c r="V1224" s="134"/>
      <c r="W1224" s="134"/>
      <c r="X1224" s="134"/>
      <c r="Y1224" s="272" t="s">
        <v>314</v>
      </c>
      <c r="Z1224" s="273"/>
      <c r="AA1224" s="273"/>
      <c r="AB1224" s="273"/>
      <c r="AC1224" s="993" t="s">
        <v>305</v>
      </c>
      <c r="AD1224" s="993"/>
      <c r="AE1224" s="993"/>
      <c r="AF1224" s="993"/>
      <c r="AG1224" s="993"/>
      <c r="AH1224" s="272" t="s">
        <v>235</v>
      </c>
      <c r="AI1224" s="270"/>
      <c r="AJ1224" s="270"/>
      <c r="AK1224" s="270"/>
      <c r="AL1224" s="270" t="s">
        <v>19</v>
      </c>
      <c r="AM1224" s="270"/>
      <c r="AN1224" s="270"/>
      <c r="AO1224" s="274"/>
      <c r="AP1224" s="992" t="s">
        <v>273</v>
      </c>
      <c r="AQ1224" s="992"/>
      <c r="AR1224" s="992"/>
      <c r="AS1224" s="992"/>
      <c r="AT1224" s="992"/>
      <c r="AU1224" s="992"/>
      <c r="AV1224" s="992"/>
      <c r="AW1224" s="992"/>
      <c r="AX1224" s="992"/>
      <c r="AY1224">
        <f>$AY$1222</f>
        <v>0</v>
      </c>
    </row>
    <row r="1225" spans="1:51" ht="26.25"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272</v>
      </c>
      <c r="K1257" s="994"/>
      <c r="L1257" s="994"/>
      <c r="M1257" s="994"/>
      <c r="N1257" s="994"/>
      <c r="O1257" s="994"/>
      <c r="P1257" s="134" t="s">
        <v>25</v>
      </c>
      <c r="Q1257" s="134"/>
      <c r="R1257" s="134"/>
      <c r="S1257" s="134"/>
      <c r="T1257" s="134"/>
      <c r="U1257" s="134"/>
      <c r="V1257" s="134"/>
      <c r="W1257" s="134"/>
      <c r="X1257" s="134"/>
      <c r="Y1257" s="272" t="s">
        <v>314</v>
      </c>
      <c r="Z1257" s="273"/>
      <c r="AA1257" s="273"/>
      <c r="AB1257" s="273"/>
      <c r="AC1257" s="993" t="s">
        <v>305</v>
      </c>
      <c r="AD1257" s="993"/>
      <c r="AE1257" s="993"/>
      <c r="AF1257" s="993"/>
      <c r="AG1257" s="993"/>
      <c r="AH1257" s="272" t="s">
        <v>235</v>
      </c>
      <c r="AI1257" s="270"/>
      <c r="AJ1257" s="270"/>
      <c r="AK1257" s="270"/>
      <c r="AL1257" s="270" t="s">
        <v>19</v>
      </c>
      <c r="AM1257" s="270"/>
      <c r="AN1257" s="270"/>
      <c r="AO1257" s="274"/>
      <c r="AP1257" s="992" t="s">
        <v>273</v>
      </c>
      <c r="AQ1257" s="992"/>
      <c r="AR1257" s="992"/>
      <c r="AS1257" s="992"/>
      <c r="AT1257" s="992"/>
      <c r="AU1257" s="992"/>
      <c r="AV1257" s="992"/>
      <c r="AW1257" s="992"/>
      <c r="AX1257" s="992"/>
      <c r="AY1257">
        <f>$AY$1255</f>
        <v>0</v>
      </c>
    </row>
    <row r="1258" spans="1:51" ht="26.25"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272</v>
      </c>
      <c r="K1290" s="994"/>
      <c r="L1290" s="994"/>
      <c r="M1290" s="994"/>
      <c r="N1290" s="994"/>
      <c r="O1290" s="994"/>
      <c r="P1290" s="134" t="s">
        <v>25</v>
      </c>
      <c r="Q1290" s="134"/>
      <c r="R1290" s="134"/>
      <c r="S1290" s="134"/>
      <c r="T1290" s="134"/>
      <c r="U1290" s="134"/>
      <c r="V1290" s="134"/>
      <c r="W1290" s="134"/>
      <c r="X1290" s="134"/>
      <c r="Y1290" s="272" t="s">
        <v>314</v>
      </c>
      <c r="Z1290" s="273"/>
      <c r="AA1290" s="273"/>
      <c r="AB1290" s="273"/>
      <c r="AC1290" s="993" t="s">
        <v>305</v>
      </c>
      <c r="AD1290" s="993"/>
      <c r="AE1290" s="993"/>
      <c r="AF1290" s="993"/>
      <c r="AG1290" s="993"/>
      <c r="AH1290" s="272" t="s">
        <v>235</v>
      </c>
      <c r="AI1290" s="270"/>
      <c r="AJ1290" s="270"/>
      <c r="AK1290" s="270"/>
      <c r="AL1290" s="270" t="s">
        <v>19</v>
      </c>
      <c r="AM1290" s="270"/>
      <c r="AN1290" s="270"/>
      <c r="AO1290" s="274"/>
      <c r="AP1290" s="992" t="s">
        <v>273</v>
      </c>
      <c r="AQ1290" s="992"/>
      <c r="AR1290" s="992"/>
      <c r="AS1290" s="992"/>
      <c r="AT1290" s="992"/>
      <c r="AU1290" s="992"/>
      <c r="AV1290" s="992"/>
      <c r="AW1290" s="992"/>
      <c r="AX1290" s="992"/>
      <c r="AY1290">
        <f>$AY$1288</f>
        <v>0</v>
      </c>
    </row>
    <row r="1291" spans="1:51" ht="26.25"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真由子(ootsuka-mayuko.81x)</cp:lastModifiedBy>
  <cp:lastPrinted>2022-05-24T10:49:49Z</cp:lastPrinted>
  <dcterms:created xsi:type="dcterms:W3CDTF">2012-03-13T00:50:25Z</dcterms:created>
  <dcterms:modified xsi:type="dcterms:W3CDTF">2022-08-26T01:05:59Z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