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0" i="11" s="1"/>
  <c r="AY397" i="11" l="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5" i="11" l="1"/>
  <c r="AY89" i="11"/>
  <c r="AY97" i="11"/>
  <c r="AY92"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<sst xmlns="http://schemas.openxmlformats.org/spreadsheetml/2006/main" count="1335" uniqueCount="676">
  <si>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</si>
  <si>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</si>
  <si>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</si>
  <si>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</si>
  <si>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</si>
  <si>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</si>
  <si>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</si>
  <si>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</si>
  <si>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</si>
  <si>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</si>
  <si>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</si>
  <si>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</si>
  <si>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</si>
  <si>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</si>
  <si>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</si>
  <si>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</si>
  <si>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</si>
  <si>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</si>
  <si>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</si>
  <si>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</si>
  <si>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</si>
  <si>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</si>
  <si>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</si>
  <si>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</si>
  <si>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</si>
  <si>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</si>
  <si>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</si>
  <si>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</si>
  <si>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</si>
  <si>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</si>
  <si>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</si>
  <si>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</si>
  <si>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</si>
  <si>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</si>
  <si>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</si>
  <si>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</si>
  <si>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</si>
  <si>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</si>
  <si>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</si>
  <si>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</si>
  <si>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</si>
  <si>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</si>
  <si>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</si>
  <si>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</si>
  <si>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</si>
  <si>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</si>
  <si>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</si>
  <si>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</si>
  <si>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</si>
  <si>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</si>
  <si>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</si>
  <si>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</si>
  <si>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</si>
  <si>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</si>
  <si>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</si>
  <si>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</si>
  <si>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</si>
  <si>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</si>
  <si>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</si>
  <si>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</si>
  <si>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</si>
  <si>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</si>
  <si>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</si>
  <si>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</si>
  <si>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</si>
  <si>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</si>
  <si>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</si>
  <si>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</si>
  <si>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</si>
  <si>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</si>
  <si>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</si>
  <si>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</si>
  <si>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</si>
  <si>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</si>
  <si>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</si>
  <si>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</si>
  <si>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</si>
  <si>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</si>
  <si>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</si>
  <si>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</si>
  <si>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</si>
  <si>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</si>
  <si>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</si>
  <si>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</si>
  <si>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</si>
  <si>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</si>
  <si>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</si>
  <si>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</si>
  <si>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</si>
  <si>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</si>
  <si>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</si>
  <si>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</si>
  <si>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</si>
  <si>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</si>
  <si>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</si>
  <si>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</si>
  <si>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</si>
  <si>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</si>
  <si>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</si>
  <si>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</si>
  <si>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</si>
  <si>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</si>
  <si>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</si>
  <si>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</si>
  <si>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</si>
  <si>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</si>
  <si>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</si>
  <si>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</si>
  <si>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</si>
  <si>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</si>
  <si>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</si>
  <si>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</si>
  <si>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</si>
  <si>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</si>
  <si>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</si>
  <si>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</si>
  <si>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</si>
  <si>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</si>
  <si>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</si>
  <si>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</si>
  <si>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</si>
  <si>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</si>
  <si>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</si>
  <si>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</si>
  <si>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</si>
  <si>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</si>
  <si>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</si>
  <si>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</si>
  <si>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</si>
  <si>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</si>
  <si>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</si>
  <si>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</si>
  <si>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</si>
  <si>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</si>
  <si>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</si>
  <si>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</si>
  <si>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</si>
  <si>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</si>
  <si>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</si>
  <si>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</si>
  <si>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</si>
  <si>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</si>
  <si>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</si>
  <si>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</si>
  <si>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</si>
  <si>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</si>
  <si>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</si>
  <si>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</si>
  <si>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</si>
  <si>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</si>
  <si>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</si>
  <si>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</si>
  <si>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</si>
  <si>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</si>
  <si>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</si>
  <si>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</si>
  <si>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</si>
  <si>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</si>
  <si>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</si>
  <si>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</si>
  <si>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</si>
  <si>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</si>
  <si>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</si>
  <si>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</si>
  <si>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</si>
  <si>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</si>
  <si>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</si>
  <si>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</si>
  <si>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</si>
  <si>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</si>
  <si>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</si>
  <si>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</si>
  <si>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</si>
  <si>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</si>
  <si>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</si>
  <si>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</si>
  <si>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</si>
  <si>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</si>
  <si>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</si>
  <si>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</si>
  <si>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</si>
  <si>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</si>
  <si>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</si>
  <si>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</si>
  <si>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</si>
  <si>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</si>
  <si>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</si>
  <si>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</si>
  <si>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</si>
  <si>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</si>
  <si>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</si>
  <si>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</si>
  <si>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</si>
  <si>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</si>
  <si>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</si>
  <si>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</si>
  <si>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</si>
  <si>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</si>
  <si>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</si>
  <si>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</si>
  <si>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</si>
  <si>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</si>
  <si>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</si>
  <si>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</si>
  <si>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</si>
  <si>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</si>
  <si>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</si>
  <si>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</si>
  <si>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</si>
  <si>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</si>
  <si>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</si>
  <si>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</si>
  <si>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</si>
  <si>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</si>
  <si>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</si>
  <si>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</si>
  <si>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</si>
  <si>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</si>
  <si>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</si>
  <si>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</si>
  <si>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</si>
  <si>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</si>
  <si>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</si>
  <si>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</si>
  <si>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</si>
  <si>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</si>
  <si>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</si>
  <si>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</si>
  <si>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</si>
  <si>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</si>
  <si>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</si>
  <si>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</si>
  <si>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</si>
  <si>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</si>
  <si>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</si>
  <si>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</si>
  <si>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</si>
  <si>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</si>
  <si>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</si>
  <si>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</si>
  <si>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</si>
  <si>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</si>
  <si>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</si>
  <si>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</si>
  <si>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</si>
  <si>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</si>
  <si>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</si>
  <si>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</si>
  <si>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</si>
  <si>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</si>
  <si>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</si>
  <si>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</si>
  <si>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</si>
  <si>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</si>
  <si>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</si>
  <si>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</si>
  <si>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</si>
  <si>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</si>
  <si>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</si>
  <si>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</si>
  <si>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</si>
  <si>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</si>
  <si>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</si>
  <si>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</si>
  <si>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</si>
  <si>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</si>
  <si>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</si>
  <si>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</si>
  <si>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</si>
  <si>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</si>
  <si>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</si>
  <si>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</si>
  <si>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</si>
  <si>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</si>
  <si>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</si>
  <si>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</si>
  <si>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</si>
  <si>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</si>
  <si>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</si>
  <si>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</si>
  <si>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</si>
  <si>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</si>
  <si>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</si>
  <si>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</si>
  <si>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</si>
  <si>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</si>
  <si>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</si>
  <si>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</si>
  <si>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</si>
  <si>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</si>
  <si>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</si>
  <si>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</si>
  <si>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</si>
  <si>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</si>
  <si>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</si>
  <si>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</si>
  <si>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</si>
  <si>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</si>
  <si>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</si>
  <si>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</si>
  <si>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</si>
  <si>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</si>
  <si>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</si>
  <si>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</si>
  <si>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</si>
  <si>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</si>
  <si>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</si>
  <si>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</si>
  <si>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</si>
  <si>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</si>
  <si>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</si>
  <si>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</si>
  <si>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</si>
  <si>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</si>
  <si>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</si>
  <si>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</si>
  <si>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</si>
  <si>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</si>
  <si>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</si>
  <si>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</si>
  <si>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</si>
  <si>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</si>
  <si>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</si>
  <si>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</si>
  <si>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</si>
  <si>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</si>
  <si>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</si>
  <si>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</si>
  <si>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</si>
  <si>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</si>
  <si>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</si>
  <si>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</si>
  <si>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</si>
  <si>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</si>
  <si>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</si>
  <si>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</si>
  <si>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</si>
  <si>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</si>
  <si>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</si>
  <si>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</si>
  <si>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</si>
  <si>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</si>
  <si>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</si>
  <si>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</si>
  <si>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</si>
  <si>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</si>
  <si>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</si>
  <si>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</si>
  <si>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</si>
  <si>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</si>
  <si>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</si>
  <si>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</si>
  <si>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</si>
  <si>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</si>
  <si>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</si>
  <si>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</si>
  <si>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</si>
  <si>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</si>
  <si>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</si>
  <si>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</si>
  <si>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</si>
  <si>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</si>
  <si>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</si>
  <si>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</si>
  <si>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</si>
  <si>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</si>
  <si>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</si>
  <si>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</si>
  <si>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</si>
  <si>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</si>
  <si>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</si>
  <si>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</si>
  <si>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</si>
  <si>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</si>
  <si>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</si>
  <si>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</si>
  <si>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</si>
  <si>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</si>
  <si>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</si>
  <si>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</si>
  <si>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</si>
  <si>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</si>
  <si>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</si>
  <si>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</si>
  <si>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</si>
  <si>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</si>
  <si>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</si>
  <si>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</si>
  <si>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</si>
  <si>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</si>
  <si>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</si>
  <si>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</si>
  <si>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</si>
  <si>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</si>
  <si>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</si>
  <si>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</si>
  <si>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</si>
  <si>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</si>
  <si>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</si>
  <si>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</si>
  <si>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</si>
  <si>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</si>
  <si>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</si>
  <si>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</si>
  <si>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</si>
  <si>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</si>
  <si>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</si>
  <si>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</si>
  <si>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</si>
  <si>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</si>
  <si>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</si>
  <si>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</si>
  <si>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</si>
  <si>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</si>
  <si>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</si>
  <si>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</si>
  <si>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</si>
  <si>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</si>
  <si>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</si>
  <si>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</si>
  <si>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</si>
  <si>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</si>
  <si>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</si>
  <si>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</si>
  <si>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</si>
  <si>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</si>
  <si>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</si>
  <si>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</si>
  <si>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</si>
  <si>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</si>
  <si>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</si>
  <si>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</si>
  <si>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</si>
  <si>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</si>
  <si>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</si>
  <si>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</si>
  <si>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</si>
  <si>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</si>
  <si>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</si>
  <si>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</si>
  <si>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</si>
  <si>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</si>
  <si>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</si>
  <si>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</si>
  <si>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</si>
  <si>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</si>
  <si>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</si>
  <si>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</si>
  <si>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</si>
  <si>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</si>
  <si>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</si>
  <si>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</si>
  <si>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</si>
  <si>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</si>
  <si>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</si>
  <si>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</si>
  <si>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</si>
  <si>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</si>
  <si>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</si>
  <si>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</si>
  <si>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</si>
  <si>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</si>
  <si>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</si>
  <si>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</si>
  <si>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</si>
  <si>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</si>
  <si>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</si>
  <si>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</si>
  <si>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</si>
  <si>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</si>
  <si>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</si>
  <si>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</si>
  <si>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</si>
  <si>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</si>
  <si>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</si>
  <si>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</si>
  <si>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</si>
  <si>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</si>
  <si>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</si>
  <si>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</si>
  <si>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</si>
  <si>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</si>
  <si>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</si>
  <si>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</si>
  <si>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</si>
  <si>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</si>
  <si>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</si>
  <si>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</si>
  <si>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</si>
  <si>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</si>
  <si>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</si>
  <si>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</si>
  <si>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</si>
  <si>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</si>
  <si>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</si>
  <si>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</si>
  <si>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</si>
  <si>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</si>
  <si>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</si>
  <si>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</si>
  <si>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</si>
  <si>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</si>
  <si>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</si>
  <si>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</si>
  <si>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</si>
  <si>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</si>
  <si>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</si>
  <si>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</si>
  <si>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</si>
  <si>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</si>
  <si>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</si>
  <si>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</si>
  <si>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</si>
  <si>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</si>
  <si>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</si>
  <si>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</si>
  <si>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</si>
  <si>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</si>
  <si>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</si>
  <si>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</si>
  <si>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</si>
  <si>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</si>
  <si>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</si>
  <si>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</si>
  <si>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</si>
  <si>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</si>
  <si>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</si>
  <si>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</si>
  <si>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</si>
  <si>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</si>
  <si>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</si>
  <si>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</si>
  <si>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</si>
  <si>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</si>
  <si>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</si>
  <si>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</si>
  <si>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</si>
  <si>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</si>
  <si>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</si>
  <si>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</si>
  <si>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</si>
  <si>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</si>
  <si>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</si>
  <si>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</si>
  <si>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</si>
  <si>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</si>
  <si>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</si>
  <si>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</si>
  <si>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</si>
  <si>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</si>
  <si>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</si>
  <si>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</si>
  <si>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</si>
  <si>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</si>
  <si>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</si>
  <si>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</si>
  <si>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</si>
  <si>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</si>
  <si>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</si>
  <si>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</si>
  <si>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</si>
  <si>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</si>
  <si>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</si>
  <si>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</si>
  <si>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</si>
  <si>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</si>
  <si>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</si>
  <si>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</si>
  <si>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</si>
  <si>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</si>
  <si>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</si>
  <si>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</si>
  <si>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</si>
  <si>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</si>
  <si>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</si>
  <si>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</si>
  <si>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</si>
  <si>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</si>
  <si>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</si>
  <si>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</si>
  <si>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</si>
  <si>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</si>
  <si>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</si>
  <si>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</si>
  <si>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</si>
  <si>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</si>
  <si>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</si>
  <si>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</si>
  <si>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</si>
  <si>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</si>
  <si>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</si>
  <si>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</si>
  <si>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</si>
  <si>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</si>
  <si>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</si>
  <si>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</si>
  <si>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</si>
  <si>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</si>
  <si>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</si>
  <si>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</si>
  <si>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</si>
  <si>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</si>
  <si>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</si>
  <si>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</si>
  <si>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</si>
  <si>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</si>
  <si>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</si>
  <si>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</si>
  <si>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</si>
  <si>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災害時公衆衛生従事者緊急派遣事業</t>
  </si>
  <si>
    <t>健康局</t>
  </si>
  <si>
    <t>平成２４年度</t>
  </si>
  <si>
    <t>終了予定なし</t>
  </si>
  <si>
    <t>健康課地域保健室</t>
  </si>
  <si>
    <t>-</t>
  </si>
  <si>
    <t>庁費</t>
  </si>
  <si>
    <t>委員等旅費</t>
  </si>
  <si>
    <t>諸謝金</t>
  </si>
  <si>
    <t>職員旅費</t>
  </si>
  <si>
    <t>回</t>
  </si>
  <si>
    <t>会議開催件数</t>
  </si>
  <si>
    <t>当該年度執行額（千円）／会議等開催件数</t>
    <phoneticPr fontId="5"/>
  </si>
  <si>
    <t>千円</t>
  </si>
  <si>
    <t>X　/　Y</t>
    <phoneticPr fontId="5"/>
  </si>
  <si>
    <t xml:space="preserve">323/1 </t>
  </si>
  <si>
    <t>／　</t>
    <phoneticPr fontId="5"/>
  </si>
  <si>
    <t>新24-017</t>
  </si>
  <si>
    <t>新24-0013</t>
  </si>
  <si>
    <t>297</t>
  </si>
  <si>
    <t>309</t>
  </si>
  <si>
    <t>322</t>
  </si>
  <si>
    <t>319</t>
  </si>
  <si>
    <t>329</t>
  </si>
  <si>
    <t>335</t>
  </si>
  <si>
    <t>○</t>
  </si>
  <si>
    <t>-</t>
    <phoneticPr fontId="5"/>
  </si>
  <si>
    <t>154/1</t>
    <phoneticPr fontId="5"/>
  </si>
  <si>
    <t>厚労</t>
  </si>
  <si>
    <t>Ⅰ－１２　健康危機管理・災害対応力を強化すること</t>
    <phoneticPr fontId="5"/>
  </si>
  <si>
    <t>Ⅰ－１２－１　平時から情報収集を行うとともに、国民の健康等に重大な影響を及ぼす緊急事態の際の情報集約や意思決定を迅速に実施する体制を整備すること</t>
    <phoneticPr fontId="5"/>
  </si>
  <si>
    <t>https://www.mhlw.go.jp/wp/seisaku/hyouka/dl/r03_jizenbunseki/I-11-1.pdf</t>
    <phoneticPr fontId="5"/>
  </si>
  <si>
    <t>P2</t>
    <phoneticPr fontId="5"/>
  </si>
  <si>
    <t>無</t>
  </si>
  <si>
    <t>‐</t>
  </si>
  <si>
    <t>本経費は、災害発生時の被災地での支援体制を確立するための経費であるため、国民のニーズが高く、国費を投入しなければ事業目的が達成できない。</t>
  </si>
  <si>
    <t>本経費は、災害発生時の被災地での支援体制を確立するために必要な経費であり、国が実施すべき事業である。</t>
  </si>
  <si>
    <t>本経費は、災害発生時の被災地での支援体制を確立するために必要な経費であり、優先度が高い事業である。</t>
  </si>
  <si>
    <t>消耗品等に係る支出の抑制等によりコストの削減に努めており、妥当な水準である。</t>
  </si>
  <si>
    <t>本経費は、災害発生時の被災地での支援体制を確立するために必要な経費であり、実状に応じて適切に執行している。</t>
  </si>
  <si>
    <t>災害対応業務に係る出張の旅費において想定していた支出を下回ったため。</t>
  </si>
  <si>
    <t>会議等の開催件数は見込みに見合ったものである。</t>
  </si>
  <si>
    <t>本事業は、安心・安全な国民生活のため、広く国民に健康危機に関する情報提供を行うことを目的とした経費であり、当該事業の重要性を鑑みると、適切に執行されていると判断している。</t>
  </si>
  <si>
    <t>事業の目標は達成できているが、予算の執行率は低い水準であるため、予算の見直し等を検討する。</t>
  </si>
  <si>
    <t>地域保健室長　原渕　明</t>
    <rPh sb="7" eb="9">
      <t>ハラブチ</t>
    </rPh>
    <rPh sb="10" eb="11">
      <t>アキラ</t>
    </rPh>
    <phoneticPr fontId="5"/>
  </si>
  <si>
    <t>-</t>
    <phoneticPr fontId="5"/>
  </si>
  <si>
    <t>995 / 1</t>
    <phoneticPr fontId="5"/>
  </si>
  <si>
    <t>1,534/1</t>
    <phoneticPr fontId="5"/>
  </si>
  <si>
    <t>A.個人A</t>
    <rPh sb="2" eb="4">
      <t>コジン</t>
    </rPh>
    <phoneticPr fontId="5"/>
  </si>
  <si>
    <t>旅費</t>
    <rPh sb="0" eb="2">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</si>
  <si>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</si>
  <si>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</si>
  <si>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</si>
  <si>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</si>
  <si>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被災地への職員派遣旅費</t>
    <rPh sb="0" eb="3">
      <t>ヒサイチ</t>
    </rPh>
    <rPh sb="5" eb="7">
      <t>ショクイン</t>
    </rPh>
    <rPh sb="7" eb="9">
      <t>ハケン</t>
    </rPh>
    <rPh sb="9" eb="11">
      <t>リョヒ</t>
    </rPh>
    <phoneticPr fontId="5"/>
  </si>
  <si>
    <t>被災地への職員派遣旅費</t>
    <rPh sb="0" eb="3">
      <t>ヒサイチ</t>
    </rPh>
    <rPh sb="5" eb="7">
      <t>ショクイン</t>
    </rPh>
    <rPh sb="7" eb="9">
      <t>ハケン</t>
    </rPh>
    <rPh sb="9" eb="11">
      <t>リョヒ</t>
    </rPh>
    <phoneticPr fontId="5"/>
  </si>
  <si>
    <t>保健師等を中心とした公衆衛生従事者を被災地に派遣し、迅速かつ的確な支援体制を確立するため、災害時における派遣ガイドラインの作成や派遣者の養成研修を実施する。</t>
    <phoneticPr fontId="5"/>
  </si>
  <si>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phoneticPr fontId="5"/>
  </si>
  <si>
    <t>保健師等を中心とした公衆衛生従事者を適切な地域に迅速に派遣する支援体制等の整備を図る。</t>
    <rPh sb="35" eb="36">
      <t>トウ</t>
    </rPh>
    <phoneticPr fontId="5"/>
  </si>
  <si>
    <t>被災地等の支援体制の整備</t>
    <rPh sb="0" eb="3">
      <t>ヒサイチ</t>
    </rPh>
    <rPh sb="3" eb="4">
      <t>トウ</t>
    </rPh>
    <rPh sb="5" eb="7">
      <t>シエン</t>
    </rPh>
    <rPh sb="7" eb="9">
      <t>タイセイ</t>
    </rPh>
    <rPh sb="10" eb="12">
      <t>セイビ</t>
    </rPh>
    <phoneticPr fontId="5"/>
  </si>
  <si>
    <t>保健所主催の健康危機管理関連会議開催回数</t>
    <phoneticPr fontId="5"/>
  </si>
  <si>
    <t>域保健・健康増進事業報告　地域保健編第2章保健所編
表番号76　保健所における連絡調整会議の開催回数・参加機関団体数，会議の種類、議事内容別</t>
    <phoneticPr fontId="5"/>
  </si>
  <si>
    <t>保健所主催の健康危機管理関連会議について、前年度を上回る開催回数とする
※目標最終年度については、令和3年度目標値をスライド</t>
    <rPh sb="37" eb="39">
      <t>モクヒョウ</t>
    </rPh>
    <rPh sb="39" eb="41">
      <t>サイシュウ</t>
    </rPh>
    <rPh sb="41" eb="43">
      <t>ネンド</t>
    </rPh>
    <rPh sb="49" eb="51">
      <t>レイワ</t>
    </rPh>
    <rPh sb="52" eb="54">
      <t>ネンド</t>
    </rPh>
    <rPh sb="54" eb="57">
      <t>モクヒョウチ</t>
    </rPh>
    <phoneticPr fontId="5"/>
  </si>
  <si>
    <t>保健所が実施した健康危機管理関連会議開催回数について、令和３年度は集計中であるが、令和元、２年は増加傾向にあり、成果目標に見合ったものと考えられる。</t>
    <rPh sb="27" eb="29">
      <t>レイワ</t>
    </rPh>
    <rPh sb="30" eb="32">
      <t>ネンド</t>
    </rPh>
    <rPh sb="33" eb="35">
      <t>シュウケイ</t>
    </rPh>
    <rPh sb="35" eb="36">
      <t>チュウ</t>
    </rPh>
    <rPh sb="41" eb="43">
      <t>レイワ</t>
    </rPh>
    <rPh sb="43" eb="44">
      <t>モト</t>
    </rPh>
    <rPh sb="46" eb="47">
      <t>ネン</t>
    </rPh>
    <rPh sb="48" eb="50">
      <t>ゾウカ</t>
    </rPh>
    <rPh sb="50" eb="52">
      <t>ケイコウ</t>
    </rPh>
    <rPh sb="68" eb="69">
      <t>カンガ</t>
    </rPh>
    <phoneticPr fontId="5"/>
  </si>
  <si>
    <t>被災地の保健ニーズを的確に把握し、適切な地域に迅速に保健師を派遣する支援体制の整備を図るために必要な事業であり、引き続き、必要な予算額を確保し、適正な執行に努めること。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</si>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</sst>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196103</xdr:colOff>
      <xdr:row>269</xdr:row>
      <xdr:rowOff>112058</xdr:rowOff>
    </xdr:from>
    <xdr:to>
      <xdr:col>35</xdr:col>
      <xdr:colOff>160948</xdr:colOff>
      <xdr:row>271</xdr:row>
      <xdr:rowOff>215863</xdr:rowOff>
    </xdr:to>
    <xdr:sp macro="" textlink="">
      <xdr:nvSpPr>
        <xdr:cNvPr id="2" name="正方形/長方形 1"/>
        <xdr:cNvSpPr/>
      </xdr:nvSpPr>
      <xdr:spPr>
        <a:xfrm>
          <a:off x="4633632" y="36094146"/>
          <a:ext cx="2587022" cy="79857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22</xdr:col>
      <xdr:colOff>89648</xdr:colOff>
      <xdr:row>272</xdr:row>
      <xdr:rowOff>16808</xdr:rowOff>
    </xdr:from>
    <xdr:to>
      <xdr:col>36</xdr:col>
      <xdr:colOff>104760</xdr:colOff>
      <xdr:row>273</xdr:row>
      <xdr:rowOff>206033</xdr:rowOff>
    </xdr:to>
    <xdr:sp macro="" textlink="">
      <xdr:nvSpPr>
        <xdr:cNvPr id="3" name="大かっこ 2"/>
        <xdr:cNvSpPr/>
      </xdr:nvSpPr>
      <xdr:spPr>
        <a:xfrm>
          <a:off x="4527177" y="37041043"/>
          <a:ext cx="2838995" cy="53660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28</xdr:col>
      <xdr:colOff>196103</xdr:colOff>
      <xdr:row>273</xdr:row>
      <xdr:rowOff>200904</xdr:rowOff>
    </xdr:from>
    <xdr:to>
      <xdr:col>29</xdr:col>
      <xdr:colOff>4299</xdr:colOff>
      <xdr:row>275</xdr:row>
      <xdr:rowOff>86972</xdr:rowOff>
    </xdr:to>
    <xdr:cxnSp macro="">
      <xdr:nvCxnSpPr>
        <xdr:cNvPr id="4" name="直線コネクタ 3"/>
        <xdr:cNvCxnSpPr/>
      </xdr:nvCxnSpPr>
      <xdr:spPr>
        <a:xfrm flipH="1" flipV="1">
          <a:off x="5843868" y="37572522"/>
          <a:ext cx="9902" cy="58083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196103</xdr:colOff>
      <xdr:row>275</xdr:row>
      <xdr:rowOff>193700</xdr:rowOff>
    </xdr:from>
    <xdr:to>
      <xdr:col>35</xdr:col>
      <xdr:colOff>160249</xdr:colOff>
      <xdr:row>277</xdr:row>
      <xdr:rowOff>211119</xdr:rowOff>
    </xdr:to>
    <xdr:sp macro="" textlink="">
      <xdr:nvSpPr>
        <xdr:cNvPr id="5" name="正方形/長方形 4"/>
        <xdr:cNvSpPr/>
      </xdr:nvSpPr>
      <xdr:spPr>
        <a:xfrm>
          <a:off x="4633632" y="38260082"/>
          <a:ext cx="2586323" cy="71218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０．２百万円</a:t>
          </a:r>
          <a:endParaRPr kumimoji="1" lang="en-US" altLang="ja-JP" sz="1100"/>
        </a:p>
      </xdr:txBody>
    </xdr:sp>
    <xdr:clientData/>
  </xdr:twoCellAnchor>
  <xdr:twoCellAnchor>
    <xdr:from>
      <xdr:col>21</xdr:col>
      <xdr:colOff>89647</xdr:colOff>
      <xdr:row>274</xdr:row>
      <xdr:rowOff>112058</xdr:rowOff>
    </xdr:from>
    <xdr:to>
      <xdr:col>27</xdr:col>
      <xdr:colOff>110958</xdr:colOff>
      <xdr:row>275</xdr:row>
      <xdr:rowOff>162933</xdr:rowOff>
    </xdr:to>
    <xdr:sp macro="" textlink="">
      <xdr:nvSpPr>
        <xdr:cNvPr id="6" name="テキスト ボックス 5"/>
        <xdr:cNvSpPr txBox="1"/>
      </xdr:nvSpPr>
      <xdr:spPr>
        <a:xfrm>
          <a:off x="4325471" y="37831058"/>
          <a:ext cx="1231546" cy="39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旅費支払</a:t>
          </a:r>
          <a:r>
            <a:rPr kumimoji="1" lang="en-US" altLang="ja-JP" sz="1100"/>
            <a:t>】</a:t>
          </a:r>
          <a:endParaRPr kumimoji="1" lang="ja-JP" altLang="en-US" sz="1100"/>
        </a:p>
      </xdr:txBody>
    </xdr:sp>
    <xdr:clientData/>
  </xdr:twoCellAnchor>
  <xdr:twoCellAnchor>
    <xdr:from>
      <xdr:col>22</xdr:col>
      <xdr:colOff>103256</xdr:colOff>
      <xdr:row>277</xdr:row>
      <xdr:rowOff>282547</xdr:rowOff>
    </xdr:from>
    <xdr:to>
      <xdr:col>36</xdr:col>
      <xdr:colOff>122316</xdr:colOff>
      <xdr:row>279</xdr:row>
      <xdr:rowOff>193974</xdr:rowOff>
    </xdr:to>
    <xdr:sp macro="" textlink="">
      <xdr:nvSpPr>
        <xdr:cNvPr id="7" name="大かっこ 6"/>
        <xdr:cNvSpPr/>
      </xdr:nvSpPr>
      <xdr:spPr>
        <a:xfrm>
          <a:off x="4540785" y="39043694"/>
          <a:ext cx="2842943" cy="60619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被災地への派遣にかかる</a:t>
          </a:r>
          <a:endParaRPr kumimoji="1" lang="en-US" altLang="ja-JP" sz="1100"/>
        </a:p>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637</v>
      </c>
      <c r="AK2" s="835"/>
      <c r="AL2" s="835"/>
      <c r="AM2" s="835"/>
      <c r="AN2" s="75" t="s">
        <v>285</v>
      </c>
      <c r="AO2" s="835">
        <v>21</v>
      </c>
      <c r="AP2" s="835"/>
      <c r="AQ2" s="835"/>
      <c r="AR2" s="76" t="s">
        <v>285</v>
      </c>
      <c r="AS2" s="836">
        <v>425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653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666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2</v>
      </c>
      <c r="Q13" s="699"/>
      <c r="R13" s="699"/>
      <c r="S13" s="699"/>
      <c r="T13" s="699"/>
      <c r="U13" s="699"/>
      <c r="V13" s="700"/>
      <c r="W13" s="698">
        <v>2</v>
      </c>
      <c r="X13" s="699"/>
      <c r="Y13" s="699"/>
      <c r="Z13" s="699"/>
      <c r="AA13" s="699"/>
      <c r="AB13" s="699"/>
      <c r="AC13" s="700"/>
      <c r="AD13" s="698">
        <v>2</v>
      </c>
      <c r="AE13" s="699"/>
      <c r="AF13" s="699"/>
      <c r="AG13" s="699"/>
      <c r="AH13" s="699"/>
      <c r="AI13" s="699"/>
      <c r="AJ13" s="700"/>
      <c r="AK13" s="698">
        <v>2</v>
      </c>
      <c r="AL13" s="699"/>
      <c r="AM13" s="699"/>
      <c r="AN13" s="699"/>
      <c r="AO13" s="699"/>
      <c r="AP13" s="699"/>
      <c r="AQ13" s="700"/>
      <c r="AR13" s="735">
        <v>2</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t="s">
        <v>635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635</v>
      </c>
      <c r="AL15" s="699"/>
      <c r="AM15" s="699"/>
      <c r="AN15" s="699"/>
      <c r="AO15" s="699"/>
      <c r="AP15" s="699"/>
      <c r="AQ15" s="700"/>
      <c r="AR15" s="698" t="s">
        <v>614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t="s">
        <v>635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t="s">
        <v>635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v>
      </c>
      <c r="Q18" s="779"/>
      <c r="R18" s="779"/>
      <c r="S18" s="779"/>
      <c r="T18" s="779"/>
      <c r="U18" s="779"/>
      <c r="V18" s="780"/>
      <c r="W18" s="778">
        <f>SUM(W13:AC17)</f>
        <v>2</v>
      </c>
      <c r="X18" s="779"/>
      <c r="Y18" s="779"/>
      <c r="Z18" s="779"/>
      <c r="AA18" s="779"/>
      <c r="AB18" s="779"/>
      <c r="AC18" s="780"/>
      <c r="AD18" s="778">
        <f>SUM(AD13:AJ17)</f>
        <v>2</v>
      </c>
      <c r="AE18" s="779"/>
      <c r="AF18" s="779"/>
      <c r="AG18" s="779"/>
      <c r="AH18" s="779"/>
      <c r="AI18" s="779"/>
      <c r="AJ18" s="780"/>
      <c r="AK18" s="778">
        <f>SUM(AK13:AQ17)</f>
        <v>2</v>
      </c>
      <c r="AL18" s="779"/>
      <c r="AM18" s="779"/>
      <c r="AN18" s="779"/>
      <c r="AO18" s="779"/>
      <c r="AP18" s="779"/>
      <c r="AQ18" s="780"/>
      <c r="AR18" s="778">
        <f>SUM(AR13:AX17)</f>
        <v>2</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v>
      </c>
      <c r="Q19" s="699"/>
      <c r="R19" s="699"/>
      <c r="S19" s="699"/>
      <c r="T19" s="699"/>
      <c r="U19" s="699"/>
      <c r="V19" s="700"/>
      <c r="W19" s="698">
        <v>0.3</v>
      </c>
      <c r="X19" s="699"/>
      <c r="Y19" s="699"/>
      <c r="Z19" s="699"/>
      <c r="AA19" s="699"/>
      <c r="AB19" s="699"/>
      <c r="AC19" s="700"/>
      <c r="AD19" s="698">
        <v>0.2</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0.5</v>
      </c>
      <c r="Q20" s="746"/>
      <c r="R20" s="746"/>
      <c r="S20" s="746"/>
      <c r="T20" s="746"/>
      <c r="U20" s="746"/>
      <c r="V20" s="746"/>
      <c r="W20" s="746">
        <f>IF(W18=0, "-", SUM(W19)/W18)</f>
        <v>0.15</v>
      </c>
      <c r="X20" s="746"/>
      <c r="Y20" s="746"/>
      <c r="Z20" s="746"/>
      <c r="AA20" s="746"/>
      <c r="AB20" s="746"/>
      <c r="AC20" s="746"/>
      <c r="AD20" s="746">
        <f>IF(AD18=0, "-", SUM(AD19)/AD18)</f>
        <v>0.1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0.5</v>
      </c>
      <c r="Q21" s="746"/>
      <c r="R21" s="746"/>
      <c r="S21" s="746"/>
      <c r="T21" s="746"/>
      <c r="U21" s="746"/>
      <c r="V21" s="746"/>
      <c r="W21" s="746">
        <f>IF(W19=0, "-", SUM(W19)/SUM(W13,W14))</f>
        <v>0.15</v>
      </c>
      <c r="X21" s="746"/>
      <c r="Y21" s="746"/>
      <c r="Z21" s="746"/>
      <c r="AA21" s="746"/>
      <c r="AB21" s="746"/>
      <c r="AC21" s="746"/>
      <c r="AD21" s="746">
        <f>IF(AD19=0, "-", SUM(AD19)/SUM(AD13,AD14))</f>
        <v>0.1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0.6</v>
      </c>
      <c r="Q23" s="736"/>
      <c r="R23" s="736"/>
      <c r="S23" s="736"/>
      <c r="T23" s="736"/>
      <c r="U23" s="736"/>
      <c r="V23" s="737"/>
      <c r="W23" s="735">
        <v>0.6</v>
      </c>
      <c r="X23" s="736"/>
      <c r="Y23" s="736"/>
      <c r="Z23" s="736"/>
      <c r="AA23" s="736"/>
      <c r="AB23" s="736"/>
      <c r="AC23" s="737"/>
      <c r="AD23" s="738" t="s">
        <v>635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616</v>
      </c>
      <c r="H24" s="702"/>
      <c r="I24" s="702"/>
      <c r="J24" s="702"/>
      <c r="K24" s="702"/>
      <c r="L24" s="702"/>
      <c r="M24" s="702"/>
      <c r="N24" s="702"/>
      <c r="O24" s="703"/>
      <c r="P24" s="698">
        <v>0.5</v>
      </c>
      <c r="Q24" s="699"/>
      <c r="R24" s="699"/>
      <c r="S24" s="699"/>
      <c r="T24" s="699"/>
      <c r="U24" s="699"/>
      <c r="V24" s="700"/>
      <c r="W24" s="698">
        <v>0.5</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617</v>
      </c>
      <c r="H25" s="702"/>
      <c r="I25" s="702"/>
      <c r="J25" s="702"/>
      <c r="K25" s="702"/>
      <c r="L25" s="702"/>
      <c r="M25" s="702"/>
      <c r="N25" s="702"/>
      <c r="O25" s="703"/>
      <c r="P25" s="698">
        <v>0.3</v>
      </c>
      <c r="Q25" s="699"/>
      <c r="R25" s="699"/>
      <c r="S25" s="699"/>
      <c r="T25" s="699"/>
      <c r="U25" s="699"/>
      <c r="V25" s="700"/>
      <c r="W25" s="698">
        <v>0.3</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618</v>
      </c>
      <c r="H26" s="702"/>
      <c r="I26" s="702"/>
      <c r="J26" s="702"/>
      <c r="K26" s="702"/>
      <c r="L26" s="702"/>
      <c r="M26" s="702"/>
      <c r="N26" s="702"/>
      <c r="O26" s="703"/>
      <c r="P26" s="698">
        <v>0.2</v>
      </c>
      <c r="Q26" s="699"/>
      <c r="R26" s="699"/>
      <c r="S26" s="699"/>
      <c r="T26" s="699"/>
      <c r="U26" s="699"/>
      <c r="V26" s="700"/>
      <c r="W26" s="698">
        <v>0.2</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v>
      </c>
      <c r="Q29" s="721"/>
      <c r="R29" s="721"/>
      <c r="S29" s="721"/>
      <c r="T29" s="721"/>
      <c r="U29" s="721"/>
      <c r="V29" s="722"/>
      <c r="W29" s="723">
        <f>AR13</f>
        <v>2</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668</v>
      </c>
      <c r="H32" s="635"/>
      <c r="I32" s="635"/>
      <c r="J32" s="635"/>
      <c r="K32" s="635"/>
      <c r="L32" s="635"/>
      <c r="M32" s="635"/>
      <c r="N32" s="635"/>
      <c r="O32" s="635"/>
      <c r="P32" s="638" t="s">
        <v>620</v>
      </c>
      <c r="Q32" s="639"/>
      <c r="R32" s="639"/>
      <c r="S32" s="639"/>
      <c r="T32" s="639"/>
      <c r="U32" s="639"/>
      <c r="V32" s="639"/>
      <c r="W32" s="639"/>
      <c r="X32" s="640"/>
      <c r="Y32" s="644" t="s">
        <v>51</v>
      </c>
      <c r="Z32" s="645"/>
      <c r="AA32" s="646"/>
      <c r="AB32" s="647" t="s">
        <v>619</v>
      </c>
      <c r="AC32" s="647"/>
      <c r="AD32" s="647"/>
      <c r="AE32" s="616">
        <v>1</v>
      </c>
      <c r="AF32" s="616"/>
      <c r="AG32" s="616"/>
      <c r="AH32" s="616"/>
      <c r="AI32" s="616">
        <v>1</v>
      </c>
      <c r="AJ32" s="616"/>
      <c r="AK32" s="616"/>
      <c r="AL32" s="616"/>
      <c r="AM32" s="616">
        <v>1</v>
      </c>
      <c r="AN32" s="616"/>
      <c r="AO32" s="616"/>
      <c r="AP32" s="616"/>
      <c r="AQ32" s="662" t="s">
        <v>635</v>
      </c>
      <c r="AR32" s="616"/>
      <c r="AS32" s="616"/>
      <c r="AT32" s="616"/>
      <c r="AU32" s="93" t="s">
        <v>635</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v>1</v>
      </c>
      <c r="AF33" s="616"/>
      <c r="AG33" s="616"/>
      <c r="AH33" s="616"/>
      <c r="AI33" s="616">
        <v>1</v>
      </c>
      <c r="AJ33" s="616"/>
      <c r="AK33" s="616"/>
      <c r="AL33" s="616"/>
      <c r="AM33" s="616">
        <v>1</v>
      </c>
      <c r="AN33" s="616"/>
      <c r="AO33" s="616"/>
      <c r="AP33" s="616"/>
      <c r="AQ33" s="616">
        <v>1</v>
      </c>
      <c r="AR33" s="616"/>
      <c r="AS33" s="616"/>
      <c r="AT33" s="616"/>
      <c r="AU33" s="93">
        <v>1</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582</v>
      </c>
      <c r="Z35" s="657"/>
      <c r="AA35" s="658"/>
      <c r="AB35" s="659" t="s">
        <v>622</v>
      </c>
      <c r="AC35" s="660"/>
      <c r="AD35" s="661"/>
      <c r="AE35" s="662">
        <v>995</v>
      </c>
      <c r="AF35" s="662"/>
      <c r="AG35" s="662"/>
      <c r="AH35" s="662"/>
      <c r="AI35" s="662">
        <v>323</v>
      </c>
      <c r="AJ35" s="662"/>
      <c r="AK35" s="662"/>
      <c r="AL35" s="662"/>
      <c r="AM35" s="662">
        <v>154</v>
      </c>
      <c r="AN35" s="662"/>
      <c r="AO35" s="662"/>
      <c r="AP35" s="662"/>
      <c r="AQ35" s="93">
        <v>1534</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623</v>
      </c>
      <c r="AC36" s="613"/>
      <c r="AD36" s="614"/>
      <c r="AE36" s="615" t="s">
        <v>655</v>
      </c>
      <c r="AF36" s="615"/>
      <c r="AG36" s="615"/>
      <c r="AH36" s="615"/>
      <c r="AI36" s="615" t="s">
        <v>624</v>
      </c>
      <c r="AJ36" s="615"/>
      <c r="AK36" s="615"/>
      <c r="AL36" s="615"/>
      <c r="AM36" s="615" t="s">
        <v>636</v>
      </c>
      <c r="AN36" s="615"/>
      <c r="AO36" s="615"/>
      <c r="AP36" s="615"/>
      <c r="AQ36" s="615" t="s">
        <v>656</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30" customHeight="1" x14ac:dyDescent="0.15">
      <c r="A39" s="674"/>
      <c r="B39" s="672"/>
      <c r="C39" s="672"/>
      <c r="D39" s="672"/>
      <c r="E39" s="672"/>
      <c r="F39" s="673"/>
      <c r="G39" s="178" t="s">
        <v>671</v>
      </c>
      <c r="H39" s="179"/>
      <c r="I39" s="179"/>
      <c r="J39" s="179"/>
      <c r="K39" s="179"/>
      <c r="L39" s="179"/>
      <c r="M39" s="179"/>
      <c r="N39" s="179"/>
      <c r="O39" s="180"/>
      <c r="P39" s="131" t="s">
        <v>669</v>
      </c>
      <c r="Q39" s="131"/>
      <c r="R39" s="131"/>
      <c r="S39" s="131"/>
      <c r="T39" s="131"/>
      <c r="U39" s="131"/>
      <c r="V39" s="131"/>
      <c r="W39" s="131"/>
      <c r="X39" s="132"/>
      <c r="Y39" s="219" t="s">
        <v>12</v>
      </c>
      <c r="Z39" s="220"/>
      <c r="AA39" s="221"/>
      <c r="AB39" s="148" t="s">
        <v>619</v>
      </c>
      <c r="AC39" s="148"/>
      <c r="AD39" s="148"/>
      <c r="AE39" s="93">
        <v>1299</v>
      </c>
      <c r="AF39" s="87"/>
      <c r="AG39" s="87"/>
      <c r="AH39" s="87"/>
      <c r="AI39" s="93">
        <v>1965</v>
      </c>
      <c r="AJ39" s="87"/>
      <c r="AK39" s="87"/>
      <c r="AL39" s="87"/>
      <c r="AM39" s="93" t="s">
        <v>614</v>
      </c>
      <c r="AN39" s="87"/>
      <c r="AO39" s="87"/>
      <c r="AP39" s="87"/>
      <c r="AQ39" s="94" t="s">
        <v>614</v>
      </c>
      <c r="AR39" s="95"/>
      <c r="AS39" s="95"/>
      <c r="AT39" s="96"/>
      <c r="AU39" s="87" t="s">
        <v>614</v>
      </c>
      <c r="AV39" s="87"/>
      <c r="AW39" s="87"/>
      <c r="AX39" s="88"/>
    </row>
    <row r="40" spans="1:51" ht="30"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1458</v>
      </c>
      <c r="AF40" s="87"/>
      <c r="AG40" s="87"/>
      <c r="AH40" s="87"/>
      <c r="AI40" s="93">
        <v>1458</v>
      </c>
      <c r="AJ40" s="87"/>
      <c r="AK40" s="87"/>
      <c r="AL40" s="87"/>
      <c r="AM40" s="93">
        <v>1965</v>
      </c>
      <c r="AN40" s="87"/>
      <c r="AO40" s="87"/>
      <c r="AP40" s="87"/>
      <c r="AQ40" s="94" t="s">
        <v>614</v>
      </c>
      <c r="AR40" s="95"/>
      <c r="AS40" s="95"/>
      <c r="AT40" s="96"/>
      <c r="AU40" s="87">
        <v>1965</v>
      </c>
      <c r="AV40" s="87"/>
      <c r="AW40" s="87"/>
      <c r="AX40" s="88"/>
    </row>
    <row r="41" spans="1:51" ht="30"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89</v>
      </c>
      <c r="AF41" s="87"/>
      <c r="AG41" s="87"/>
      <c r="AH41" s="87"/>
      <c r="AI41" s="93">
        <v>135</v>
      </c>
      <c r="AJ41" s="87"/>
      <c r="AK41" s="87"/>
      <c r="AL41" s="87"/>
      <c r="AM41" s="93" t="s">
        <v>614</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670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625</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635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0.1"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634</v>
      </c>
      <c r="AE223" s="452"/>
      <c r="AF223" s="452"/>
      <c r="AG223" s="453" t="s">
        <v>644</v>
      </c>
      <c r="AH223" s="454"/>
      <c r="AI223" s="454"/>
      <c r="AJ223" s="454"/>
      <c r="AK223" s="454"/>
      <c r="AL223" s="454"/>
      <c r="AM223" s="454"/>
      <c r="AN223" s="454"/>
      <c r="AO223" s="454"/>
      <c r="AP223" s="454"/>
      <c r="AQ223" s="454"/>
      <c r="AR223" s="454"/>
      <c r="AS223" s="454"/>
      <c r="AT223" s="454"/>
      <c r="AU223" s="454"/>
      <c r="AV223" s="454"/>
      <c r="AW223" s="454"/>
      <c r="AX223" s="455"/>
    </row>
    <row r="224" spans="1:51" ht="50.1"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634</v>
      </c>
      <c r="AE224" s="365"/>
      <c r="AF224" s="365"/>
      <c r="AG224" s="359" t="s">
        <v>645</v>
      </c>
      <c r="AH224" s="360"/>
      <c r="AI224" s="360"/>
      <c r="AJ224" s="360"/>
      <c r="AK224" s="360"/>
      <c r="AL224" s="360"/>
      <c r="AM224" s="360"/>
      <c r="AN224" s="360"/>
      <c r="AO224" s="360"/>
      <c r="AP224" s="360"/>
      <c r="AQ224" s="360"/>
      <c r="AR224" s="360"/>
      <c r="AS224" s="360"/>
      <c r="AT224" s="360"/>
      <c r="AU224" s="360"/>
      <c r="AV224" s="360"/>
      <c r="AW224" s="360"/>
      <c r="AX224" s="361"/>
    </row>
    <row r="225" spans="1:50" ht="50.1"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634</v>
      </c>
      <c r="AE225" s="402"/>
      <c r="AF225" s="402"/>
      <c r="AG225" s="387" t="s">
        <v>646</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634</v>
      </c>
      <c r="AE226" s="383"/>
      <c r="AF226" s="383"/>
      <c r="AG226" s="385" t="s">
        <v>635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643</v>
      </c>
      <c r="AE229" s="349"/>
      <c r="AF229" s="349"/>
      <c r="AG229" s="351" t="s">
        <v>614</v>
      </c>
      <c r="AH229" s="352"/>
      <c r="AI229" s="352"/>
      <c r="AJ229" s="352"/>
      <c r="AK229" s="352"/>
      <c r="AL229" s="352"/>
      <c r="AM229" s="352"/>
      <c r="AN229" s="352"/>
      <c r="AO229" s="352"/>
      <c r="AP229" s="352"/>
      <c r="AQ229" s="352"/>
      <c r="AR229" s="352"/>
      <c r="AS229" s="352"/>
      <c r="AT229" s="352"/>
      <c r="AU229" s="352"/>
      <c r="AV229" s="352"/>
      <c r="AW229" s="352"/>
      <c r="AX229" s="353"/>
    </row>
    <row r="230" spans="1:50" ht="35.1"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634</v>
      </c>
      <c r="AE230" s="365"/>
      <c r="AF230" s="365"/>
      <c r="AG230" s="359" t="s">
        <v>647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643</v>
      </c>
      <c r="AE231" s="365"/>
      <c r="AF231" s="365"/>
      <c r="AG231" s="359" t="s">
        <v>614</v>
      </c>
      <c r="AH231" s="360"/>
      <c r="AI231" s="360"/>
      <c r="AJ231" s="360"/>
      <c r="AK231" s="360"/>
      <c r="AL231" s="360"/>
      <c r="AM231" s="360"/>
      <c r="AN231" s="360"/>
      <c r="AO231" s="360"/>
      <c r="AP231" s="360"/>
      <c r="AQ231" s="360"/>
      <c r="AR231" s="360"/>
      <c r="AS231" s="360"/>
      <c r="AT231" s="360"/>
      <c r="AU231" s="360"/>
      <c r="AV231" s="360"/>
      <c r="AW231" s="360"/>
      <c r="AX231" s="361"/>
    </row>
    <row r="232" spans="1:50" ht="35.1"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634</v>
      </c>
      <c r="AE232" s="365"/>
      <c r="AF232" s="365"/>
      <c r="AG232" s="359" t="s">
        <v>648</v>
      </c>
      <c r="AH232" s="360"/>
      <c r="AI232" s="360"/>
      <c r="AJ232" s="360"/>
      <c r="AK232" s="360"/>
      <c r="AL232" s="360"/>
      <c r="AM232" s="360"/>
      <c r="AN232" s="360"/>
      <c r="AO232" s="360"/>
      <c r="AP232" s="360"/>
      <c r="AQ232" s="360"/>
      <c r="AR232" s="360"/>
      <c r="AS232" s="360"/>
      <c r="AT232" s="360"/>
      <c r="AU232" s="360"/>
      <c r="AV232" s="360"/>
      <c r="AW232" s="360"/>
      <c r="AX232" s="361"/>
    </row>
    <row r="233" spans="1:50" ht="35.1"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634</v>
      </c>
      <c r="AE233" s="402"/>
      <c r="AF233" s="402"/>
      <c r="AG233" s="403" t="s">
        <v>649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643</v>
      </c>
      <c r="AE234" s="365"/>
      <c r="AF234" s="434"/>
      <c r="AG234" s="359" t="s">
        <v>614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643</v>
      </c>
      <c r="AE235" s="395"/>
      <c r="AF235" s="396"/>
      <c r="AG235" s="397" t="s">
        <v>614</v>
      </c>
      <c r="AH235" s="398"/>
      <c r="AI235" s="398"/>
      <c r="AJ235" s="398"/>
      <c r="AK235" s="398"/>
      <c r="AL235" s="398"/>
      <c r="AM235" s="398"/>
      <c r="AN235" s="398"/>
      <c r="AO235" s="398"/>
      <c r="AP235" s="398"/>
      <c r="AQ235" s="398"/>
      <c r="AR235" s="398"/>
      <c r="AS235" s="398"/>
      <c r="AT235" s="398"/>
      <c r="AU235" s="398"/>
      <c r="AV235" s="398"/>
      <c r="AW235" s="398"/>
      <c r="AX235" s="399"/>
    </row>
    <row r="236" spans="1:50" ht="48.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634</v>
      </c>
      <c r="AE236" s="349"/>
      <c r="AF236" s="350"/>
      <c r="AG236" s="351" t="s">
        <v>672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643</v>
      </c>
      <c r="AE237" s="358"/>
      <c r="AF237" s="358"/>
      <c r="AG237" s="359" t="s">
        <v>614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634</v>
      </c>
      <c r="AE238" s="365"/>
      <c r="AF238" s="365"/>
      <c r="AG238" s="359" t="s">
        <v>650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643</v>
      </c>
      <c r="AE239" s="365"/>
      <c r="AF239" s="365"/>
      <c r="AG239" s="389" t="s">
        <v>614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643</v>
      </c>
      <c r="AE240" s="383"/>
      <c r="AF240" s="384"/>
      <c r="AG240" s="385" t="s">
        <v>635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674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673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675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628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629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348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355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637</v>
      </c>
      <c r="H268" s="86"/>
      <c r="I268" s="86"/>
      <c r="J268" s="85">
        <v>20</v>
      </c>
      <c r="K268" s="85"/>
      <c r="L268" s="101">
        <v>412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thickBo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658</v>
      </c>
      <c r="H310" s="285"/>
      <c r="I310" s="285"/>
      <c r="J310" s="285"/>
      <c r="K310" s="286"/>
      <c r="L310" s="287" t="s">
        <v>664</v>
      </c>
      <c r="M310" s="288"/>
      <c r="N310" s="288"/>
      <c r="O310" s="288"/>
      <c r="P310" s="288"/>
      <c r="Q310" s="288"/>
      <c r="R310" s="288"/>
      <c r="S310" s="288"/>
      <c r="T310" s="288"/>
      <c r="U310" s="288"/>
      <c r="V310" s="288"/>
      <c r="W310" s="288"/>
      <c r="X310" s="289"/>
      <c r="Y310" s="290">
        <v>0.1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659</v>
      </c>
      <c r="D366" s="251"/>
      <c r="E366" s="251"/>
      <c r="F366" s="251"/>
      <c r="G366" s="251"/>
      <c r="H366" s="251"/>
      <c r="I366" s="251"/>
      <c r="J366" s="233" t="s">
        <v>614</v>
      </c>
      <c r="K366" s="234"/>
      <c r="L366" s="234"/>
      <c r="M366" s="234"/>
      <c r="N366" s="234"/>
      <c r="O366" s="234"/>
      <c r="P366" s="235" t="s">
        <v>663</v>
      </c>
      <c r="Q366" s="235"/>
      <c r="R366" s="235"/>
      <c r="S366" s="235"/>
      <c r="T366" s="235"/>
      <c r="U366" s="235"/>
      <c r="V366" s="235"/>
      <c r="W366" s="235"/>
      <c r="X366" s="235"/>
      <c r="Y366" s="236">
        <v>0.1</v>
      </c>
      <c r="Z366" s="237"/>
      <c r="AA366" s="237"/>
      <c r="AB366" s="238"/>
      <c r="AC366" s="222" t="s">
        <v>75</v>
      </c>
      <c r="AD366" s="223"/>
      <c r="AE366" s="223"/>
      <c r="AF366" s="223"/>
      <c r="AG366" s="223"/>
      <c r="AH366" s="253" t="s">
        <v>654</v>
      </c>
      <c r="AI366" s="254"/>
      <c r="AJ366" s="254"/>
      <c r="AK366" s="254"/>
      <c r="AL366" s="226" t="s">
        <v>654</v>
      </c>
      <c r="AM366" s="227"/>
      <c r="AN366" s="227"/>
      <c r="AO366" s="228"/>
      <c r="AP366" s="229" t="s">
        <v>654</v>
      </c>
      <c r="AQ366" s="229"/>
      <c r="AR366" s="229"/>
      <c r="AS366" s="229"/>
      <c r="AT366" s="229"/>
      <c r="AU366" s="229"/>
      <c r="AV366" s="229"/>
      <c r="AW366" s="229"/>
      <c r="AX366" s="229"/>
    </row>
    <row r="367" spans="1:51" ht="30" customHeight="1" x14ac:dyDescent="0.15">
      <c r="A367" s="230">
        <v>2</v>
      </c>
      <c r="B367" s="230">
        <v>1</v>
      </c>
      <c r="C367" s="252" t="s">
        <v>660</v>
      </c>
      <c r="D367" s="251"/>
      <c r="E367" s="251"/>
      <c r="F367" s="251"/>
      <c r="G367" s="251"/>
      <c r="H367" s="251"/>
      <c r="I367" s="251"/>
      <c r="J367" s="233" t="s">
        <v>614</v>
      </c>
      <c r="K367" s="234"/>
      <c r="L367" s="234"/>
      <c r="M367" s="234"/>
      <c r="N367" s="234"/>
      <c r="O367" s="234"/>
      <c r="P367" s="235" t="s">
        <v>663</v>
      </c>
      <c r="Q367" s="235"/>
      <c r="R367" s="235"/>
      <c r="S367" s="235"/>
      <c r="T367" s="235"/>
      <c r="U367" s="235"/>
      <c r="V367" s="235"/>
      <c r="W367" s="235"/>
      <c r="X367" s="235"/>
      <c r="Y367" s="236">
        <v>0.1</v>
      </c>
      <c r="Z367" s="237"/>
      <c r="AA367" s="237"/>
      <c r="AB367" s="238"/>
      <c r="AC367" s="222" t="s">
        <v>75</v>
      </c>
      <c r="AD367" s="223"/>
      <c r="AE367" s="223"/>
      <c r="AF367" s="223"/>
      <c r="AG367" s="223"/>
      <c r="AH367" s="253" t="s">
        <v>654</v>
      </c>
      <c r="AI367" s="254"/>
      <c r="AJ367" s="254"/>
      <c r="AK367" s="254"/>
      <c r="AL367" s="226" t="s">
        <v>654</v>
      </c>
      <c r="AM367" s="227"/>
      <c r="AN367" s="227"/>
      <c r="AO367" s="228"/>
      <c r="AP367" s="229" t="s">
        <v>654</v>
      </c>
      <c r="AQ367" s="229"/>
      <c r="AR367" s="229"/>
      <c r="AS367" s="229"/>
      <c r="AT367" s="229"/>
      <c r="AU367" s="229"/>
      <c r="AV367" s="229"/>
      <c r="AW367" s="229"/>
      <c r="AX367" s="229"/>
      <c r="AY367">
        <f>COUNTA($C$367)</f>
        <v>1</v>
      </c>
    </row>
    <row r="368" spans="1:51" ht="30" customHeight="1" x14ac:dyDescent="0.15">
      <c r="A368" s="230">
        <v>3</v>
      </c>
      <c r="B368" s="230">
        <v>1</v>
      </c>
      <c r="C368" s="252" t="s">
        <v>661</v>
      </c>
      <c r="D368" s="251"/>
      <c r="E368" s="251"/>
      <c r="F368" s="251"/>
      <c r="G368" s="251"/>
      <c r="H368" s="251"/>
      <c r="I368" s="251"/>
      <c r="J368" s="233" t="s">
        <v>614</v>
      </c>
      <c r="K368" s="234"/>
      <c r="L368" s="234"/>
      <c r="M368" s="234"/>
      <c r="N368" s="234"/>
      <c r="O368" s="234"/>
      <c r="P368" s="245" t="s">
        <v>663</v>
      </c>
      <c r="Q368" s="235"/>
      <c r="R368" s="235"/>
      <c r="S368" s="235"/>
      <c r="T368" s="235"/>
      <c r="U368" s="235"/>
      <c r="V368" s="235"/>
      <c r="W368" s="235"/>
      <c r="X368" s="235"/>
      <c r="Y368" s="236">
        <v>0</v>
      </c>
      <c r="Z368" s="237"/>
      <c r="AA368" s="237"/>
      <c r="AB368" s="238"/>
      <c r="AC368" s="222" t="s">
        <v>75</v>
      </c>
      <c r="AD368" s="223"/>
      <c r="AE368" s="223"/>
      <c r="AF368" s="223"/>
      <c r="AG368" s="223"/>
      <c r="AH368" s="253" t="s">
        <v>654</v>
      </c>
      <c r="AI368" s="254"/>
      <c r="AJ368" s="254"/>
      <c r="AK368" s="254"/>
      <c r="AL368" s="226" t="s">
        <v>654</v>
      </c>
      <c r="AM368" s="227"/>
      <c r="AN368" s="227"/>
      <c r="AO368" s="228"/>
      <c r="AP368" s="229" t="s">
        <v>654</v>
      </c>
      <c r="AQ368" s="229"/>
      <c r="AR368" s="229"/>
      <c r="AS368" s="229"/>
      <c r="AT368" s="229"/>
      <c r="AU368" s="229"/>
      <c r="AV368" s="229"/>
      <c r="AW368" s="229"/>
      <c r="AX368" s="229"/>
      <c r="AY368">
        <f>COUNTA($C$368)</f>
        <v>1</v>
      </c>
    </row>
    <row r="369" spans="1:51" ht="30" customHeight="1" x14ac:dyDescent="0.15">
      <c r="A369" s="230">
        <v>4</v>
      </c>
      <c r="B369" s="230">
        <v>1</v>
      </c>
      <c r="C369" s="252" t="s">
        <v>662</v>
      </c>
      <c r="D369" s="251"/>
      <c r="E369" s="251"/>
      <c r="F369" s="251"/>
      <c r="G369" s="251"/>
      <c r="H369" s="251"/>
      <c r="I369" s="251"/>
      <c r="J369" s="233" t="s">
        <v>614</v>
      </c>
      <c r="K369" s="234"/>
      <c r="L369" s="234"/>
      <c r="M369" s="234"/>
      <c r="N369" s="234"/>
      <c r="O369" s="234"/>
      <c r="P369" s="245" t="s">
        <v>663</v>
      </c>
      <c r="Q369" s="235"/>
      <c r="R369" s="235"/>
      <c r="S369" s="235"/>
      <c r="T369" s="235"/>
      <c r="U369" s="235"/>
      <c r="V369" s="235"/>
      <c r="W369" s="235"/>
      <c r="X369" s="235"/>
      <c r="Y369" s="236">
        <v>0</v>
      </c>
      <c r="Z369" s="237"/>
      <c r="AA369" s="237"/>
      <c r="AB369" s="238"/>
      <c r="AC369" s="222" t="s">
        <v>75</v>
      </c>
      <c r="AD369" s="223"/>
      <c r="AE369" s="223"/>
      <c r="AF369" s="223"/>
      <c r="AG369" s="223"/>
      <c r="AH369" s="253" t="s">
        <v>654</v>
      </c>
      <c r="AI369" s="254"/>
      <c r="AJ369" s="254"/>
      <c r="AK369" s="254"/>
      <c r="AL369" s="226" t="s">
        <v>654</v>
      </c>
      <c r="AM369" s="227"/>
      <c r="AN369" s="227"/>
      <c r="AO369" s="228"/>
      <c r="AP369" s="229" t="s">
        <v>654</v>
      </c>
      <c r="AQ369" s="229"/>
      <c r="AR369" s="229"/>
      <c r="AS369" s="229"/>
      <c r="AT369" s="229"/>
      <c r="AU369" s="229"/>
      <c r="AV369" s="229"/>
      <c r="AW369" s="229"/>
      <c r="AX369" s="229"/>
      <c r="AY369">
        <f>COUNTA($C$369)</f>
        <v>1</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635</v>
      </c>
      <c r="F631" s="232"/>
      <c r="G631" s="232"/>
      <c r="H631" s="232"/>
      <c r="I631" s="232"/>
      <c r="J631" s="233" t="s">
        <v>635</v>
      </c>
      <c r="K631" s="234"/>
      <c r="L631" s="234"/>
      <c r="M631" s="234"/>
      <c r="N631" s="234"/>
      <c r="O631" s="234"/>
      <c r="P631" s="245" t="s">
        <v>635</v>
      </c>
      <c r="Q631" s="235"/>
      <c r="R631" s="235"/>
      <c r="S631" s="235"/>
      <c r="T631" s="235"/>
      <c r="U631" s="235"/>
      <c r="V631" s="235"/>
      <c r="W631" s="235"/>
      <c r="X631" s="235"/>
      <c r="Y631" s="236" t="s">
        <v>635</v>
      </c>
      <c r="Z631" s="237"/>
      <c r="AA631" s="237"/>
      <c r="AB631" s="238"/>
      <c r="AC631" s="222"/>
      <c r="AD631" s="223"/>
      <c r="AE631" s="223"/>
      <c r="AF631" s="223"/>
      <c r="AG631" s="223"/>
      <c r="AH631" s="224" t="s">
        <v>635</v>
      </c>
      <c r="AI631" s="225"/>
      <c r="AJ631" s="225"/>
      <c r="AK631" s="225"/>
      <c r="AL631" s="226" t="s">
        <v>635</v>
      </c>
      <c r="AM631" s="227"/>
      <c r="AN631" s="227"/>
      <c r="AO631" s="228"/>
      <c r="AP631" s="229" t="s">
        <v>635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17">
      <formula>IF(RIGHT(TEXT(P14,"0.#"),1)=".",FALSE,TRUE)</formula>
    </cfRule>
    <cfRule type="expression" dxfId="814" priority="918">
      <formula>IF(RIGHT(TEXT(P14,"0.#"),1)=".",TRUE,FALSE)</formula>
    </cfRule>
  </conditionalFormatting>
  <conditionalFormatting sqref="P18:AX18">
    <cfRule type="expression" dxfId="813" priority="915">
      <formula>IF(RIGHT(TEXT(P18,"0.#"),1)=".",FALSE,TRUE)</formula>
    </cfRule>
    <cfRule type="expression" dxfId="812" priority="916">
      <formula>IF(RIGHT(TEXT(P18,"0.#"),1)=".",TRUE,FALSE)</formula>
    </cfRule>
  </conditionalFormatting>
  <conditionalFormatting sqref="Y311">
    <cfRule type="expression" dxfId="811" priority="913">
      <formula>IF(RIGHT(TEXT(Y311,"0.#"),1)=".",FALSE,TRUE)</formula>
    </cfRule>
    <cfRule type="expression" dxfId="810" priority="914">
      <formula>IF(RIGHT(TEXT(Y311,"0.#"),1)=".",TRUE,FALSE)</formula>
    </cfRule>
  </conditionalFormatting>
  <conditionalFormatting sqref="Y320">
    <cfRule type="expression" dxfId="809" priority="911">
      <formula>IF(RIGHT(TEXT(Y320,"0.#"),1)=".",FALSE,TRUE)</formula>
    </cfRule>
    <cfRule type="expression" dxfId="808" priority="912">
      <formula>IF(RIGHT(TEXT(Y320,"0.#"),1)=".",TRUE,FALSE)</formula>
    </cfRule>
  </conditionalFormatting>
  <conditionalFormatting sqref="Y351:Y358 Y349 Y338:Y345 Y336 Y325:Y332 Y323">
    <cfRule type="expression" dxfId="807" priority="891">
      <formula>IF(RIGHT(TEXT(Y323,"0.#"),1)=".",FALSE,TRUE)</formula>
    </cfRule>
    <cfRule type="expression" dxfId="806" priority="892">
      <formula>IF(RIGHT(TEXT(Y323,"0.#"),1)=".",TRUE,FALSE)</formula>
    </cfRule>
  </conditionalFormatting>
  <conditionalFormatting sqref="P16:AQ17 P15:AX15 P13:AX13">
    <cfRule type="expression" dxfId="805" priority="909">
      <formula>IF(RIGHT(TEXT(P13,"0.#"),1)=".",FALSE,TRUE)</formula>
    </cfRule>
    <cfRule type="expression" dxfId="804" priority="910">
      <formula>IF(RIGHT(TEXT(P13,"0.#"),1)=".",TRUE,FALSE)</formula>
    </cfRule>
  </conditionalFormatting>
  <conditionalFormatting sqref="P19:AJ19">
    <cfRule type="expression" dxfId="803" priority="907">
      <formula>IF(RIGHT(TEXT(P19,"0.#"),1)=".",FALSE,TRUE)</formula>
    </cfRule>
    <cfRule type="expression" dxfId="802" priority="908">
      <formula>IF(RIGHT(TEXT(P19,"0.#"),1)=".",TRUE,FALSE)</formula>
    </cfRule>
  </conditionalFormatting>
  <conditionalFormatting sqref="AE32 AQ32">
    <cfRule type="expression" dxfId="801" priority="905">
      <formula>IF(RIGHT(TEXT(AE32,"0.#"),1)=".",FALSE,TRUE)</formula>
    </cfRule>
    <cfRule type="expression" dxfId="800" priority="906">
      <formula>IF(RIGHT(TEXT(AE32,"0.#"),1)=".",TRUE,FALSE)</formula>
    </cfRule>
  </conditionalFormatting>
  <conditionalFormatting sqref="Y312:Y319 Y310">
    <cfRule type="expression" dxfId="799" priority="903">
      <formula>IF(RIGHT(TEXT(Y310,"0.#"),1)=".",FALSE,TRUE)</formula>
    </cfRule>
    <cfRule type="expression" dxfId="798" priority="904">
      <formula>IF(RIGHT(TEXT(Y310,"0.#"),1)=".",TRUE,FALSE)</formula>
    </cfRule>
  </conditionalFormatting>
  <conditionalFormatting sqref="AU311">
    <cfRule type="expression" dxfId="797" priority="901">
      <formula>IF(RIGHT(TEXT(AU311,"0.#"),1)=".",FALSE,TRUE)</formula>
    </cfRule>
    <cfRule type="expression" dxfId="796" priority="902">
      <formula>IF(RIGHT(TEXT(AU311,"0.#"),1)=".",TRUE,FALSE)</formula>
    </cfRule>
  </conditionalFormatting>
  <conditionalFormatting sqref="AU320">
    <cfRule type="expression" dxfId="795" priority="899">
      <formula>IF(RIGHT(TEXT(AU320,"0.#"),1)=".",FALSE,TRUE)</formula>
    </cfRule>
    <cfRule type="expression" dxfId="794" priority="900">
      <formula>IF(RIGHT(TEXT(AU320,"0.#"),1)=".",TRUE,FALSE)</formula>
    </cfRule>
  </conditionalFormatting>
  <conditionalFormatting sqref="AU312:AU319 AU310">
    <cfRule type="expression" dxfId="793" priority="897">
      <formula>IF(RIGHT(TEXT(AU310,"0.#"),1)=".",FALSE,TRUE)</formula>
    </cfRule>
    <cfRule type="expression" dxfId="792" priority="898">
      <formula>IF(RIGHT(TEXT(AU310,"0.#"),1)=".",TRUE,FALSE)</formula>
    </cfRule>
  </conditionalFormatting>
  <conditionalFormatting sqref="Y350 Y337 Y324">
    <cfRule type="expression" dxfId="791" priority="895">
      <formula>IF(RIGHT(TEXT(Y324,"0.#"),1)=".",FALSE,TRUE)</formula>
    </cfRule>
    <cfRule type="expression" dxfId="790" priority="896">
      <formula>IF(RIGHT(TEXT(Y324,"0.#"),1)=".",TRUE,FALSE)</formula>
    </cfRule>
  </conditionalFormatting>
  <conditionalFormatting sqref="Y359 Y346 Y333">
    <cfRule type="expression" dxfId="789" priority="893">
      <formula>IF(RIGHT(TEXT(Y333,"0.#"),1)=".",FALSE,TRUE)</formula>
    </cfRule>
    <cfRule type="expression" dxfId="788" priority="894">
      <formula>IF(RIGHT(TEXT(Y333,"0.#"),1)=".",TRUE,FALSE)</formula>
    </cfRule>
  </conditionalFormatting>
  <conditionalFormatting sqref="AU350 AU337 AU324">
    <cfRule type="expression" dxfId="787" priority="889">
      <formula>IF(RIGHT(TEXT(AU324,"0.#"),1)=".",FALSE,TRUE)</formula>
    </cfRule>
    <cfRule type="expression" dxfId="786" priority="890">
      <formula>IF(RIGHT(TEXT(AU324,"0.#"),1)=".",TRUE,FALSE)</formula>
    </cfRule>
  </conditionalFormatting>
  <conditionalFormatting sqref="AU359 AU346 AU333">
    <cfRule type="expression" dxfId="785" priority="887">
      <formula>IF(RIGHT(TEXT(AU333,"0.#"),1)=".",FALSE,TRUE)</formula>
    </cfRule>
    <cfRule type="expression" dxfId="784" priority="888">
      <formula>IF(RIGHT(TEXT(AU333,"0.#"),1)=".",TRUE,FALSE)</formula>
    </cfRule>
  </conditionalFormatting>
  <conditionalFormatting sqref="AU351:AU358 AU349 AU338:AU345 AU336 AU325:AU332 AU323">
    <cfRule type="expression" dxfId="783" priority="885">
      <formula>IF(RIGHT(TEXT(AU323,"0.#"),1)=".",FALSE,TRUE)</formula>
    </cfRule>
    <cfRule type="expression" dxfId="782" priority="886">
      <formula>IF(RIGHT(TEXT(AU323,"0.#"),1)=".",TRUE,FALSE)</formula>
    </cfRule>
  </conditionalFormatting>
  <conditionalFormatting sqref="AI32">
    <cfRule type="expression" dxfId="781" priority="883">
      <formula>IF(RIGHT(TEXT(AI32,"0.#"),1)=".",FALSE,TRUE)</formula>
    </cfRule>
    <cfRule type="expression" dxfId="780" priority="884">
      <formula>IF(RIGHT(TEXT(AI32,"0.#"),1)=".",TRUE,FALSE)</formula>
    </cfRule>
  </conditionalFormatting>
  <conditionalFormatting sqref="AM32">
    <cfRule type="expression" dxfId="779" priority="881">
      <formula>IF(RIGHT(TEXT(AM32,"0.#"),1)=".",FALSE,TRUE)</formula>
    </cfRule>
    <cfRule type="expression" dxfId="778" priority="882">
      <formula>IF(RIGHT(TEXT(AM32,"0.#"),1)=".",TRUE,FALSE)</formula>
    </cfRule>
  </conditionalFormatting>
  <conditionalFormatting sqref="AE33">
    <cfRule type="expression" dxfId="777" priority="879">
      <formula>IF(RIGHT(TEXT(AE33,"0.#"),1)=".",FALSE,TRUE)</formula>
    </cfRule>
    <cfRule type="expression" dxfId="776" priority="880">
      <formula>IF(RIGHT(TEXT(AE33,"0.#"),1)=".",TRUE,FALSE)</formula>
    </cfRule>
  </conditionalFormatting>
  <conditionalFormatting sqref="AI33">
    <cfRule type="expression" dxfId="775" priority="877">
      <formula>IF(RIGHT(TEXT(AI33,"0.#"),1)=".",FALSE,TRUE)</formula>
    </cfRule>
    <cfRule type="expression" dxfId="774" priority="878">
      <formula>IF(RIGHT(TEXT(AI33,"0.#"),1)=".",TRUE,FALSE)</formula>
    </cfRule>
  </conditionalFormatting>
  <conditionalFormatting sqref="AM33">
    <cfRule type="expression" dxfId="773" priority="875">
      <formula>IF(RIGHT(TEXT(AM33,"0.#"),1)=".",FALSE,TRUE)</formula>
    </cfRule>
    <cfRule type="expression" dxfId="772" priority="876">
      <formula>IF(RIGHT(TEXT(AM33,"0.#"),1)=".",TRUE,FALSE)</formula>
    </cfRule>
  </conditionalFormatting>
  <conditionalFormatting sqref="AQ33">
    <cfRule type="expression" dxfId="771" priority="873">
      <formula>IF(RIGHT(TEXT(AQ33,"0.#"),1)=".",FALSE,TRUE)</formula>
    </cfRule>
    <cfRule type="expression" dxfId="770" priority="874">
      <formula>IF(RIGHT(TEXT(AQ33,"0.#"),1)=".",TRUE,FALSE)</formula>
    </cfRule>
  </conditionalFormatting>
  <conditionalFormatting sqref="AE210">
    <cfRule type="expression" dxfId="769" priority="871">
      <formula>IF(RIGHT(TEXT(AE210,"0.#"),1)=".",FALSE,TRUE)</formula>
    </cfRule>
    <cfRule type="expression" dxfId="768" priority="872">
      <formula>IF(RIGHT(TEXT(AE210,"0.#"),1)=".",TRUE,FALSE)</formula>
    </cfRule>
  </conditionalFormatting>
  <conditionalFormatting sqref="AE211">
    <cfRule type="expression" dxfId="767" priority="869">
      <formula>IF(RIGHT(TEXT(AE211,"0.#"),1)=".",FALSE,TRUE)</formula>
    </cfRule>
    <cfRule type="expression" dxfId="766" priority="870">
      <formula>IF(RIGHT(TEXT(AE211,"0.#"),1)=".",TRUE,FALSE)</formula>
    </cfRule>
  </conditionalFormatting>
  <conditionalFormatting sqref="AE212">
    <cfRule type="expression" dxfId="765" priority="867">
      <formula>IF(RIGHT(TEXT(AE212,"0.#"),1)=".",FALSE,TRUE)</formula>
    </cfRule>
    <cfRule type="expression" dxfId="764" priority="868">
      <formula>IF(RIGHT(TEXT(AE212,"0.#"),1)=".",TRUE,FALSE)</formula>
    </cfRule>
  </conditionalFormatting>
  <conditionalFormatting sqref="AI212">
    <cfRule type="expression" dxfId="763" priority="865">
      <formula>IF(RIGHT(TEXT(AI212,"0.#"),1)=".",FALSE,TRUE)</formula>
    </cfRule>
    <cfRule type="expression" dxfId="762" priority="866">
      <formula>IF(RIGHT(TEXT(AI212,"0.#"),1)=".",TRUE,FALSE)</formula>
    </cfRule>
  </conditionalFormatting>
  <conditionalFormatting sqref="AI211">
    <cfRule type="expression" dxfId="761" priority="863">
      <formula>IF(RIGHT(TEXT(AI211,"0.#"),1)=".",FALSE,TRUE)</formula>
    </cfRule>
    <cfRule type="expression" dxfId="760" priority="864">
      <formula>IF(RIGHT(TEXT(AI211,"0.#"),1)=".",TRUE,FALSE)</formula>
    </cfRule>
  </conditionalFormatting>
  <conditionalFormatting sqref="AI210">
    <cfRule type="expression" dxfId="759" priority="861">
      <formula>IF(RIGHT(TEXT(AI210,"0.#"),1)=".",FALSE,TRUE)</formula>
    </cfRule>
    <cfRule type="expression" dxfId="758" priority="862">
      <formula>IF(RIGHT(TEXT(AI210,"0.#"),1)=".",TRUE,FALSE)</formula>
    </cfRule>
  </conditionalFormatting>
  <conditionalFormatting sqref="AM210">
    <cfRule type="expression" dxfId="757" priority="859">
      <formula>IF(RIGHT(TEXT(AM210,"0.#"),1)=".",FALSE,TRUE)</formula>
    </cfRule>
    <cfRule type="expression" dxfId="756" priority="860">
      <formula>IF(RIGHT(TEXT(AM210,"0.#"),1)=".",TRUE,FALSE)</formula>
    </cfRule>
  </conditionalFormatting>
  <conditionalFormatting sqref="AM211">
    <cfRule type="expression" dxfId="755" priority="857">
      <formula>IF(RIGHT(TEXT(AM211,"0.#"),1)=".",FALSE,TRUE)</formula>
    </cfRule>
    <cfRule type="expression" dxfId="754" priority="858">
      <formula>IF(RIGHT(TEXT(AM211,"0.#"),1)=".",TRUE,FALSE)</formula>
    </cfRule>
  </conditionalFormatting>
  <conditionalFormatting sqref="AM212">
    <cfRule type="expression" dxfId="753" priority="855">
      <formula>IF(RIGHT(TEXT(AM212,"0.#"),1)=".",FALSE,TRUE)</formula>
    </cfRule>
    <cfRule type="expression" dxfId="752" priority="856">
      <formula>IF(RIGHT(TEXT(AM212,"0.#"),1)=".",TRUE,FALSE)</formula>
    </cfRule>
  </conditionalFormatting>
  <conditionalFormatting sqref="AL370:AO395">
    <cfRule type="expression" dxfId="751" priority="851">
      <formula>IF(AND(AL370&gt;=0, RIGHT(TEXT(AL370,"0.#"),1)&lt;&gt;"."),TRUE,FALSE)</formula>
    </cfRule>
    <cfRule type="expression" dxfId="750" priority="852">
      <formula>IF(AND(AL370&gt;=0, RIGHT(TEXT(AL370,"0.#"),1)="."),TRUE,FALSE)</formula>
    </cfRule>
    <cfRule type="expression" dxfId="749" priority="853">
      <formula>IF(AND(AL370&lt;0, RIGHT(TEXT(AL370,"0.#"),1)&lt;&gt;"."),TRUE,FALSE)</formula>
    </cfRule>
    <cfRule type="expression" dxfId="748" priority="854">
      <formula>IF(AND(AL370&lt;0, RIGHT(TEXT(AL370,"0.#"),1)="."),TRUE,FALSE)</formula>
    </cfRule>
  </conditionalFormatting>
  <conditionalFormatting sqref="AQ210:AQ212">
    <cfRule type="expression" dxfId="747" priority="849">
      <formula>IF(RIGHT(TEXT(AQ210,"0.#"),1)=".",FALSE,TRUE)</formula>
    </cfRule>
    <cfRule type="expression" dxfId="746" priority="850">
      <formula>IF(RIGHT(TEXT(AQ210,"0.#"),1)=".",TRUE,FALSE)</formula>
    </cfRule>
  </conditionalFormatting>
  <conditionalFormatting sqref="AU210:AU212">
    <cfRule type="expression" dxfId="745" priority="847">
      <formula>IF(RIGHT(TEXT(AU210,"0.#"),1)=".",FALSE,TRUE)</formula>
    </cfRule>
    <cfRule type="expression" dxfId="744" priority="848">
      <formula>IF(RIGHT(TEXT(AU210,"0.#"),1)=".",TRUE,FALSE)</formula>
    </cfRule>
  </conditionalFormatting>
  <conditionalFormatting sqref="Y368:Y395">
    <cfRule type="expression" dxfId="743" priority="845">
      <formula>IF(RIGHT(TEXT(Y368,"0.#"),1)=".",FALSE,TRUE)</formula>
    </cfRule>
    <cfRule type="expression" dxfId="742" priority="846">
      <formula>IF(RIGHT(TEXT(Y368,"0.#"),1)=".",TRUE,FALSE)</formula>
    </cfRule>
  </conditionalFormatting>
  <conditionalFormatting sqref="AL631:AO660">
    <cfRule type="expression" dxfId="741" priority="841">
      <formula>IF(AND(AL631&gt;=0, RIGHT(TEXT(AL631,"0.#"),1)&lt;&gt;"."),TRUE,FALSE)</formula>
    </cfRule>
    <cfRule type="expression" dxfId="740" priority="842">
      <formula>IF(AND(AL631&gt;=0, RIGHT(TEXT(AL631,"0.#"),1)="."),TRUE,FALSE)</formula>
    </cfRule>
    <cfRule type="expression" dxfId="739" priority="843">
      <formula>IF(AND(AL631&lt;0, RIGHT(TEXT(AL631,"0.#"),1)&lt;&gt;"."),TRUE,FALSE)</formula>
    </cfRule>
    <cfRule type="expression" dxfId="738" priority="844">
      <formula>IF(AND(AL631&lt;0, RIGHT(TEXT(AL631,"0.#"),1)="."),TRUE,FALSE)</formula>
    </cfRule>
  </conditionalFormatting>
  <conditionalFormatting sqref="Y631:Y660">
    <cfRule type="expression" dxfId="737" priority="839">
      <formula>IF(RIGHT(TEXT(Y631,"0.#"),1)=".",FALSE,TRUE)</formula>
    </cfRule>
    <cfRule type="expression" dxfId="736" priority="840">
      <formula>IF(RIGHT(TEXT(Y631,"0.#"),1)=".",TRUE,FALSE)</formula>
    </cfRule>
  </conditionalFormatting>
  <conditionalFormatting sqref="AL366:AO366">
    <cfRule type="expression" dxfId="735" priority="835">
      <formula>IF(AND(AL366&gt;=0, RIGHT(TEXT(AL366,"0.#"),1)&lt;&gt;"."),TRUE,FALSE)</formula>
    </cfRule>
    <cfRule type="expression" dxfId="734" priority="836">
      <formula>IF(AND(AL366&gt;=0, RIGHT(TEXT(AL366,"0.#"),1)="."),TRUE,FALSE)</formula>
    </cfRule>
    <cfRule type="expression" dxfId="733" priority="837">
      <formula>IF(AND(AL366&lt;0, RIGHT(TEXT(AL366,"0.#"),1)&lt;&gt;"."),TRUE,FALSE)</formula>
    </cfRule>
    <cfRule type="expression" dxfId="732" priority="838">
      <formula>IF(AND(AL366&lt;0, RIGHT(TEXT(AL366,"0.#"),1)="."),TRUE,FALSE)</formula>
    </cfRule>
  </conditionalFormatting>
  <conditionalFormatting sqref="Y366:Y367">
    <cfRule type="expression" dxfId="731" priority="833">
      <formula>IF(RIGHT(TEXT(Y366,"0.#"),1)=".",FALSE,TRUE)</formula>
    </cfRule>
    <cfRule type="expression" dxfId="730" priority="834">
      <formula>IF(RIGHT(TEXT(Y366,"0.#"),1)=".",TRUE,FALSE)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399:Y400">
    <cfRule type="expression" dxfId="727" priority="765">
      <formula>IF(RIGHT(TEXT(Y399,"0.#"),1)=".",FALSE,TRUE)</formula>
    </cfRule>
    <cfRule type="expression" dxfId="726" priority="766">
      <formula>IF(RIGHT(TEXT(Y399,"0.#"),1)=".",TRUE,FALSE)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399:AO400">
    <cfRule type="expression" dxfId="651" priority="767">
      <formula>IF(AND(AL399&gt;=0, RIGHT(TEXT(AL399,"0.#"),1)&lt;&gt;"."),TRUE,FALSE)</formula>
    </cfRule>
    <cfRule type="expression" dxfId="650" priority="768">
      <formula>IF(AND(AL399&gt;=0, RIGHT(TEXT(AL399,"0.#"),1)="."),TRUE,FALSE)</formula>
    </cfRule>
    <cfRule type="expression" dxfId="649" priority="769">
      <formula>IF(AND(AL399&lt;0, RIGHT(TEXT(AL399,"0.#"),1)&lt;&gt;"."),TRUE,FALSE)</formula>
    </cfRule>
    <cfRule type="expression" dxfId="648" priority="770">
      <formula>IF(AND(AL399&lt;0, RIGHT(TEXT(AL399,"0.#"),1)="."),TRUE,FALSE)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367:AO367">
    <cfRule type="expression" dxfId="11" priority="9">
      <formula>IF(AND(AL367&gt;=0, RIGHT(TEXT(AL367,"0.#"),1)&lt;&gt;"."),TRUE,FALSE)</formula>
    </cfRule>
    <cfRule type="expression" dxfId="10" priority="10">
      <formula>IF(AND(AL367&gt;=0, RIGHT(TEXT(AL367,"0.#"),1)="."),TRUE,FALSE)</formula>
    </cfRule>
    <cfRule type="expression" dxfId="9" priority="11">
      <formula>IF(AND(AL367&lt;0, RIGHT(TEXT(AL367,"0.#"),1)&lt;&gt;"."),TRUE,FALSE)</formula>
    </cfRule>
    <cfRule type="expression" dxfId="8" priority="12">
      <formula>IF(AND(AL367&lt;0, RIGHT(TEXT(AL367,"0.#"),1)="."),TRUE,FALSE)</formula>
    </cfRule>
  </conditionalFormatting>
  <conditionalFormatting sqref="AL368:AO368">
    <cfRule type="expression" dxfId="7" priority="5">
      <formula>IF(AND(AL368&gt;=0, RIGHT(TEXT(AL368,"0.#"),1)&lt;&gt;"."),TRUE,FALSE)</formula>
    </cfRule>
    <cfRule type="expression" dxfId="6" priority="6">
      <formula>IF(AND(AL368&gt;=0, RIGHT(TEXT(AL368,"0.#"),1)="."),TRUE,FALSE)</formula>
    </cfRule>
    <cfRule type="expression" dxfId="5" priority="7">
      <formula>IF(AND(AL368&lt;0, RIGHT(TEXT(AL368,"0.#"),1)&lt;&gt;"."),TRUE,FALSE)</formula>
    </cfRule>
    <cfRule type="expression" dxfId="4" priority="8">
      <formula>IF(AND(AL368&lt;0, RIGHT(TEXT(AL368,"0.#"),1)="."),TRUE,FALSE)</formula>
    </cfRule>
  </conditionalFormatting>
  <conditionalFormatting sqref="AL369:AO369">
    <cfRule type="expression" dxfId="3" priority="1">
      <formula>IF(AND(AL369&gt;=0, RIGHT(TEXT(AL369,"0.#"),1)&lt;&gt;"."),TRUE,FALSE)</formula>
    </cfRule>
    <cfRule type="expression" dxfId="2" priority="2">
      <formula>IF(AND(AL369&gt;=0, RIGHT(TEXT(AL369,"0.#"),1)="."),TRUE,FALSE)</formula>
    </cfRule>
    <cfRule type="expression" dxfId="1" priority="3">
      <formula>IF(AND(AL369&lt;0, RIGHT(TEXT(AL369,"0.#"),1)&lt;&gt;"."),TRUE,FALSE)</formula>
    </cfRule>
    <cfRule type="expression" dxfId="0" priority="4">
      <formula>IF(AND(AL369&lt;0, RIGHT(TEXT(AL369,"0.#"),1)="."),TRUE,FALSE)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50" max="16383" man="1"/>
    <brk id="295"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t="s">
        <v>634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2022-06-08T05:36:37Z</cp:lastPrinted>
  <dcterms:created xsi:type="dcterms:W3CDTF">2012-03-13T00:50:25Z</dcterms:created>
  <dcterms:modified xsi:type="dcterms:W3CDTF">2022-08-29T04:43:12Z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