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3106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<sst xmlns="http://schemas.openxmlformats.org/spreadsheetml/2006/main" count="1375" uniqueCount="696">
  <si>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</si>
  <si>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</si>
  <si>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</si>
  <si>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</si>
  <si>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</si>
  <si>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</si>
  <si>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</si>
  <si>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</si>
  <si>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</si>
  <si>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</si>
  <si>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</si>
  <si>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</si>
  <si>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</si>
  <si>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</si>
  <si>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</si>
  <si>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</si>
  <si>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</si>
  <si>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</si>
  <si>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</si>
  <si>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</si>
  <si>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</si>
  <si>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</si>
  <si>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</si>
  <si>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</si>
  <si>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</si>
  <si>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</si>
  <si>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</si>
  <si>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</si>
  <si>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</si>
  <si>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</si>
  <si>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</si>
  <si>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</si>
  <si>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</si>
  <si>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</si>
  <si>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</si>
  <si>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</si>
  <si>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</si>
  <si>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</si>
  <si>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</si>
  <si>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</si>
  <si>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</si>
  <si>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</si>
  <si>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</si>
  <si>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</si>
  <si>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</si>
  <si>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</si>
  <si>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</si>
  <si>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</si>
  <si>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</si>
  <si>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</si>
  <si>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</si>
  <si>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</si>
  <si>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</si>
  <si>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</si>
  <si>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</si>
  <si>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</si>
  <si>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</si>
  <si>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</si>
  <si>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</si>
  <si>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</si>
  <si>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</si>
  <si>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</si>
  <si>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</si>
  <si>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</si>
  <si>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</si>
  <si>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</si>
  <si>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</si>
  <si>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</si>
  <si>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</si>
  <si>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</si>
  <si>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</si>
  <si>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</si>
  <si>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</si>
  <si>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</si>
  <si>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</si>
  <si>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</si>
  <si>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</si>
  <si>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</si>
  <si>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</si>
  <si>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</si>
  <si>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</si>
  <si>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</si>
  <si>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</si>
  <si>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</si>
  <si>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</si>
  <si>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</si>
  <si>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</si>
  <si>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</si>
  <si>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</si>
  <si>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</si>
  <si>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</si>
  <si>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</si>
  <si>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</si>
  <si>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</si>
  <si>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</si>
  <si>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</si>
  <si>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</si>
  <si>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</si>
  <si>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</si>
  <si>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</si>
  <si>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</si>
  <si>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</si>
  <si>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</si>
  <si>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</si>
  <si>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</si>
  <si>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</si>
  <si>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</si>
  <si>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</si>
  <si>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</si>
  <si>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</si>
  <si>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</si>
  <si>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</si>
  <si>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</si>
  <si>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</si>
  <si>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</si>
  <si>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</si>
  <si>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</si>
  <si>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</si>
  <si>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</si>
  <si>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</si>
  <si>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</si>
  <si>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</si>
  <si>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</si>
  <si>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</si>
  <si>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</si>
  <si>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</si>
  <si>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</si>
  <si>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</si>
  <si>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</si>
  <si>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</si>
  <si>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</si>
  <si>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</si>
  <si>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</si>
  <si>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</si>
  <si>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</si>
  <si>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</si>
  <si>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</si>
  <si>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</si>
  <si>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</si>
  <si>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</si>
  <si>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</si>
  <si>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</si>
  <si>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</si>
  <si>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</si>
  <si>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</si>
  <si>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</si>
  <si>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</si>
  <si>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</si>
  <si>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</si>
  <si>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</si>
  <si>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</si>
  <si>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</si>
  <si>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</si>
  <si>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</si>
  <si>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</si>
  <si>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</si>
  <si>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</si>
  <si>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</si>
  <si>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</si>
  <si>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</si>
  <si>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</si>
  <si>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</si>
  <si>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</si>
  <si>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</si>
  <si>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</si>
  <si>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</si>
  <si>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</si>
  <si>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</si>
  <si>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</si>
  <si>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</si>
  <si>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</si>
  <si>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</si>
  <si>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</si>
  <si>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</si>
  <si>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</si>
  <si>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</si>
  <si>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</si>
  <si>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</si>
  <si>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</si>
  <si>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</si>
  <si>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</si>
  <si>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</si>
  <si>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</si>
  <si>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</si>
  <si>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</si>
  <si>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</si>
  <si>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</si>
  <si>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</si>
  <si>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</si>
  <si>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</si>
  <si>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</si>
  <si>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</si>
  <si>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</si>
  <si>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</si>
  <si>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</si>
  <si>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</si>
  <si>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</si>
  <si>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</si>
  <si>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</si>
  <si>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</si>
  <si>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</si>
  <si>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</si>
  <si>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</si>
  <si>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</si>
  <si>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</si>
  <si>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</si>
  <si>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</si>
  <si>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</si>
  <si>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</si>
  <si>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</si>
  <si>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</si>
  <si>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</si>
  <si>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</si>
  <si>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</si>
  <si>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</si>
  <si>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</si>
  <si>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</si>
  <si>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</si>
  <si>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</si>
  <si>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</si>
  <si>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</si>
  <si>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</si>
  <si>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</si>
  <si>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</si>
  <si>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</si>
  <si>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</si>
  <si>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</si>
  <si>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</si>
  <si>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</si>
  <si>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</si>
  <si>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</si>
  <si>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</si>
  <si>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</si>
  <si>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</si>
  <si>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</si>
  <si>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</si>
  <si>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</si>
  <si>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</si>
  <si>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</si>
  <si>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</si>
  <si>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</si>
  <si>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</si>
  <si>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</si>
  <si>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</si>
  <si>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</si>
  <si>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</si>
  <si>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</si>
  <si>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</si>
  <si>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</si>
  <si>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</si>
  <si>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</si>
  <si>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</si>
  <si>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</si>
  <si>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</si>
  <si>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</si>
  <si>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</si>
  <si>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</si>
  <si>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</si>
  <si>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</si>
  <si>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</si>
  <si>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</si>
  <si>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</si>
  <si>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</si>
  <si>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</si>
  <si>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</si>
  <si>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</si>
  <si>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</si>
  <si>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</si>
  <si>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</si>
  <si>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</si>
  <si>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</si>
  <si>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</si>
  <si>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</si>
  <si>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</si>
  <si>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</si>
  <si>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</si>
  <si>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</si>
  <si>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</si>
  <si>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</si>
  <si>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</si>
  <si>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</si>
  <si>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</si>
  <si>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</si>
  <si>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</si>
  <si>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</si>
  <si>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</si>
  <si>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</si>
  <si>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</si>
  <si>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</si>
  <si>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</si>
  <si>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</si>
  <si>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</si>
  <si>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</si>
  <si>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</si>
  <si>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</si>
  <si>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</si>
  <si>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</si>
  <si>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</si>
  <si>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</si>
  <si>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</si>
  <si>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</si>
  <si>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</si>
  <si>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</si>
  <si>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</si>
  <si>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</si>
  <si>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</si>
  <si>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</si>
  <si>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</si>
  <si>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</si>
  <si>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</si>
  <si>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</si>
  <si>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</si>
  <si>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</si>
  <si>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</si>
  <si>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</si>
  <si>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</si>
  <si>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</si>
  <si>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</si>
  <si>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</si>
  <si>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</si>
  <si>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</si>
  <si>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</si>
  <si>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</si>
  <si>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</si>
  <si>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</si>
  <si>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</si>
  <si>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</si>
  <si>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</si>
  <si>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</si>
  <si>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</si>
  <si>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</si>
  <si>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</si>
  <si>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</si>
  <si>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</si>
  <si>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</si>
  <si>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</si>
  <si>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</si>
  <si>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</si>
  <si>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</si>
  <si>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</si>
  <si>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</si>
  <si>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</si>
  <si>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</si>
  <si>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</si>
  <si>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</si>
  <si>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</si>
  <si>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</si>
  <si>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</si>
  <si>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</si>
  <si>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</si>
  <si>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</si>
  <si>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</si>
  <si>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</si>
  <si>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</si>
  <si>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</si>
  <si>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</si>
  <si>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</si>
  <si>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</si>
  <si>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</si>
  <si>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</si>
  <si>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</si>
  <si>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</si>
  <si>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</si>
  <si>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</si>
  <si>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</si>
  <si>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</si>
  <si>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</si>
  <si>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</si>
  <si>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</si>
  <si>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</si>
  <si>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</si>
  <si>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</si>
  <si>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</si>
  <si>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</si>
  <si>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</si>
  <si>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</si>
  <si>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</si>
  <si>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</si>
  <si>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</si>
  <si>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</si>
  <si>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</si>
  <si>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</si>
  <si>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</si>
  <si>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</si>
  <si>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</si>
  <si>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</si>
  <si>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</si>
  <si>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</si>
  <si>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</si>
  <si>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</si>
  <si>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</si>
  <si>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</si>
  <si>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</si>
  <si>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</si>
  <si>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</si>
  <si>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</si>
  <si>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</si>
  <si>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</si>
  <si>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</si>
  <si>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</si>
  <si>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</si>
  <si>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</si>
  <si>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</si>
  <si>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</si>
  <si>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</si>
  <si>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</si>
  <si>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</si>
  <si>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</si>
  <si>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</si>
  <si>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</si>
  <si>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</si>
  <si>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</si>
  <si>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</si>
  <si>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</si>
  <si>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</si>
  <si>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</si>
  <si>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</si>
  <si>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</si>
  <si>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</si>
  <si>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</si>
  <si>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</si>
  <si>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</si>
  <si>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</si>
  <si>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</si>
  <si>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</si>
  <si>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</si>
  <si>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</si>
  <si>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</si>
  <si>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</si>
  <si>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</si>
  <si>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</si>
  <si>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</si>
  <si>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</si>
  <si>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</si>
  <si>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</si>
  <si>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</si>
  <si>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</si>
  <si>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</si>
  <si>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</si>
  <si>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</si>
  <si>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</si>
  <si>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</si>
  <si>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</si>
  <si>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</si>
  <si>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</si>
  <si>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</si>
  <si>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</si>
  <si>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</si>
  <si>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</si>
  <si>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</si>
  <si>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</si>
  <si>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</si>
  <si>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</si>
  <si>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</si>
  <si>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</si>
  <si>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</si>
  <si>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</si>
  <si>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</si>
  <si>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</si>
  <si>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</si>
  <si>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</si>
  <si>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</si>
  <si>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</si>
  <si>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</si>
  <si>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</si>
  <si>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</si>
  <si>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</si>
  <si>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</si>
  <si>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</si>
  <si>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</si>
  <si>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</si>
  <si>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</si>
  <si>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</si>
  <si>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</si>
  <si>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</si>
  <si>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</si>
  <si>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</si>
  <si>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</si>
  <si>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</si>
  <si>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</si>
  <si>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</si>
  <si>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</si>
  <si>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</si>
  <si>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</si>
  <si>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</si>
  <si>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</si>
  <si>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</si>
  <si>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</si>
  <si>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</si>
  <si>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</si>
  <si>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</si>
  <si>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</si>
  <si>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</si>
  <si>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</si>
  <si>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</si>
  <si>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</si>
  <si>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</si>
  <si>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</si>
  <si>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</si>
  <si>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</si>
  <si>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</si>
  <si>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</si>
  <si>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</si>
  <si>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</si>
  <si>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</si>
  <si>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</si>
  <si>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</si>
  <si>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</si>
  <si>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</si>
  <si>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</si>
  <si>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</si>
  <si>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</si>
  <si>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</si>
  <si>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</si>
  <si>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</si>
  <si>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</si>
  <si>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</si>
  <si>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</si>
  <si>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</si>
  <si>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</si>
  <si>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</si>
  <si>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</si>
  <si>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</si>
  <si>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</si>
  <si>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</si>
  <si>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</si>
  <si>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</si>
  <si>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</si>
  <si>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</si>
  <si>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</si>
  <si>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</si>
  <si>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</si>
  <si>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</si>
  <si>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</si>
  <si>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</si>
  <si>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</si>
  <si>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</si>
  <si>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</si>
  <si>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</si>
  <si>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</si>
  <si>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</si>
  <si>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</si>
  <si>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</si>
  <si>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</si>
  <si>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</si>
  <si>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</si>
  <si>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</si>
  <si>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</si>
  <si>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</si>
  <si>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</si>
  <si>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</si>
  <si>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</si>
  <si>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</si>
  <si>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</si>
  <si>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</si>
  <si>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</si>
  <si>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</si>
  <si>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</si>
  <si>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</si>
  <si>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</si>
  <si>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</si>
  <si>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</si>
  <si>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</si>
  <si>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</si>
  <si>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</si>
  <si>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</si>
  <si>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</si>
  <si>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</si>
  <si>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</si>
  <si>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</si>
  <si>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</si>
  <si>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</si>
  <si>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</si>
  <si>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</si>
  <si>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</si>
  <si>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</si>
  <si>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</si>
  <si>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</si>
  <si>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</si>
  <si>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</si>
  <si>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</si>
  <si>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</si>
  <si>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</si>
  <si>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</si>
  <si>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</si>
  <si>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</si>
  <si>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</si>
  <si>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</si>
  <si>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</si>
  <si>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</si>
  <si>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</si>
  <si>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</si>
  <si>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</si>
  <si>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</si>
  <si>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</si>
  <si>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</si>
  <si>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</si>
  <si>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</si>
  <si>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</si>
  <si>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</si>
  <si>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</si>
  <si>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</si>
  <si>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</si>
  <si>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</si>
  <si>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</si>
  <si>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</si>
  <si>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</si>
  <si>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</si>
  <si>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</si>
  <si>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地域健康危機管理対策事業</t>
  </si>
  <si>
    <t>健康局</t>
  </si>
  <si>
    <t>平成１８年度</t>
  </si>
  <si>
    <t>終了予定なし</t>
  </si>
  <si>
    <t>健康課地域保健室</t>
  </si>
  <si>
    <t>地域保健医療等推進事業の実施について</t>
  </si>
  <si>
    <t>平時から保健所を中核とする危機管理体制を構築することで、健康危機事例の未然防止を図るとともに、健康危機事例が発生した際における保健師による健康相談の実施や被災地に対する保健師の派遣による支援を行うこと等によって、拡大抑制を図る。</t>
  </si>
  <si>
    <t>-</t>
  </si>
  <si>
    <t>疾病予防対策事業費等補助金</t>
  </si>
  <si>
    <t>保健所主催の健康危機管理関連会議開催回数</t>
  </si>
  <si>
    <t>回</t>
  </si>
  <si>
    <t>地域健康危機管理体制推進事業
事業実施自治体数</t>
  </si>
  <si>
    <t>自治体数</t>
  </si>
  <si>
    <t>当該年度実績額（千円）／事業実施自治体数　　　　　　　　　　　　</t>
    <phoneticPr fontId="5"/>
  </si>
  <si>
    <t>千円</t>
  </si>
  <si>
    <t>X　/　Y</t>
    <phoneticPr fontId="5"/>
  </si>
  <si>
    <t>17,860 / 30</t>
  </si>
  <si>
    <t>16,079/28</t>
  </si>
  <si>
    <t>／　</t>
    <phoneticPr fontId="5"/>
  </si>
  <si>
    <t>健康危機管理体制の整備</t>
  </si>
  <si>
    <t>健康危機管理体制整備推進費</t>
  </si>
  <si>
    <t>290</t>
  </si>
  <si>
    <t>250</t>
  </si>
  <si>
    <t>293</t>
  </si>
  <si>
    <t>305</t>
  </si>
  <si>
    <t>318</t>
  </si>
  <si>
    <t>315</t>
  </si>
  <si>
    <t>325</t>
  </si>
  <si>
    <t>331</t>
  </si>
  <si>
    <t>○</t>
  </si>
  <si>
    <t>地域保健室長　原渕　明</t>
    <rPh sb="7" eb="9">
      <t>ハラブチ</t>
    </rPh>
    <rPh sb="10" eb="11">
      <t>アキラ</t>
    </rPh>
    <phoneticPr fontId="5"/>
  </si>
  <si>
    <t>-</t>
    <phoneticPr fontId="5"/>
  </si>
  <si>
    <t>28,448/30</t>
    <phoneticPr fontId="5"/>
  </si>
  <si>
    <t>475,782/30</t>
    <phoneticPr fontId="5"/>
  </si>
  <si>
    <t>厚労</t>
  </si>
  <si>
    <t>神戸市</t>
    <rPh sb="0" eb="3">
      <t>コウベシ</t>
    </rPh>
    <phoneticPr fontId="5"/>
  </si>
  <si>
    <t>山形県</t>
    <rPh sb="0" eb="3">
      <t>ヤマガタケン</t>
    </rPh>
    <phoneticPr fontId="5"/>
  </si>
  <si>
    <t>鳥取県</t>
    <rPh sb="0" eb="3">
      <t>トットリケン</t>
    </rPh>
    <phoneticPr fontId="5"/>
  </si>
  <si>
    <t>岩手県</t>
    <rPh sb="0" eb="3">
      <t>イワテケン</t>
    </rPh>
    <phoneticPr fontId="5"/>
  </si>
  <si>
    <t>東京都</t>
    <rPh sb="0" eb="3">
      <t>トウキョウト</t>
    </rPh>
    <phoneticPr fontId="5"/>
  </si>
  <si>
    <t>北海道</t>
    <rPh sb="0" eb="3">
      <t>ホッカイドウ</t>
    </rPh>
    <phoneticPr fontId="5"/>
  </si>
  <si>
    <t>福島県</t>
    <rPh sb="0" eb="3">
      <t>フクシマケン</t>
    </rPh>
    <phoneticPr fontId="5"/>
  </si>
  <si>
    <t>青森県</t>
    <rPh sb="0" eb="2">
      <t>アオモリ</t>
    </rPh>
    <rPh sb="2" eb="3">
      <t>ケン</t>
    </rPh>
    <phoneticPr fontId="5"/>
  </si>
  <si>
    <t>愛知県</t>
    <rPh sb="0" eb="3">
      <t>アイチケン</t>
    </rPh>
    <phoneticPr fontId="5"/>
  </si>
  <si>
    <t>徳島県</t>
    <rPh sb="0" eb="3">
      <t>トクシマケン</t>
    </rPh>
    <phoneticPr fontId="5"/>
  </si>
  <si>
    <t>補助金等交付</t>
  </si>
  <si>
    <t>事業実施にかかる研修参加の旅費・講師の謝金支払、研修会場借り上げ、資料印刷</t>
  </si>
  <si>
    <t>‐</t>
  </si>
  <si>
    <t>無</t>
  </si>
  <si>
    <t>本事業は、主に健康危機事例が発生した際に保健事業等を行う経費であり、ニーズがある経費であるため、国費を投じて実施する必要がある。</t>
  </si>
  <si>
    <t>本事業は、主に健康危機事例が発生した際に保健事業等を行う経費であり、国が実施要綱を定め、補助を行う必要がある。</t>
  </si>
  <si>
    <t>本事業は、主に健康危機事例が発生した際に保健事業等を行う経費であり、優先度が高い事業である。</t>
  </si>
  <si>
    <t>地域健康危機管理体制推進事業については、毎年一定数の事業実施自治体数を維持しており、単位当たりコストの水準も妥当なものとなっている。</t>
  </si>
  <si>
    <t>主に健康危機事例が発生した際に保健事業等を行うために必要な費目を補助対象としている。</t>
  </si>
  <si>
    <t>地域健康危機管理体制推進事業については、毎年一定数の事業実施自治体数を維持しており、見込みに見合ったものとなっている。</t>
  </si>
  <si>
    <t>本事業は、健康危機事例の未然防止のための体制整備及び健康危機事例発生時の対応のため、地方自治体向けに補助を行うものである。一方、健康危機管理体制の整備は健康危機事例の情報収集や、省内各部局間の政策調整を行うものであり、健康危機管理体制整備推進費は研修の実施等を通して、健康危機管理対策の基盤の整備を図るものであることから、適切な役割分担を行っている。</t>
    <phoneticPr fontId="5"/>
  </si>
  <si>
    <t>A.神戸市</t>
    <rPh sb="2" eb="5">
      <t>コウベシ</t>
    </rPh>
    <phoneticPr fontId="5"/>
  </si>
  <si>
    <t>地方公共団体に対し、地域における健康危機管理体制の整備及び強化を図るための補助を行う。</t>
    <rPh sb="0" eb="2">
      <t>チホウ</t>
    </rPh>
    <rPh sb="2" eb="4">
      <t>コウキョウ</t>
    </rPh>
    <rPh sb="4" eb="6">
      <t>ダンタイ</t>
    </rPh>
    <rPh sb="7" eb="8">
      <t>タイ</t>
    </rPh>
    <rPh sb="10" eb="12">
      <t>チイキ</t>
    </rPh>
    <rPh sb="16" eb="18">
      <t>ケンコウ</t>
    </rPh>
    <rPh sb="18" eb="20">
      <t>キキ</t>
    </rPh>
    <rPh sb="20" eb="22">
      <t>カンリ</t>
    </rPh>
    <rPh sb="22" eb="24">
      <t>タイセイ</t>
    </rPh>
    <rPh sb="25" eb="27">
      <t>セイビ</t>
    </rPh>
    <rPh sb="27" eb="28">
      <t>オヨ</t>
    </rPh>
    <rPh sb="29" eb="31">
      <t>キョウカ</t>
    </rPh>
    <rPh sb="32" eb="33">
      <t>ハカ</t>
    </rPh>
    <rPh sb="37" eb="39">
      <t>ホジョ</t>
    </rPh>
    <rPh sb="40" eb="41">
      <t>オコナ</t>
    </rPh>
    <phoneticPr fontId="5"/>
  </si>
  <si>
    <t>Ⅰ－１２－１　平時から情報収集を行うとともに、国民の健康等に重大な影響を及ぼす緊急事態の際の情報集約や意思決定を迅速に実施する体制を整備すること</t>
    <rPh sb="7" eb="9">
      <t>ヘイジ</t>
    </rPh>
    <rPh sb="11" eb="13">
      <t>ジョウホウ</t>
    </rPh>
    <rPh sb="13" eb="15">
      <t>シュウシュウ</t>
    </rPh>
    <rPh sb="16" eb="17">
      <t>オコナ</t>
    </rPh>
    <rPh sb="23" eb="25">
      <t>コクミン</t>
    </rPh>
    <rPh sb="26" eb="28">
      <t>ケンコウ</t>
    </rPh>
    <rPh sb="28" eb="29">
      <t>トウ</t>
    </rPh>
    <rPh sb="30" eb="32">
      <t>ジュウダイ</t>
    </rPh>
    <rPh sb="33" eb="35">
      <t>エイキョウ</t>
    </rPh>
    <rPh sb="36" eb="37">
      <t>オヨ</t>
    </rPh>
    <rPh sb="39" eb="41">
      <t>キンキュウ</t>
    </rPh>
    <rPh sb="41" eb="43">
      <t>ジタイ</t>
    </rPh>
    <rPh sb="44" eb="45">
      <t>サイ</t>
    </rPh>
    <rPh sb="46" eb="48">
      <t>ジョウホウ</t>
    </rPh>
    <rPh sb="48" eb="50">
      <t>シュウヤク</t>
    </rPh>
    <rPh sb="51" eb="53">
      <t>イシ</t>
    </rPh>
    <rPh sb="53" eb="55">
      <t>ケッテイ</t>
    </rPh>
    <rPh sb="56" eb="58">
      <t>ジンソク</t>
    </rPh>
    <rPh sb="59" eb="61">
      <t>ジッシ</t>
    </rPh>
    <rPh sb="63" eb="65">
      <t>タイセイ</t>
    </rPh>
    <rPh sb="66" eb="68">
      <t>セイビ</t>
    </rPh>
    <phoneticPr fontId="5"/>
  </si>
  <si>
    <t>Ⅰ－１２　健康危機管理・災害対応力を強化すること</t>
    <phoneticPr fontId="5"/>
  </si>
  <si>
    <t>https://www.mhlw.go.jp/wp/seisaku/hyouka/dl/r03_jizenbunseki/I-11-1.pdf</t>
    <phoneticPr fontId="5"/>
  </si>
  <si>
    <t>健康危機管理体制推進事業において、事業実施自治体数が横ばいで推移していることから、事業の周知に努める。予算の執行率は低い水準であるが、健康危機事例発生時に適切な保健活動等を遂行するためにも、今後も引き続き推進すべきと判断する。</t>
    <phoneticPr fontId="5"/>
  </si>
  <si>
    <t>本経費は、危機管理体制を構築することで健康危機事例の未然防止を図るとともに、震災等の健康危機事例が発生した際における保健師等による健康相談の実施等の支援を行うものである。令和３年度は新型コロナウイルス感染症の感染拡大による保健所の業務逼迫等のため、各地方公共団体が研修等を実施できなかったことにより、不用率が大きくなっているが、健康危機事例発生時に適切な保健活動等を遂行するためにも、今後も引き続き推進すべきと判断する。</t>
    <rPh sb="91" eb="93">
      <t>シンガタ</t>
    </rPh>
    <rPh sb="100" eb="103">
      <t>カンセンショウ</t>
    </rPh>
    <rPh sb="104" eb="106">
      <t>カンセン</t>
    </rPh>
    <rPh sb="106" eb="108">
      <t>カクダイ</t>
    </rPh>
    <rPh sb="111" eb="114">
      <t>ホケンジョ</t>
    </rPh>
    <rPh sb="115" eb="117">
      <t>ギョウム</t>
    </rPh>
    <rPh sb="117" eb="119">
      <t>ヒッパク</t>
    </rPh>
    <rPh sb="119" eb="120">
      <t>トウ</t>
    </rPh>
    <rPh sb="124" eb="125">
      <t>カク</t>
    </rPh>
    <rPh sb="125" eb="127">
      <t>チホウ</t>
    </rPh>
    <rPh sb="127" eb="129">
      <t>コウキョウ</t>
    </rPh>
    <rPh sb="129" eb="131">
      <t>ダンタイ</t>
    </rPh>
    <rPh sb="132" eb="134">
      <t>ケンシュウ</t>
    </rPh>
    <rPh sb="134" eb="135">
      <t>トウ</t>
    </rPh>
    <rPh sb="136" eb="138">
      <t>ジッシ</t>
    </rPh>
    <phoneticPr fontId="5"/>
  </si>
  <si>
    <t>地域における健康危機管理体制の整備及び強化</t>
    <rPh sb="0" eb="2">
      <t>チイキ</t>
    </rPh>
    <rPh sb="6" eb="8">
      <t>ケンコウ</t>
    </rPh>
    <rPh sb="8" eb="10">
      <t>キキ</t>
    </rPh>
    <rPh sb="10" eb="12">
      <t>カンリ</t>
    </rPh>
    <rPh sb="12" eb="14">
      <t>タイセイ</t>
    </rPh>
    <rPh sb="15" eb="17">
      <t>セイビ</t>
    </rPh>
    <rPh sb="17" eb="18">
      <t>オヨ</t>
    </rPh>
    <rPh sb="19" eb="21">
      <t>キョウカ</t>
    </rPh>
    <phoneticPr fontId="5"/>
  </si>
  <si>
    <t>消耗品費</t>
    <rPh sb="0" eb="3">
      <t>ショウモウヒン</t>
    </rPh>
    <rPh sb="3" eb="4">
      <t>ヒ</t>
    </rPh>
    <phoneticPr fontId="5"/>
  </si>
  <si>
    <t>通信運搬費</t>
    <rPh sb="0" eb="2">
      <t>ツウシン</t>
    </rPh>
    <rPh sb="2" eb="5">
      <t>ウンパンヒ</t>
    </rPh>
    <phoneticPr fontId="5"/>
  </si>
  <si>
    <t>印刷製本費</t>
    <rPh sb="0" eb="2">
      <t>インサツ</t>
    </rPh>
    <rPh sb="2" eb="4">
      <t>セイホン</t>
    </rPh>
    <rPh sb="4" eb="5">
      <t>ヒ</t>
    </rPh>
    <phoneticPr fontId="5"/>
  </si>
  <si>
    <t>使用料及び賃借料</t>
    <rPh sb="0" eb="3">
      <t>シヨウリョウ</t>
    </rPh>
    <rPh sb="3" eb="4">
      <t>オヨ</t>
    </rPh>
    <rPh sb="5" eb="8">
      <t>チンシャクリョウ</t>
    </rPh>
    <phoneticPr fontId="5"/>
  </si>
  <si>
    <t>端末通信費、資料送付</t>
    <rPh sb="0" eb="2">
      <t>タンマツ</t>
    </rPh>
    <rPh sb="2" eb="5">
      <t>ツウシンヒ</t>
    </rPh>
    <rPh sb="6" eb="8">
      <t>シリョウ</t>
    </rPh>
    <rPh sb="8" eb="10">
      <t>ソウフ</t>
    </rPh>
    <phoneticPr fontId="5"/>
  </si>
  <si>
    <t>感染症対策連絡会、訓練備品購入経費</t>
    <rPh sb="0" eb="3">
      <t>カンセンショウ</t>
    </rPh>
    <rPh sb="3" eb="5">
      <t>タイサク</t>
    </rPh>
    <rPh sb="5" eb="7">
      <t>レンラク</t>
    </rPh>
    <rPh sb="7" eb="8">
      <t>カイ</t>
    </rPh>
    <rPh sb="9" eb="11">
      <t>クンレン</t>
    </rPh>
    <rPh sb="11" eb="13">
      <t>ビヒン</t>
    </rPh>
    <rPh sb="13" eb="15">
      <t>コウニュウ</t>
    </rPh>
    <rPh sb="15" eb="17">
      <t>ケイヒ</t>
    </rPh>
    <phoneticPr fontId="5"/>
  </si>
  <si>
    <t>会場使用料</t>
    <rPh sb="0" eb="2">
      <t>カイジョウ</t>
    </rPh>
    <rPh sb="2" eb="4">
      <t>シヨウ</t>
    </rPh>
    <rPh sb="4" eb="5">
      <t>リョウ</t>
    </rPh>
    <phoneticPr fontId="5"/>
  </si>
  <si>
    <t>新型インフルエンザ等対策病院連絡会</t>
    <rPh sb="0" eb="2">
      <t>シンガタ</t>
    </rPh>
    <rPh sb="9" eb="10">
      <t>トウ</t>
    </rPh>
    <rPh sb="10" eb="12">
      <t>タイサク</t>
    </rPh>
    <rPh sb="12" eb="14">
      <t>ビョウイン</t>
    </rPh>
    <rPh sb="14" eb="16">
      <t>レンラク</t>
    </rPh>
    <rPh sb="16" eb="17">
      <t>カイ</t>
    </rPh>
    <phoneticPr fontId="5"/>
  </si>
  <si>
    <t>地域保健・健康増進事業報告　地域保健編第2章保健所編
表番号76　保健所における連絡調整会議の開催回数・参加機関団体数，会議の種類、議事内容別</t>
    <phoneticPr fontId="5"/>
  </si>
  <si>
    <t>-</t>
    <phoneticPr fontId="5"/>
  </si>
  <si>
    <t>地域保健法第３条</t>
    <rPh sb="4" eb="5">
      <t>ホウ</t>
    </rPh>
    <phoneticPr fontId="5"/>
  </si>
  <si>
    <t>新型コロナウイルス感染症の感染拡大による保健所の業務逼迫等のため、各地方公共団体が研修等を実施出来なかったことにより不用が生じた。</t>
    <rPh sb="0" eb="2">
      <t>シンガタ</t>
    </rPh>
    <rPh sb="9" eb="12">
      <t>カンセンショウ</t>
    </rPh>
    <rPh sb="13" eb="15">
      <t>カンセン</t>
    </rPh>
    <rPh sb="15" eb="17">
      <t>カクダイ</t>
    </rPh>
    <rPh sb="20" eb="23">
      <t>ホケンジョ</t>
    </rPh>
    <rPh sb="24" eb="26">
      <t>ギョウム</t>
    </rPh>
    <rPh sb="26" eb="28">
      <t>ヒッパク</t>
    </rPh>
    <rPh sb="28" eb="29">
      <t>トウ</t>
    </rPh>
    <rPh sb="33" eb="34">
      <t>カク</t>
    </rPh>
    <rPh sb="34" eb="36">
      <t>チホウ</t>
    </rPh>
    <rPh sb="36" eb="38">
      <t>コウキョウ</t>
    </rPh>
    <rPh sb="38" eb="40">
      <t>ダンタイ</t>
    </rPh>
    <rPh sb="41" eb="43">
      <t>ケンシュウ</t>
    </rPh>
    <rPh sb="43" eb="44">
      <t>トウ</t>
    </rPh>
    <rPh sb="45" eb="47">
      <t>ジッシ</t>
    </rPh>
    <rPh sb="47" eb="49">
      <t>デキ</t>
    </rPh>
    <rPh sb="58" eb="60">
      <t>フヨウ</t>
    </rPh>
    <rPh sb="61" eb="62">
      <t>ショウ</t>
    </rPh>
    <phoneticPr fontId="5"/>
  </si>
  <si>
    <t>以下の事業を行う都道府県、保健所設置市、特別区に対し補助する。【補助率：１／２、１０／１０】
①地域健康危機管理体制推進事業【補助率：１／２】
・関係機関等により構成する協議組織を設置し、総合的な健康危機管理対策を講じる。
・健康危機事例が発生した際には、健康相談やこころのケアなどの保健活動を行うために、保健関係者で構成する派遣体制を整備する。
・新興・再興感染症の拡大に備えるため、IHEATの整備やIHEAT登録者に対する研修を行う。
②地域健康危機管理対策特別事業【補助率：１０／１０】
・健康危機事例発生時において、健康相談等の保健活動を実施する。</t>
    <rPh sb="176" eb="178">
      <t>シンコウ</t>
    </rPh>
    <rPh sb="179" eb="181">
      <t>サイコウ</t>
    </rPh>
    <rPh sb="181" eb="184">
      <t>カンセンショウ</t>
    </rPh>
    <rPh sb="185" eb="187">
      <t>カクダイ</t>
    </rPh>
    <rPh sb="188" eb="189">
      <t>ソナ</t>
    </rPh>
    <rPh sb="200" eb="202">
      <t>セイビ</t>
    </rPh>
    <rPh sb="208" eb="211">
      <t>トウロクシャ</t>
    </rPh>
    <rPh sb="212" eb="213">
      <t>タイ</t>
    </rPh>
    <rPh sb="215" eb="217">
      <t>ケンシュウ</t>
    </rPh>
    <rPh sb="218" eb="219">
      <t>オコナ</t>
    </rPh>
    <rPh sb="255" eb="257">
      <t>ジレイ</t>
    </rPh>
    <phoneticPr fontId="5"/>
  </si>
  <si>
    <t>ｐ2</t>
    <phoneticPr fontId="5"/>
  </si>
  <si>
    <t>保健所主催の健康危機管理関連会議について、前年度を上回る開催回数とする</t>
    <rPh sb="21" eb="24">
      <t>ゼンネンド</t>
    </rPh>
    <rPh sb="25" eb="27">
      <t>ウワマワ</t>
    </rPh>
    <phoneticPr fontId="5"/>
  </si>
  <si>
    <t>-</t>
    <phoneticPr fontId="5"/>
  </si>
  <si>
    <t>令和３年度は集計中であるものの、令和元、２年度の保健所主催の健康危機管理関連会議開催回数は高水準を推移しており、おおむね成果目標に見合ったものとなっている。</t>
    <rPh sb="0" eb="2">
      <t>レイワ</t>
    </rPh>
    <rPh sb="3" eb="5">
      <t>ネンド</t>
    </rPh>
    <rPh sb="6" eb="9">
      <t>シュウケイチュウ</t>
    </rPh>
    <rPh sb="16" eb="18">
      <t>レイワ</t>
    </rPh>
    <rPh sb="18" eb="19">
      <t>モト</t>
    </rPh>
    <rPh sb="21" eb="23">
      <t>ネンド</t>
    </rPh>
    <rPh sb="24" eb="27">
      <t>ホケンジョ</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</si>
  <si>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</si>
  <si>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自己点検にて執行率の低調さは言及されており、改善をお願いします。また、必要な事業であると認識しておりますので、一度EBPMにもとづく事業の全体像を作成してはいかがでしょうか。活動・成果目標が自治体数・会議開催数という指標を受けて、それがどのように効果があったか、何が実現されるのかなどを図れるようにすることがよろしいようにも思われます。（井出　健二郎）</t>
    <phoneticPr fontId="5"/>
  </si>
  <si>
    <t>健康危機事例の未然防止等を図るために必要な事業であるが、執行率が低調なため、改善を図ること。</t>
    <rPh sb="28" eb="31">
      <t>シッコウリツ</t>
    </rPh>
    <rPh sb="32" eb="34">
      <t>テイチョウ</t>
    </rPh>
    <rPh sb="38" eb="40">
      <t>カイゼン</t>
    </rPh>
    <rPh sb="41" eb="42">
      <t>ハカ</t>
    </rPh>
    <phoneticPr fontId="5"/>
  </si>
  <si>
    <t>-</t>
    <phoneticPr fontId="5"/>
  </si>
  <si>
    <t>今後の検討課題とさせていただき、引き続き、適正な執行に努める。</t>
    <rPh sb="0" eb="2">
      <t>コンゴ</t>
    </rPh>
    <rPh sb="3" eb="5">
      <t>ケントウ</t>
    </rPh>
    <rPh sb="5" eb="7">
      <t>カダイ</t>
    </rPh>
    <rPh sb="16" eb="17">
      <t>ヒ</t>
    </rPh>
    <rPh sb="18" eb="19">
      <t>ツヅ</t>
    </rPh>
    <rPh sb="21" eb="23">
      <t>テキセイ</t>
    </rPh>
    <rPh sb="24" eb="26">
      <t>シッコウ</t>
    </rPh>
    <rPh sb="27" eb="28">
      <t>ツト</t>
    </rPh>
    <phoneticPr fontId="5"/>
  </si>
  <si>
    <t>・地方衛生研究所について、新型コロナウイルス感染症対応において明らかになった体制等の課題を踏まえながら、将来の新興・再興感染症を見据え、検査能力向上や情報収集等の機能強化のため、検査の実施に係る訓練に要する経費について全国的な展開を図るため。
・IHEATの体制整備等に要する経費について、地方公共団体に対して補助を行うため。
「重要政策推進枠」427</t>
    <rPh sb="1" eb="3">
      <t>チホウ</t>
    </rPh>
    <rPh sb="3" eb="5">
      <t>エイセイ</t>
    </rPh>
    <rPh sb="5" eb="8">
      <t>ケンキュウショ</t>
    </rPh>
    <rPh sb="13" eb="15">
      <t>シンガタ</t>
    </rPh>
    <rPh sb="22" eb="25">
      <t>カンセンショウ</t>
    </rPh>
    <rPh sb="25" eb="27">
      <t>タイオウ</t>
    </rPh>
    <rPh sb="31" eb="32">
      <t>アキ</t>
    </rPh>
    <rPh sb="38" eb="40">
      <t>タイセイ</t>
    </rPh>
    <rPh sb="40" eb="41">
      <t>トウ</t>
    </rPh>
    <rPh sb="42" eb="44">
      <t>カダイ</t>
    </rPh>
    <rPh sb="45" eb="46">
      <t>フ</t>
    </rPh>
    <rPh sb="52" eb="54">
      <t>ショウライ</t>
    </rPh>
    <rPh sb="55" eb="57">
      <t>シンコウ</t>
    </rPh>
    <rPh sb="58" eb="60">
      <t>サイコウ</t>
    </rPh>
    <rPh sb="60" eb="62">
      <t>カンセン</t>
    </rPh>
    <rPh sb="62" eb="63">
      <t>ショウ</t>
    </rPh>
    <rPh sb="64" eb="66">
      <t>ミス</t>
    </rPh>
    <rPh sb="68" eb="70">
      <t>ケンサ</t>
    </rPh>
    <rPh sb="70" eb="72">
      <t>ノウリョク</t>
    </rPh>
    <rPh sb="72" eb="74">
      <t>コウジョウ</t>
    </rPh>
    <rPh sb="75" eb="77">
      <t>ジョウホウ</t>
    </rPh>
    <rPh sb="77" eb="79">
      <t>シュウシュウ</t>
    </rPh>
    <rPh sb="79" eb="80">
      <t>トウ</t>
    </rPh>
    <rPh sb="81" eb="83">
      <t>キノウ</t>
    </rPh>
    <rPh sb="83" eb="85">
      <t>キョウカ</t>
    </rPh>
    <rPh sb="89" eb="91">
      <t>ケンサ</t>
    </rPh>
    <rPh sb="92" eb="94">
      <t>ジッシ</t>
    </rPh>
    <rPh sb="95" eb="96">
      <t>カカ</t>
    </rPh>
    <rPh sb="97" eb="99">
      <t>クンレン</t>
    </rPh>
    <rPh sb="100" eb="101">
      <t>ヨウ</t>
    </rPh>
    <rPh sb="103" eb="105">
      <t>ケイヒ</t>
    </rPh>
    <rPh sb="109" eb="111">
      <t>ゼンコク</t>
    </rPh>
    <rPh sb="111" eb="112">
      <t>テキ</t>
    </rPh>
    <rPh sb="113" eb="115">
      <t>テンカイ</t>
    </rPh>
    <rPh sb="116" eb="117">
      <t>ハカ</t>
    </rPh>
    <rPh sb="129" eb="131">
      <t>タイセイ</t>
    </rPh>
    <rPh sb="131" eb="133">
      <t>セイビ</t>
    </rPh>
    <rPh sb="133" eb="134">
      <t>トウ</t>
    </rPh>
    <rPh sb="135" eb="136">
      <t>ヨウ</t>
    </rPh>
    <rPh sb="138" eb="140">
      <t>ケイヒ</t>
    </rPh>
    <rPh sb="155" eb="157">
      <t>ホジョ</t>
    </rPh>
    <rPh sb="158" eb="159">
      <t>オコナ</t>
    </rPh>
    <rPh sb="165" eb="172">
      <t>ジュウヨウセイサクスイシンワク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</si>
</sst>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122464</xdr:colOff>
      <xdr:row>269</xdr:row>
      <xdr:rowOff>176892</xdr:rowOff>
    </xdr:from>
    <xdr:to>
      <xdr:col>34</xdr:col>
      <xdr:colOff>84467</xdr:colOff>
      <xdr:row>271</xdr:row>
      <xdr:rowOff>97081</xdr:rowOff>
    </xdr:to>
    <xdr:sp macro="" textlink="">
      <xdr:nvSpPr>
        <xdr:cNvPr id="2" name="正方形/長方形 1"/>
        <xdr:cNvSpPr/>
      </xdr:nvSpPr>
      <xdr:spPr>
        <a:xfrm>
          <a:off x="4322989" y="42401217"/>
          <a:ext cx="2562328" cy="62503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２８百万円</a:t>
          </a:r>
          <a:endParaRPr kumimoji="1" lang="en-US" altLang="ja-JP" sz="1100">
            <a:solidFill>
              <a:sysClr val="windowText" lastClr="000000"/>
            </a:solidFill>
          </a:endParaRPr>
        </a:p>
      </xdr:txBody>
    </xdr:sp>
    <xdr:clientData/>
  </xdr:twoCellAnchor>
  <xdr:twoCellAnchor>
    <xdr:from>
      <xdr:col>20</xdr:col>
      <xdr:colOff>163285</xdr:colOff>
      <xdr:row>271</xdr:row>
      <xdr:rowOff>204107</xdr:rowOff>
    </xdr:from>
    <xdr:to>
      <xdr:col>35</xdr:col>
      <xdr:colOff>64060</xdr:colOff>
      <xdr:row>273</xdr:row>
      <xdr:rowOff>112679</xdr:rowOff>
    </xdr:to>
    <xdr:sp macro="" textlink="">
      <xdr:nvSpPr>
        <xdr:cNvPr id="3" name="大かっこ 2"/>
        <xdr:cNvSpPr/>
      </xdr:nvSpPr>
      <xdr:spPr>
        <a:xfrm>
          <a:off x="4163785" y="43133282"/>
          <a:ext cx="2901150" cy="6134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交付申請書の内容審査、交付決定、</a:t>
          </a:r>
          <a:endParaRPr kumimoji="1" lang="en-US" altLang="ja-JP" sz="1100"/>
        </a:p>
        <a:p>
          <a:pPr algn="ctr"/>
          <a:r>
            <a:rPr kumimoji="1" lang="ja-JP" altLang="en-US" sz="1100"/>
            <a:t>補助事業者の指導監査等</a:t>
          </a:r>
        </a:p>
      </xdr:txBody>
    </xdr:sp>
    <xdr:clientData/>
  </xdr:twoCellAnchor>
  <xdr:twoCellAnchor>
    <xdr:from>
      <xdr:col>27</xdr:col>
      <xdr:colOff>176893</xdr:colOff>
      <xdr:row>273</xdr:row>
      <xdr:rowOff>40821</xdr:rowOff>
    </xdr:from>
    <xdr:to>
      <xdr:col>27</xdr:col>
      <xdr:colOff>181012</xdr:colOff>
      <xdr:row>274</xdr:row>
      <xdr:rowOff>132937</xdr:rowOff>
    </xdr:to>
    <xdr:cxnSp macro="">
      <xdr:nvCxnSpPr>
        <xdr:cNvPr id="4" name="直線矢印コネクタ 3"/>
        <xdr:cNvCxnSpPr/>
      </xdr:nvCxnSpPr>
      <xdr:spPr>
        <a:xfrm flipH="1">
          <a:off x="5577568" y="43674846"/>
          <a:ext cx="4119" cy="4445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274</xdr:row>
      <xdr:rowOff>108858</xdr:rowOff>
    </xdr:from>
    <xdr:to>
      <xdr:col>27</xdr:col>
      <xdr:colOff>25043</xdr:colOff>
      <xdr:row>274</xdr:row>
      <xdr:rowOff>290339</xdr:rowOff>
    </xdr:to>
    <xdr:sp macro="" textlink="">
      <xdr:nvSpPr>
        <xdr:cNvPr id="5" name="テキスト ボックス 4"/>
        <xdr:cNvSpPr txBox="1"/>
      </xdr:nvSpPr>
      <xdr:spPr>
        <a:xfrm>
          <a:off x="3841296" y="44095308"/>
          <a:ext cx="1584422" cy="18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95250</xdr:colOff>
      <xdr:row>275</xdr:row>
      <xdr:rowOff>13607</xdr:rowOff>
    </xdr:from>
    <xdr:to>
      <xdr:col>34</xdr:col>
      <xdr:colOff>57253</xdr:colOff>
      <xdr:row>276</xdr:row>
      <xdr:rowOff>232877</xdr:rowOff>
    </xdr:to>
    <xdr:sp macro="" textlink="">
      <xdr:nvSpPr>
        <xdr:cNvPr id="6" name="正方形/長方形 5"/>
        <xdr:cNvSpPr/>
      </xdr:nvSpPr>
      <xdr:spPr>
        <a:xfrm>
          <a:off x="4295775" y="44352482"/>
          <a:ext cx="2562328" cy="57169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市区町村</a:t>
          </a:r>
          <a:endParaRPr kumimoji="1" lang="en-US" altLang="ja-JP" sz="1100">
            <a:solidFill>
              <a:sysClr val="windowText" lastClr="000000"/>
            </a:solidFill>
          </a:endParaRPr>
        </a:p>
        <a:p>
          <a:pPr algn="ctr"/>
          <a:r>
            <a:rPr kumimoji="1" lang="ja-JP" altLang="en-US" sz="1100">
              <a:solidFill>
                <a:sysClr val="windowText" lastClr="000000"/>
              </a:solidFill>
            </a:rPr>
            <a:t>３０自治体　２８百万円</a:t>
          </a:r>
          <a:endParaRPr kumimoji="1" lang="en-US" altLang="ja-JP" sz="1100">
            <a:solidFill>
              <a:sysClr val="windowText" lastClr="000000"/>
            </a:solidFill>
          </a:endParaRPr>
        </a:p>
      </xdr:txBody>
    </xdr:sp>
    <xdr:clientData/>
  </xdr:twoCellAnchor>
  <xdr:twoCellAnchor>
    <xdr:from>
      <xdr:col>19</xdr:col>
      <xdr:colOff>108857</xdr:colOff>
      <xdr:row>277</xdr:row>
      <xdr:rowOff>149678</xdr:rowOff>
    </xdr:from>
    <xdr:to>
      <xdr:col>36</xdr:col>
      <xdr:colOff>129563</xdr:colOff>
      <xdr:row>279</xdr:row>
      <xdr:rowOff>254821</xdr:rowOff>
    </xdr:to>
    <xdr:sp macro="" textlink="">
      <xdr:nvSpPr>
        <xdr:cNvPr id="7" name="大かっこ 6"/>
        <xdr:cNvSpPr/>
      </xdr:nvSpPr>
      <xdr:spPr>
        <a:xfrm>
          <a:off x="3909332" y="45193403"/>
          <a:ext cx="3421131" cy="80999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事業実施にかかる研修参加の旅費・講師の謝金支払、研修会場借り上げ、資料印刷等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A252" sqref="A252:E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643</v>
      </c>
      <c r="AK2" s="172"/>
      <c r="AL2" s="172"/>
      <c r="AM2" s="172"/>
      <c r="AN2" s="75" t="s">
        <v>285</v>
      </c>
      <c r="AO2" s="172">
        <v>21</v>
      </c>
      <c r="AP2" s="172"/>
      <c r="AQ2" s="172"/>
      <c r="AR2" s="76" t="s">
        <v>285</v>
      </c>
      <c r="AS2" s="173">
        <v>421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683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12.5" customHeight="1" x14ac:dyDescent="0.15">
      <c r="A10" s="234" t="s">
        <v>27</v>
      </c>
      <c r="B10" s="235"/>
      <c r="C10" s="235"/>
      <c r="D10" s="235"/>
      <c r="E10" s="235"/>
      <c r="F10" s="235"/>
      <c r="G10" s="236" t="s">
        <v>685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65</v>
      </c>
      <c r="Q13" s="217"/>
      <c r="R13" s="217"/>
      <c r="S13" s="217"/>
      <c r="T13" s="217"/>
      <c r="U13" s="217"/>
      <c r="V13" s="218"/>
      <c r="W13" s="216">
        <v>65</v>
      </c>
      <c r="X13" s="217"/>
      <c r="Y13" s="217"/>
      <c r="Z13" s="217"/>
      <c r="AA13" s="217"/>
      <c r="AB13" s="217"/>
      <c r="AC13" s="218"/>
      <c r="AD13" s="216">
        <v>424</v>
      </c>
      <c r="AE13" s="217"/>
      <c r="AF13" s="217"/>
      <c r="AG13" s="217"/>
      <c r="AH13" s="217"/>
      <c r="AI13" s="217"/>
      <c r="AJ13" s="218"/>
      <c r="AK13" s="216">
        <v>476</v>
      </c>
      <c r="AL13" s="217"/>
      <c r="AM13" s="217"/>
      <c r="AN13" s="217"/>
      <c r="AO13" s="217"/>
      <c r="AP13" s="217"/>
      <c r="AQ13" s="218"/>
      <c r="AR13" s="228">
        <v>638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640</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640</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640</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t="s">
        <v>616</v>
      </c>
      <c r="X17" s="217"/>
      <c r="Y17" s="217"/>
      <c r="Z17" s="217"/>
      <c r="AA17" s="217"/>
      <c r="AB17" s="217"/>
      <c r="AC17" s="218"/>
      <c r="AD17" s="216" t="s">
        <v>616</v>
      </c>
      <c r="AE17" s="217"/>
      <c r="AF17" s="217"/>
      <c r="AG17" s="217"/>
      <c r="AH17" s="217"/>
      <c r="AI17" s="217"/>
      <c r="AJ17" s="218"/>
      <c r="AK17" s="216" t="s">
        <v>640</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65</v>
      </c>
      <c r="Q18" s="261"/>
      <c r="R18" s="261"/>
      <c r="S18" s="261"/>
      <c r="T18" s="261"/>
      <c r="U18" s="261"/>
      <c r="V18" s="262"/>
      <c r="W18" s="260">
        <f>SUM(W13:AC17)</f>
        <v>65</v>
      </c>
      <c r="X18" s="261"/>
      <c r="Y18" s="261"/>
      <c r="Z18" s="261"/>
      <c r="AA18" s="261"/>
      <c r="AB18" s="261"/>
      <c r="AC18" s="262"/>
      <c r="AD18" s="260">
        <f>SUM(AD13:AJ17)</f>
        <v>424</v>
      </c>
      <c r="AE18" s="261"/>
      <c r="AF18" s="261"/>
      <c r="AG18" s="261"/>
      <c r="AH18" s="261"/>
      <c r="AI18" s="261"/>
      <c r="AJ18" s="262"/>
      <c r="AK18" s="260">
        <f>SUM(AK13:AQ17)</f>
        <v>476</v>
      </c>
      <c r="AL18" s="261"/>
      <c r="AM18" s="261"/>
      <c r="AN18" s="261"/>
      <c r="AO18" s="261"/>
      <c r="AP18" s="261"/>
      <c r="AQ18" s="262"/>
      <c r="AR18" s="260">
        <f>SUM(AR13:AX17)</f>
        <v>638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18</v>
      </c>
      <c r="Q19" s="217"/>
      <c r="R19" s="217"/>
      <c r="S19" s="217"/>
      <c r="T19" s="217"/>
      <c r="U19" s="217"/>
      <c r="V19" s="218"/>
      <c r="W19" s="216">
        <v>16</v>
      </c>
      <c r="X19" s="217"/>
      <c r="Y19" s="217"/>
      <c r="Z19" s="217"/>
      <c r="AA19" s="217"/>
      <c r="AB19" s="217"/>
      <c r="AC19" s="218"/>
      <c r="AD19" s="216">
        <v>28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0.27692307692307694</v>
      </c>
      <c r="Q20" s="292"/>
      <c r="R20" s="292"/>
      <c r="S20" s="292"/>
      <c r="T20" s="292"/>
      <c r="U20" s="292"/>
      <c r="V20" s="292"/>
      <c r="W20" s="292">
        <f>IF(W18=0, "-", SUM(W19)/W18)</f>
        <v>0.24615384615384617</v>
      </c>
      <c r="X20" s="292"/>
      <c r="Y20" s="292"/>
      <c r="Z20" s="292"/>
      <c r="AA20" s="292"/>
      <c r="AB20" s="292"/>
      <c r="AC20" s="292"/>
      <c r="AD20" s="292">
        <f>IF(AD18=0, "-", SUM(AD19)/AD18)</f>
        <v>6.6037735849056603E-2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0.27692307692307694</v>
      </c>
      <c r="Q21" s="292"/>
      <c r="R21" s="292"/>
      <c r="S21" s="292"/>
      <c r="T21" s="292"/>
      <c r="U21" s="292"/>
      <c r="V21" s="292"/>
      <c r="W21" s="292">
        <f>IF(W19=0, "-", SUM(W19)/SUM(W13,W14))</f>
        <v>0.24615384615384617</v>
      </c>
      <c r="X21" s="292"/>
      <c r="Y21" s="292"/>
      <c r="Z21" s="292"/>
      <c r="AA21" s="292"/>
      <c r="AB21" s="292"/>
      <c r="AC21" s="292"/>
      <c r="AD21" s="292">
        <f>IF(AD19=0, "-", SUM(AD19)/SUM(AD13,AD14))</f>
        <v>6.6037735849056603E-2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51.75" customHeight="1" x14ac:dyDescent="0.15">
      <c r="A23" s="303"/>
      <c r="B23" s="304"/>
      <c r="C23" s="304"/>
      <c r="D23" s="304"/>
      <c r="E23" s="304"/>
      <c r="F23" s="305"/>
      <c r="G23" s="277" t="s">
        <v>617</v>
      </c>
      <c r="H23" s="278"/>
      <c r="I23" s="278"/>
      <c r="J23" s="278"/>
      <c r="K23" s="278"/>
      <c r="L23" s="278"/>
      <c r="M23" s="278"/>
      <c r="N23" s="278"/>
      <c r="O23" s="279"/>
      <c r="P23" s="228">
        <v>476</v>
      </c>
      <c r="Q23" s="229"/>
      <c r="R23" s="229"/>
      <c r="S23" s="229"/>
      <c r="T23" s="229"/>
      <c r="U23" s="229"/>
      <c r="V23" s="280"/>
      <c r="W23" s="228">
        <v>638</v>
      </c>
      <c r="X23" s="229"/>
      <c r="Y23" s="229"/>
      <c r="Z23" s="229"/>
      <c r="AA23" s="229"/>
      <c r="AB23" s="229"/>
      <c r="AC23" s="280"/>
      <c r="AD23" s="281" t="s">
        <v>695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10.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48" customHeight="1" thickBot="1" x14ac:dyDescent="0.2">
      <c r="A29" s="303"/>
      <c r="B29" s="304"/>
      <c r="C29" s="304"/>
      <c r="D29" s="304"/>
      <c r="E29" s="304"/>
      <c r="F29" s="305"/>
      <c r="G29" s="126" t="s">
        <v>18</v>
      </c>
      <c r="H29" s="127"/>
      <c r="I29" s="127"/>
      <c r="J29" s="127"/>
      <c r="K29" s="127"/>
      <c r="L29" s="127"/>
      <c r="M29" s="127"/>
      <c r="N29" s="127"/>
      <c r="O29" s="128"/>
      <c r="P29" s="330">
        <f>AK13</f>
        <v>476</v>
      </c>
      <c r="Q29" s="331"/>
      <c r="R29" s="331"/>
      <c r="S29" s="331"/>
      <c r="T29" s="331"/>
      <c r="U29" s="331"/>
      <c r="V29" s="332"/>
      <c r="W29" s="333">
        <f>AR13</f>
        <v>638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672</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621</v>
      </c>
      <c r="AC32" s="370"/>
      <c r="AD32" s="370"/>
      <c r="AE32" s="371">
        <v>30</v>
      </c>
      <c r="AF32" s="371"/>
      <c r="AG32" s="371"/>
      <c r="AH32" s="371"/>
      <c r="AI32" s="371">
        <v>28</v>
      </c>
      <c r="AJ32" s="371"/>
      <c r="AK32" s="371"/>
      <c r="AL32" s="371"/>
      <c r="AM32" s="371">
        <v>30</v>
      </c>
      <c r="AN32" s="371"/>
      <c r="AO32" s="371"/>
      <c r="AP32" s="371"/>
      <c r="AQ32" s="398" t="s">
        <v>640</v>
      </c>
      <c r="AR32" s="371"/>
      <c r="AS32" s="371"/>
      <c r="AT32" s="371"/>
      <c r="AU32" s="389" t="s">
        <v>693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621</v>
      </c>
      <c r="AC33" s="370"/>
      <c r="AD33" s="370"/>
      <c r="AE33" s="371">
        <v>24</v>
      </c>
      <c r="AF33" s="371"/>
      <c r="AG33" s="371"/>
      <c r="AH33" s="371"/>
      <c r="AI33" s="371">
        <v>30</v>
      </c>
      <c r="AJ33" s="371"/>
      <c r="AK33" s="371"/>
      <c r="AL33" s="371"/>
      <c r="AM33" s="371">
        <v>28</v>
      </c>
      <c r="AN33" s="371"/>
      <c r="AO33" s="371"/>
      <c r="AP33" s="371"/>
      <c r="AQ33" s="371">
        <v>30</v>
      </c>
      <c r="AR33" s="371"/>
      <c r="AS33" s="371"/>
      <c r="AT33" s="371"/>
      <c r="AU33" s="410">
        <v>30</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622</v>
      </c>
      <c r="H35" s="395"/>
      <c r="I35" s="395"/>
      <c r="J35" s="395"/>
      <c r="K35" s="395"/>
      <c r="L35" s="395"/>
      <c r="M35" s="395"/>
      <c r="N35" s="395"/>
      <c r="O35" s="395"/>
      <c r="P35" s="395"/>
      <c r="Q35" s="395"/>
      <c r="R35" s="395"/>
      <c r="S35" s="395"/>
      <c r="T35" s="395"/>
      <c r="U35" s="395"/>
      <c r="V35" s="395"/>
      <c r="W35" s="395"/>
      <c r="X35" s="395"/>
      <c r="Y35" s="419" t="s">
        <v>582</v>
      </c>
      <c r="Z35" s="420"/>
      <c r="AA35" s="421"/>
      <c r="AB35" s="422" t="s">
        <v>623</v>
      </c>
      <c r="AC35" s="423"/>
      <c r="AD35" s="424"/>
      <c r="AE35" s="398">
        <v>595</v>
      </c>
      <c r="AF35" s="398"/>
      <c r="AG35" s="398"/>
      <c r="AH35" s="398"/>
      <c r="AI35" s="398">
        <v>574</v>
      </c>
      <c r="AJ35" s="398"/>
      <c r="AK35" s="398"/>
      <c r="AL35" s="398"/>
      <c r="AM35" s="398">
        <v>948</v>
      </c>
      <c r="AN35" s="398"/>
      <c r="AO35" s="398"/>
      <c r="AP35" s="398"/>
      <c r="AQ35" s="389">
        <v>15859</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624</v>
      </c>
      <c r="AC36" s="426"/>
      <c r="AD36" s="427"/>
      <c r="AE36" s="428" t="s">
        <v>625</v>
      </c>
      <c r="AF36" s="428"/>
      <c r="AG36" s="428"/>
      <c r="AH36" s="428"/>
      <c r="AI36" s="428" t="s">
        <v>626</v>
      </c>
      <c r="AJ36" s="428"/>
      <c r="AK36" s="428"/>
      <c r="AL36" s="428"/>
      <c r="AM36" s="428" t="s">
        <v>641</v>
      </c>
      <c r="AN36" s="428"/>
      <c r="AO36" s="428"/>
      <c r="AP36" s="428"/>
      <c r="AQ36" s="428" t="s">
        <v>642</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616</v>
      </c>
      <c r="AR38" s="432"/>
      <c r="AS38" s="433" t="s">
        <v>175</v>
      </c>
      <c r="AT38" s="434"/>
      <c r="AU38" s="435" t="s">
        <v>688</v>
      </c>
      <c r="AV38" s="435"/>
      <c r="AW38" s="324" t="s">
        <v>166</v>
      </c>
      <c r="AX38" s="329"/>
    </row>
    <row r="39" spans="1:51" ht="23.25" customHeight="1" x14ac:dyDescent="0.15">
      <c r="A39" s="472"/>
      <c r="B39" s="470"/>
      <c r="C39" s="470"/>
      <c r="D39" s="470"/>
      <c r="E39" s="470"/>
      <c r="F39" s="471"/>
      <c r="G39" s="374" t="s">
        <v>687</v>
      </c>
      <c r="H39" s="375"/>
      <c r="I39" s="375"/>
      <c r="J39" s="375"/>
      <c r="K39" s="375"/>
      <c r="L39" s="375"/>
      <c r="M39" s="375"/>
      <c r="N39" s="375"/>
      <c r="O39" s="376"/>
      <c r="P39" s="139" t="s">
        <v>618</v>
      </c>
      <c r="Q39" s="139"/>
      <c r="R39" s="139"/>
      <c r="S39" s="139"/>
      <c r="T39" s="139"/>
      <c r="U39" s="139"/>
      <c r="V39" s="139"/>
      <c r="W39" s="139"/>
      <c r="X39" s="140"/>
      <c r="Y39" s="385" t="s">
        <v>12</v>
      </c>
      <c r="Z39" s="386"/>
      <c r="AA39" s="387"/>
      <c r="AB39" s="388" t="s">
        <v>619</v>
      </c>
      <c r="AC39" s="388"/>
      <c r="AD39" s="388"/>
      <c r="AE39" s="389">
        <v>1299</v>
      </c>
      <c r="AF39" s="372"/>
      <c r="AG39" s="372"/>
      <c r="AH39" s="372"/>
      <c r="AI39" s="389">
        <v>1965</v>
      </c>
      <c r="AJ39" s="372"/>
      <c r="AK39" s="372"/>
      <c r="AL39" s="372"/>
      <c r="AM39" s="389" t="s">
        <v>682</v>
      </c>
      <c r="AN39" s="372"/>
      <c r="AO39" s="372"/>
      <c r="AP39" s="372"/>
      <c r="AQ39" s="391" t="s">
        <v>616</v>
      </c>
      <c r="AR39" s="392"/>
      <c r="AS39" s="392"/>
      <c r="AT39" s="393"/>
      <c r="AU39" s="372" t="s">
        <v>616</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619</v>
      </c>
      <c r="AC40" s="447"/>
      <c r="AD40" s="447"/>
      <c r="AE40" s="389">
        <v>1458</v>
      </c>
      <c r="AF40" s="372"/>
      <c r="AG40" s="372"/>
      <c r="AH40" s="372"/>
      <c r="AI40" s="389">
        <v>1458</v>
      </c>
      <c r="AJ40" s="372"/>
      <c r="AK40" s="372"/>
      <c r="AL40" s="372"/>
      <c r="AM40" s="389">
        <v>1965</v>
      </c>
      <c r="AN40" s="372"/>
      <c r="AO40" s="372"/>
      <c r="AP40" s="372"/>
      <c r="AQ40" s="391" t="s">
        <v>616</v>
      </c>
      <c r="AR40" s="392"/>
      <c r="AS40" s="392"/>
      <c r="AT40" s="393"/>
      <c r="AU40" s="372" t="s">
        <v>688</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89</v>
      </c>
      <c r="AF41" s="372"/>
      <c r="AG41" s="372"/>
      <c r="AH41" s="372"/>
      <c r="AI41" s="389">
        <v>135</v>
      </c>
      <c r="AJ41" s="372"/>
      <c r="AK41" s="372"/>
      <c r="AL41" s="372"/>
      <c r="AM41" s="389" t="s">
        <v>682</v>
      </c>
      <c r="AN41" s="372"/>
      <c r="AO41" s="372"/>
      <c r="AP41" s="372"/>
      <c r="AQ41" s="391" t="s">
        <v>616</v>
      </c>
      <c r="AR41" s="392"/>
      <c r="AS41" s="392"/>
      <c r="AT41" s="393"/>
      <c r="AU41" s="372" t="s">
        <v>616</v>
      </c>
      <c r="AV41" s="372"/>
      <c r="AW41" s="372"/>
      <c r="AX41" s="373"/>
    </row>
    <row r="42" spans="1:51" ht="23.25" customHeight="1" x14ac:dyDescent="0.15">
      <c r="A42" s="460" t="s">
        <v>261</v>
      </c>
      <c r="B42" s="455"/>
      <c r="C42" s="455"/>
      <c r="D42" s="455"/>
      <c r="E42" s="455"/>
      <c r="F42" s="456"/>
      <c r="G42" s="496" t="s">
        <v>681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7"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4" t="s">
        <v>11</v>
      </c>
      <c r="AC49" s="895"/>
      <c r="AD49" s="896"/>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8" t="s">
        <v>57</v>
      </c>
      <c r="Z51" s="899"/>
      <c r="AA51" s="900"/>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1"/>
      <c r="H52" s="383"/>
      <c r="I52" s="383"/>
      <c r="J52" s="383"/>
      <c r="K52" s="383"/>
      <c r="L52" s="383"/>
      <c r="M52" s="383"/>
      <c r="N52" s="383"/>
      <c r="O52" s="384"/>
      <c r="P52" s="450"/>
      <c r="Q52" s="450"/>
      <c r="R52" s="450"/>
      <c r="S52" s="450"/>
      <c r="T52" s="450"/>
      <c r="U52" s="450"/>
      <c r="V52" s="450"/>
      <c r="W52" s="450"/>
      <c r="X52" s="451"/>
      <c r="Y52" s="902"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902" t="s">
        <v>13</v>
      </c>
      <c r="Z53" s="785"/>
      <c r="AA53" s="786"/>
      <c r="AB53" s="903" t="s">
        <v>14</v>
      </c>
      <c r="AC53" s="903"/>
      <c r="AD53" s="903"/>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4" t="s">
        <v>11</v>
      </c>
      <c r="AC54" s="895"/>
      <c r="AD54" s="896"/>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8" t="s">
        <v>57</v>
      </c>
      <c r="Z56" s="899"/>
      <c r="AA56" s="900"/>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1"/>
      <c r="H57" s="383"/>
      <c r="I57" s="383"/>
      <c r="J57" s="383"/>
      <c r="K57" s="383"/>
      <c r="L57" s="383"/>
      <c r="M57" s="383"/>
      <c r="N57" s="383"/>
      <c r="O57" s="384"/>
      <c r="P57" s="450"/>
      <c r="Q57" s="450"/>
      <c r="R57" s="450"/>
      <c r="S57" s="450"/>
      <c r="T57" s="450"/>
      <c r="U57" s="450"/>
      <c r="V57" s="450"/>
      <c r="W57" s="450"/>
      <c r="X57" s="451"/>
      <c r="Y57" s="902"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902" t="s">
        <v>13</v>
      </c>
      <c r="Z58" s="785"/>
      <c r="AA58" s="786"/>
      <c r="AB58" s="903" t="s">
        <v>14</v>
      </c>
      <c r="AC58" s="903"/>
      <c r="AD58" s="903"/>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4" t="s">
        <v>11</v>
      </c>
      <c r="AC59" s="895"/>
      <c r="AD59" s="896"/>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8" t="s">
        <v>57</v>
      </c>
      <c r="Z61" s="899"/>
      <c r="AA61" s="900"/>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1"/>
      <c r="H62" s="383"/>
      <c r="I62" s="383"/>
      <c r="J62" s="383"/>
      <c r="K62" s="383"/>
      <c r="L62" s="383"/>
      <c r="M62" s="383"/>
      <c r="N62" s="383"/>
      <c r="O62" s="384"/>
      <c r="P62" s="450"/>
      <c r="Q62" s="450"/>
      <c r="R62" s="450"/>
      <c r="S62" s="450"/>
      <c r="T62" s="450"/>
      <c r="U62" s="450"/>
      <c r="V62" s="450"/>
      <c r="W62" s="450"/>
      <c r="X62" s="451"/>
      <c r="Y62" s="902"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1"/>
      <c r="C63" s="892"/>
      <c r="D63" s="892"/>
      <c r="E63" s="892"/>
      <c r="F63" s="893"/>
      <c r="G63" s="141"/>
      <c r="H63" s="142"/>
      <c r="I63" s="142"/>
      <c r="J63" s="142"/>
      <c r="K63" s="142"/>
      <c r="L63" s="142"/>
      <c r="M63" s="142"/>
      <c r="N63" s="142"/>
      <c r="O63" s="143"/>
      <c r="P63" s="452"/>
      <c r="Q63" s="452"/>
      <c r="R63" s="452"/>
      <c r="S63" s="452"/>
      <c r="T63" s="452"/>
      <c r="U63" s="452"/>
      <c r="V63" s="452"/>
      <c r="W63" s="452"/>
      <c r="X63" s="453"/>
      <c r="Y63" s="902" t="s">
        <v>13</v>
      </c>
      <c r="Z63" s="785"/>
      <c r="AA63" s="786"/>
      <c r="AB63" s="903" t="s">
        <v>14</v>
      </c>
      <c r="AC63" s="903"/>
      <c r="AD63" s="903"/>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627</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4" t="s">
        <v>11</v>
      </c>
      <c r="AC83" s="895"/>
      <c r="AD83" s="896"/>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8" t="s">
        <v>57</v>
      </c>
      <c r="Z85" s="899"/>
      <c r="AA85" s="900"/>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1"/>
      <c r="H86" s="383"/>
      <c r="I86" s="383"/>
      <c r="J86" s="383"/>
      <c r="K86" s="383"/>
      <c r="L86" s="383"/>
      <c r="M86" s="383"/>
      <c r="N86" s="383"/>
      <c r="O86" s="384"/>
      <c r="P86" s="450"/>
      <c r="Q86" s="450"/>
      <c r="R86" s="450"/>
      <c r="S86" s="450"/>
      <c r="T86" s="450"/>
      <c r="U86" s="450"/>
      <c r="V86" s="450"/>
      <c r="W86" s="450"/>
      <c r="X86" s="451"/>
      <c r="Y86" s="902"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902" t="s">
        <v>13</v>
      </c>
      <c r="Z87" s="785"/>
      <c r="AA87" s="786"/>
      <c r="AB87" s="903" t="s">
        <v>14</v>
      </c>
      <c r="AC87" s="903"/>
      <c r="AD87" s="903"/>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4" t="s">
        <v>11</v>
      </c>
      <c r="AC88" s="895"/>
      <c r="AD88" s="896"/>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8" t="s">
        <v>57</v>
      </c>
      <c r="Z90" s="899"/>
      <c r="AA90" s="900"/>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1"/>
      <c r="H91" s="383"/>
      <c r="I91" s="383"/>
      <c r="J91" s="383"/>
      <c r="K91" s="383"/>
      <c r="L91" s="383"/>
      <c r="M91" s="383"/>
      <c r="N91" s="383"/>
      <c r="O91" s="384"/>
      <c r="P91" s="450"/>
      <c r="Q91" s="450"/>
      <c r="R91" s="450"/>
      <c r="S91" s="450"/>
      <c r="T91" s="450"/>
      <c r="U91" s="450"/>
      <c r="V91" s="450"/>
      <c r="W91" s="450"/>
      <c r="X91" s="451"/>
      <c r="Y91" s="902"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902" t="s">
        <v>13</v>
      </c>
      <c r="Z92" s="785"/>
      <c r="AA92" s="786"/>
      <c r="AB92" s="903" t="s">
        <v>14</v>
      </c>
      <c r="AC92" s="903"/>
      <c r="AD92" s="903"/>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4" t="s">
        <v>11</v>
      </c>
      <c r="AC93" s="895"/>
      <c r="AD93" s="896"/>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8" t="s">
        <v>57</v>
      </c>
      <c r="Z95" s="899"/>
      <c r="AA95" s="900"/>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1"/>
      <c r="H96" s="383"/>
      <c r="I96" s="383"/>
      <c r="J96" s="383"/>
      <c r="K96" s="383"/>
      <c r="L96" s="383"/>
      <c r="M96" s="383"/>
      <c r="N96" s="383"/>
      <c r="O96" s="384"/>
      <c r="P96" s="450"/>
      <c r="Q96" s="450"/>
      <c r="R96" s="450"/>
      <c r="S96" s="450"/>
      <c r="T96" s="450"/>
      <c r="U96" s="450"/>
      <c r="V96" s="450"/>
      <c r="W96" s="450"/>
      <c r="X96" s="451"/>
      <c r="Y96" s="902"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1"/>
      <c r="C97" s="892"/>
      <c r="D97" s="892"/>
      <c r="E97" s="892"/>
      <c r="F97" s="893"/>
      <c r="G97" s="141"/>
      <c r="H97" s="142"/>
      <c r="I97" s="142"/>
      <c r="J97" s="142"/>
      <c r="K97" s="142"/>
      <c r="L97" s="142"/>
      <c r="M97" s="142"/>
      <c r="N97" s="142"/>
      <c r="O97" s="143"/>
      <c r="P97" s="452"/>
      <c r="Q97" s="452"/>
      <c r="R97" s="452"/>
      <c r="S97" s="452"/>
      <c r="T97" s="452"/>
      <c r="U97" s="452"/>
      <c r="V97" s="452"/>
      <c r="W97" s="452"/>
      <c r="X97" s="453"/>
      <c r="Y97" s="902" t="s">
        <v>13</v>
      </c>
      <c r="Z97" s="785"/>
      <c r="AA97" s="786"/>
      <c r="AB97" s="903" t="s">
        <v>14</v>
      </c>
      <c r="AC97" s="903"/>
      <c r="AD97" s="903"/>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4" t="s">
        <v>11</v>
      </c>
      <c r="AC117" s="895"/>
      <c r="AD117" s="896"/>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8" t="s">
        <v>57</v>
      </c>
      <c r="Z119" s="899"/>
      <c r="AA119" s="900"/>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1"/>
      <c r="H120" s="383"/>
      <c r="I120" s="383"/>
      <c r="J120" s="383"/>
      <c r="K120" s="383"/>
      <c r="L120" s="383"/>
      <c r="M120" s="383"/>
      <c r="N120" s="383"/>
      <c r="O120" s="384"/>
      <c r="P120" s="450"/>
      <c r="Q120" s="450"/>
      <c r="R120" s="450"/>
      <c r="S120" s="450"/>
      <c r="T120" s="450"/>
      <c r="U120" s="450"/>
      <c r="V120" s="450"/>
      <c r="W120" s="450"/>
      <c r="X120" s="451"/>
      <c r="Y120" s="902"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902" t="s">
        <v>13</v>
      </c>
      <c r="Z121" s="785"/>
      <c r="AA121" s="786"/>
      <c r="AB121" s="903" t="s">
        <v>14</v>
      </c>
      <c r="AC121" s="903"/>
      <c r="AD121" s="903"/>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4" t="s">
        <v>11</v>
      </c>
      <c r="AC122" s="895"/>
      <c r="AD122" s="896"/>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8" t="s">
        <v>57</v>
      </c>
      <c r="Z124" s="899"/>
      <c r="AA124" s="900"/>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1"/>
      <c r="H125" s="383"/>
      <c r="I125" s="383"/>
      <c r="J125" s="383"/>
      <c r="K125" s="383"/>
      <c r="L125" s="383"/>
      <c r="M125" s="383"/>
      <c r="N125" s="383"/>
      <c r="O125" s="384"/>
      <c r="P125" s="450"/>
      <c r="Q125" s="450"/>
      <c r="R125" s="450"/>
      <c r="S125" s="450"/>
      <c r="T125" s="450"/>
      <c r="U125" s="450"/>
      <c r="V125" s="450"/>
      <c r="W125" s="450"/>
      <c r="X125" s="451"/>
      <c r="Y125" s="902"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902" t="s">
        <v>13</v>
      </c>
      <c r="Z126" s="785"/>
      <c r="AA126" s="786"/>
      <c r="AB126" s="903" t="s">
        <v>14</v>
      </c>
      <c r="AC126" s="903"/>
      <c r="AD126" s="903"/>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4" t="s">
        <v>11</v>
      </c>
      <c r="AC127" s="895"/>
      <c r="AD127" s="896"/>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8" t="s">
        <v>57</v>
      </c>
      <c r="Z129" s="899"/>
      <c r="AA129" s="900"/>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1"/>
      <c r="H130" s="383"/>
      <c r="I130" s="383"/>
      <c r="J130" s="383"/>
      <c r="K130" s="383"/>
      <c r="L130" s="383"/>
      <c r="M130" s="383"/>
      <c r="N130" s="383"/>
      <c r="O130" s="384"/>
      <c r="P130" s="450"/>
      <c r="Q130" s="450"/>
      <c r="R130" s="450"/>
      <c r="S130" s="450"/>
      <c r="T130" s="450"/>
      <c r="U130" s="450"/>
      <c r="V130" s="450"/>
      <c r="W130" s="450"/>
      <c r="X130" s="451"/>
      <c r="Y130" s="902"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1"/>
      <c r="C131" s="892"/>
      <c r="D131" s="892"/>
      <c r="E131" s="892"/>
      <c r="F131" s="893"/>
      <c r="G131" s="141"/>
      <c r="H131" s="142"/>
      <c r="I131" s="142"/>
      <c r="J131" s="142"/>
      <c r="K131" s="142"/>
      <c r="L131" s="142"/>
      <c r="M131" s="142"/>
      <c r="N131" s="142"/>
      <c r="O131" s="143"/>
      <c r="P131" s="452"/>
      <c r="Q131" s="452"/>
      <c r="R131" s="452"/>
      <c r="S131" s="452"/>
      <c r="T131" s="452"/>
      <c r="U131" s="452"/>
      <c r="V131" s="452"/>
      <c r="W131" s="452"/>
      <c r="X131" s="453"/>
      <c r="Y131" s="902" t="s">
        <v>13</v>
      </c>
      <c r="Z131" s="785"/>
      <c r="AA131" s="786"/>
      <c r="AB131" s="903" t="s">
        <v>14</v>
      </c>
      <c r="AC131" s="903"/>
      <c r="AD131" s="903"/>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4" t="s">
        <v>11</v>
      </c>
      <c r="AC151" s="895"/>
      <c r="AD151" s="896"/>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8" t="s">
        <v>57</v>
      </c>
      <c r="Z153" s="899"/>
      <c r="AA153" s="900"/>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1"/>
      <c r="H154" s="383"/>
      <c r="I154" s="383"/>
      <c r="J154" s="383"/>
      <c r="K154" s="383"/>
      <c r="L154" s="383"/>
      <c r="M154" s="383"/>
      <c r="N154" s="383"/>
      <c r="O154" s="384"/>
      <c r="P154" s="450"/>
      <c r="Q154" s="450"/>
      <c r="R154" s="450"/>
      <c r="S154" s="450"/>
      <c r="T154" s="450"/>
      <c r="U154" s="450"/>
      <c r="V154" s="450"/>
      <c r="W154" s="450"/>
      <c r="X154" s="451"/>
      <c r="Y154" s="902"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902" t="s">
        <v>13</v>
      </c>
      <c r="Z155" s="785"/>
      <c r="AA155" s="786"/>
      <c r="AB155" s="903" t="s">
        <v>14</v>
      </c>
      <c r="AC155" s="903"/>
      <c r="AD155" s="903"/>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4" t="s">
        <v>11</v>
      </c>
      <c r="AC156" s="895"/>
      <c r="AD156" s="896"/>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8" t="s">
        <v>57</v>
      </c>
      <c r="Z158" s="899"/>
      <c r="AA158" s="900"/>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1"/>
      <c r="H159" s="383"/>
      <c r="I159" s="383"/>
      <c r="J159" s="383"/>
      <c r="K159" s="383"/>
      <c r="L159" s="383"/>
      <c r="M159" s="383"/>
      <c r="N159" s="383"/>
      <c r="O159" s="384"/>
      <c r="P159" s="450"/>
      <c r="Q159" s="450"/>
      <c r="R159" s="450"/>
      <c r="S159" s="450"/>
      <c r="T159" s="450"/>
      <c r="U159" s="450"/>
      <c r="V159" s="450"/>
      <c r="W159" s="450"/>
      <c r="X159" s="451"/>
      <c r="Y159" s="902"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902" t="s">
        <v>13</v>
      </c>
      <c r="Z160" s="785"/>
      <c r="AA160" s="786"/>
      <c r="AB160" s="903" t="s">
        <v>14</v>
      </c>
      <c r="AC160" s="903"/>
      <c r="AD160" s="903"/>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4" t="s">
        <v>11</v>
      </c>
      <c r="AC161" s="895"/>
      <c r="AD161" s="896"/>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8" t="s">
        <v>57</v>
      </c>
      <c r="Z163" s="899"/>
      <c r="AA163" s="900"/>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1"/>
      <c r="H164" s="383"/>
      <c r="I164" s="383"/>
      <c r="J164" s="383"/>
      <c r="K164" s="383"/>
      <c r="L164" s="383"/>
      <c r="M164" s="383"/>
      <c r="N164" s="383"/>
      <c r="O164" s="384"/>
      <c r="P164" s="450"/>
      <c r="Q164" s="450"/>
      <c r="R164" s="450"/>
      <c r="S164" s="450"/>
      <c r="T164" s="450"/>
      <c r="U164" s="450"/>
      <c r="V164" s="450"/>
      <c r="W164" s="450"/>
      <c r="X164" s="451"/>
      <c r="Y164" s="902"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4" t="s">
        <v>11</v>
      </c>
      <c r="AC185" s="895"/>
      <c r="AD185" s="896"/>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8" t="s">
        <v>57</v>
      </c>
      <c r="Z187" s="899"/>
      <c r="AA187" s="900"/>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1"/>
      <c r="H188" s="383"/>
      <c r="I188" s="383"/>
      <c r="J188" s="383"/>
      <c r="K188" s="383"/>
      <c r="L188" s="383"/>
      <c r="M188" s="383"/>
      <c r="N188" s="383"/>
      <c r="O188" s="384"/>
      <c r="P188" s="450"/>
      <c r="Q188" s="450"/>
      <c r="R188" s="450"/>
      <c r="S188" s="450"/>
      <c r="T188" s="450"/>
      <c r="U188" s="450"/>
      <c r="V188" s="450"/>
      <c r="W188" s="450"/>
      <c r="X188" s="451"/>
      <c r="Y188" s="902"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902" t="s">
        <v>13</v>
      </c>
      <c r="Z189" s="785"/>
      <c r="AA189" s="786"/>
      <c r="AB189" s="903" t="s">
        <v>14</v>
      </c>
      <c r="AC189" s="903"/>
      <c r="AD189" s="903"/>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4" t="s">
        <v>11</v>
      </c>
      <c r="AC190" s="895"/>
      <c r="AD190" s="896"/>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8" t="s">
        <v>57</v>
      </c>
      <c r="Z192" s="899"/>
      <c r="AA192" s="900"/>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1"/>
      <c r="H193" s="383"/>
      <c r="I193" s="383"/>
      <c r="J193" s="383"/>
      <c r="K193" s="383"/>
      <c r="L193" s="383"/>
      <c r="M193" s="383"/>
      <c r="N193" s="383"/>
      <c r="O193" s="384"/>
      <c r="P193" s="450"/>
      <c r="Q193" s="450"/>
      <c r="R193" s="450"/>
      <c r="S193" s="450"/>
      <c r="T193" s="450"/>
      <c r="U193" s="450"/>
      <c r="V193" s="450"/>
      <c r="W193" s="450"/>
      <c r="X193" s="451"/>
      <c r="Y193" s="902"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902" t="s">
        <v>13</v>
      </c>
      <c r="Z194" s="785"/>
      <c r="AA194" s="786"/>
      <c r="AB194" s="903" t="s">
        <v>14</v>
      </c>
      <c r="AC194" s="903"/>
      <c r="AD194" s="903"/>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4" t="s">
        <v>11</v>
      </c>
      <c r="AC195" s="895"/>
      <c r="AD195" s="896"/>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8" t="s">
        <v>57</v>
      </c>
      <c r="Z197" s="899"/>
      <c r="AA197" s="900"/>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1"/>
      <c r="H198" s="383"/>
      <c r="I198" s="383"/>
      <c r="J198" s="383"/>
      <c r="K198" s="383"/>
      <c r="L198" s="383"/>
      <c r="M198" s="383"/>
      <c r="N198" s="383"/>
      <c r="O198" s="384"/>
      <c r="P198" s="450"/>
      <c r="Q198" s="450"/>
      <c r="R198" s="450"/>
      <c r="S198" s="450"/>
      <c r="T198" s="450"/>
      <c r="U198" s="450"/>
      <c r="V198" s="450"/>
      <c r="W198" s="450"/>
      <c r="X198" s="451"/>
      <c r="Y198" s="902"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668</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667</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669</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686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616</v>
      </c>
      <c r="K218" s="642"/>
      <c r="L218" s="642"/>
      <c r="M218" s="642"/>
      <c r="N218" s="642"/>
      <c r="O218" s="642"/>
      <c r="P218" s="642"/>
      <c r="Q218" s="642"/>
      <c r="R218" s="642"/>
      <c r="S218" s="642"/>
      <c r="T218" s="643"/>
      <c r="U218" s="616" t="s">
        <v>640</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640</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640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7.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638</v>
      </c>
      <c r="AE223" s="706"/>
      <c r="AF223" s="706"/>
      <c r="AG223" s="707" t="s">
        <v>658</v>
      </c>
      <c r="AH223" s="708"/>
      <c r="AI223" s="708"/>
      <c r="AJ223" s="708"/>
      <c r="AK223" s="708"/>
      <c r="AL223" s="708"/>
      <c r="AM223" s="708"/>
      <c r="AN223" s="708"/>
      <c r="AO223" s="708"/>
      <c r="AP223" s="708"/>
      <c r="AQ223" s="708"/>
      <c r="AR223" s="708"/>
      <c r="AS223" s="708"/>
      <c r="AT223" s="708"/>
      <c r="AU223" s="708"/>
      <c r="AV223" s="708"/>
      <c r="AW223" s="708"/>
      <c r="AX223" s="709"/>
    </row>
    <row r="224" spans="1:51" ht="43.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638</v>
      </c>
      <c r="AE224" s="687"/>
      <c r="AF224" s="687"/>
      <c r="AG224" s="713" t="s">
        <v>659</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638</v>
      </c>
      <c r="AE225" s="720"/>
      <c r="AF225" s="720"/>
      <c r="AG225" s="677" t="s">
        <v>660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656</v>
      </c>
      <c r="AE226" s="674"/>
      <c r="AF226" s="674"/>
      <c r="AG226" s="675" t="s">
        <v>640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657</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657</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638</v>
      </c>
      <c r="AE229" s="739"/>
      <c r="AF229" s="739"/>
      <c r="AG229" s="740" t="s">
        <v>690</v>
      </c>
      <c r="AH229" s="741"/>
      <c r="AI229" s="741"/>
      <c r="AJ229" s="741"/>
      <c r="AK229" s="741"/>
      <c r="AL229" s="741"/>
      <c r="AM229" s="741"/>
      <c r="AN229" s="741"/>
      <c r="AO229" s="741"/>
      <c r="AP229" s="741"/>
      <c r="AQ229" s="741"/>
      <c r="AR229" s="741"/>
      <c r="AS229" s="741"/>
      <c r="AT229" s="741"/>
      <c r="AU229" s="741"/>
      <c r="AV229" s="741"/>
      <c r="AW229" s="741"/>
      <c r="AX229" s="742"/>
    </row>
    <row r="230" spans="1:50" ht="39.7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638</v>
      </c>
      <c r="AE230" s="687"/>
      <c r="AF230" s="687"/>
      <c r="AG230" s="713" t="s">
        <v>661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656</v>
      </c>
      <c r="AE231" s="687"/>
      <c r="AF231" s="687"/>
      <c r="AG231" s="713" t="s">
        <v>616</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638</v>
      </c>
      <c r="AE232" s="687"/>
      <c r="AF232" s="687"/>
      <c r="AG232" s="713" t="s">
        <v>662</v>
      </c>
      <c r="AH232" s="714"/>
      <c r="AI232" s="714"/>
      <c r="AJ232" s="714"/>
      <c r="AK232" s="714"/>
      <c r="AL232" s="714"/>
      <c r="AM232" s="714"/>
      <c r="AN232" s="714"/>
      <c r="AO232" s="714"/>
      <c r="AP232" s="714"/>
      <c r="AQ232" s="714"/>
      <c r="AR232" s="714"/>
      <c r="AS232" s="714"/>
      <c r="AT232" s="714"/>
      <c r="AU232" s="714"/>
      <c r="AV232" s="714"/>
      <c r="AW232" s="714"/>
      <c r="AX232" s="715"/>
    </row>
    <row r="233" spans="1:50" ht="5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638</v>
      </c>
      <c r="AE233" s="720"/>
      <c r="AF233" s="720"/>
      <c r="AG233" s="735" t="s">
        <v>684</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656</v>
      </c>
      <c r="AE234" s="687"/>
      <c r="AF234" s="688"/>
      <c r="AG234" s="713" t="s">
        <v>616</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656</v>
      </c>
      <c r="AE235" s="728"/>
      <c r="AF235" s="729"/>
      <c r="AG235" s="730" t="s">
        <v>616</v>
      </c>
      <c r="AH235" s="731"/>
      <c r="AI235" s="731"/>
      <c r="AJ235" s="731"/>
      <c r="AK235" s="731"/>
      <c r="AL235" s="731"/>
      <c r="AM235" s="731"/>
      <c r="AN235" s="731"/>
      <c r="AO235" s="731"/>
      <c r="AP235" s="731"/>
      <c r="AQ235" s="731"/>
      <c r="AR235" s="731"/>
      <c r="AS235" s="731"/>
      <c r="AT235" s="731"/>
      <c r="AU235" s="731"/>
      <c r="AV235" s="731"/>
      <c r="AW235" s="731"/>
      <c r="AX235" s="732"/>
    </row>
    <row r="236" spans="1:50" ht="51"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638</v>
      </c>
      <c r="AE236" s="739"/>
      <c r="AF236" s="749"/>
      <c r="AG236" s="740" t="s">
        <v>689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656</v>
      </c>
      <c r="AE237" s="754"/>
      <c r="AF237" s="754"/>
      <c r="AG237" s="713" t="s">
        <v>616</v>
      </c>
      <c r="AH237" s="714"/>
      <c r="AI237" s="714"/>
      <c r="AJ237" s="714"/>
      <c r="AK237" s="714"/>
      <c r="AL237" s="714"/>
      <c r="AM237" s="714"/>
      <c r="AN237" s="714"/>
      <c r="AO237" s="714"/>
      <c r="AP237" s="714"/>
      <c r="AQ237" s="714"/>
      <c r="AR237" s="714"/>
      <c r="AS237" s="714"/>
      <c r="AT237" s="714"/>
      <c r="AU237" s="714"/>
      <c r="AV237" s="714"/>
      <c r="AW237" s="714"/>
      <c r="AX237" s="715"/>
    </row>
    <row r="238" spans="1:50" ht="41.25"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638</v>
      </c>
      <c r="AE238" s="687"/>
      <c r="AF238" s="687"/>
      <c r="AG238" s="713" t="s">
        <v>663</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656</v>
      </c>
      <c r="AE239" s="687"/>
      <c r="AF239" s="687"/>
      <c r="AG239" s="743" t="s">
        <v>616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638</v>
      </c>
      <c r="AE240" s="674"/>
      <c r="AF240" s="766"/>
      <c r="AG240" s="675" t="s">
        <v>664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608</v>
      </c>
      <c r="F242" s="88"/>
      <c r="G242" s="88"/>
      <c r="H242" s="89">
        <v>21</v>
      </c>
      <c r="I242" s="89"/>
      <c r="J242" s="90">
        <v>422</v>
      </c>
      <c r="K242" s="90"/>
      <c r="L242" s="90"/>
      <c r="M242" s="89"/>
      <c r="N242" s="91"/>
      <c r="O242" s="92" t="s">
        <v>628</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v>2022</v>
      </c>
      <c r="D243" s="108"/>
      <c r="E243" s="88" t="s">
        <v>608</v>
      </c>
      <c r="F243" s="88"/>
      <c r="G243" s="88"/>
      <c r="H243" s="89">
        <v>21</v>
      </c>
      <c r="I243" s="89"/>
      <c r="J243" s="755">
        <v>423</v>
      </c>
      <c r="K243" s="755"/>
      <c r="L243" s="755"/>
      <c r="M243" s="756"/>
      <c r="N243" s="757"/>
      <c r="O243" s="95" t="s">
        <v>629</v>
      </c>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692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266</v>
      </c>
      <c r="B254" s="119"/>
      <c r="C254" s="119"/>
      <c r="D254" s="119"/>
      <c r="E254" s="120"/>
      <c r="F254" s="774" t="s">
        <v>694</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630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344</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351</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643</v>
      </c>
      <c r="H268" s="790"/>
      <c r="I268" s="790"/>
      <c r="J268" s="137">
        <v>20</v>
      </c>
      <c r="K268" s="137"/>
      <c r="L268" s="106">
        <v>408</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thickBo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665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674</v>
      </c>
      <c r="H310" s="824"/>
      <c r="I310" s="824"/>
      <c r="J310" s="824"/>
      <c r="K310" s="825"/>
      <c r="L310" s="826" t="s">
        <v>677</v>
      </c>
      <c r="M310" s="827"/>
      <c r="N310" s="827"/>
      <c r="O310" s="827"/>
      <c r="P310" s="827"/>
      <c r="Q310" s="827"/>
      <c r="R310" s="827"/>
      <c r="S310" s="827"/>
      <c r="T310" s="827"/>
      <c r="U310" s="827"/>
      <c r="V310" s="827"/>
      <c r="W310" s="827"/>
      <c r="X310" s="828"/>
      <c r="Y310" s="829">
        <v>2.4</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673</v>
      </c>
      <c r="H311" s="810"/>
      <c r="I311" s="810"/>
      <c r="J311" s="810"/>
      <c r="K311" s="811"/>
      <c r="L311" s="812" t="s">
        <v>678</v>
      </c>
      <c r="M311" s="813"/>
      <c r="N311" s="813"/>
      <c r="O311" s="813"/>
      <c r="P311" s="813"/>
      <c r="Q311" s="813"/>
      <c r="R311" s="813"/>
      <c r="S311" s="813"/>
      <c r="T311" s="813"/>
      <c r="U311" s="813"/>
      <c r="V311" s="813"/>
      <c r="W311" s="813"/>
      <c r="X311" s="814"/>
      <c r="Y311" s="815">
        <v>0.9</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676</v>
      </c>
      <c r="H312" s="810"/>
      <c r="I312" s="810"/>
      <c r="J312" s="810"/>
      <c r="K312" s="811"/>
      <c r="L312" s="812" t="s">
        <v>679</v>
      </c>
      <c r="M312" s="813"/>
      <c r="N312" s="813"/>
      <c r="O312" s="813"/>
      <c r="P312" s="813"/>
      <c r="Q312" s="813"/>
      <c r="R312" s="813"/>
      <c r="S312" s="813"/>
      <c r="T312" s="813"/>
      <c r="U312" s="813"/>
      <c r="V312" s="813"/>
      <c r="W312" s="813"/>
      <c r="X312" s="814"/>
      <c r="Y312" s="815">
        <v>0.1</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675</v>
      </c>
      <c r="H313" s="810"/>
      <c r="I313" s="810"/>
      <c r="J313" s="810"/>
      <c r="K313" s="811"/>
      <c r="L313" s="812" t="s">
        <v>680</v>
      </c>
      <c r="M313" s="813"/>
      <c r="N313" s="813"/>
      <c r="O313" s="813"/>
      <c r="P313" s="813"/>
      <c r="Q313" s="813"/>
      <c r="R313" s="813"/>
      <c r="S313" s="813"/>
      <c r="T313" s="813"/>
      <c r="U313" s="813"/>
      <c r="V313" s="813"/>
      <c r="W313" s="813"/>
      <c r="X313" s="814"/>
      <c r="Y313" s="815">
        <v>0</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6" t="s">
        <v>198</v>
      </c>
      <c r="AQ365" s="876"/>
      <c r="AR365" s="876"/>
      <c r="AS365" s="876"/>
      <c r="AT365" s="876"/>
      <c r="AU365" s="876"/>
      <c r="AV365" s="876"/>
      <c r="AW365" s="876"/>
      <c r="AX365" s="876"/>
    </row>
    <row r="366" spans="1:51" ht="62.25" customHeight="1" x14ac:dyDescent="0.15">
      <c r="A366" s="861">
        <v>1</v>
      </c>
      <c r="B366" s="861">
        <v>1</v>
      </c>
      <c r="C366" s="862" t="s">
        <v>644</v>
      </c>
      <c r="D366" s="863"/>
      <c r="E366" s="863"/>
      <c r="F366" s="863"/>
      <c r="G366" s="863"/>
      <c r="H366" s="863"/>
      <c r="I366" s="863"/>
      <c r="J366" s="864">
        <v>9000020281000</v>
      </c>
      <c r="K366" s="865"/>
      <c r="L366" s="865"/>
      <c r="M366" s="865"/>
      <c r="N366" s="865"/>
      <c r="O366" s="865"/>
      <c r="P366" s="867" t="s">
        <v>655</v>
      </c>
      <c r="Q366" s="867"/>
      <c r="R366" s="867"/>
      <c r="S366" s="867"/>
      <c r="T366" s="867"/>
      <c r="U366" s="867"/>
      <c r="V366" s="867"/>
      <c r="W366" s="867"/>
      <c r="X366" s="867"/>
      <c r="Y366" s="868">
        <v>3.4</v>
      </c>
      <c r="Z366" s="869"/>
      <c r="AA366" s="869"/>
      <c r="AB366" s="870"/>
      <c r="AC366" s="871" t="s">
        <v>654</v>
      </c>
      <c r="AD366" s="872"/>
      <c r="AE366" s="872"/>
      <c r="AF366" s="872"/>
      <c r="AG366" s="872"/>
      <c r="AH366" s="877" t="s">
        <v>640</v>
      </c>
      <c r="AI366" s="878"/>
      <c r="AJ366" s="878"/>
      <c r="AK366" s="878"/>
      <c r="AL366" s="855" t="s">
        <v>640</v>
      </c>
      <c r="AM366" s="856"/>
      <c r="AN366" s="856"/>
      <c r="AO366" s="857"/>
      <c r="AP366" s="879" t="s">
        <v>640</v>
      </c>
      <c r="AQ366" s="879"/>
      <c r="AR366" s="879"/>
      <c r="AS366" s="879"/>
      <c r="AT366" s="879"/>
      <c r="AU366" s="879"/>
      <c r="AV366" s="879"/>
      <c r="AW366" s="879"/>
      <c r="AX366" s="879"/>
    </row>
    <row r="367" spans="1:51" ht="62.25" customHeight="1" x14ac:dyDescent="0.15">
      <c r="A367" s="861">
        <v>2</v>
      </c>
      <c r="B367" s="861">
        <v>1</v>
      </c>
      <c r="C367" s="862" t="s">
        <v>645</v>
      </c>
      <c r="D367" s="863"/>
      <c r="E367" s="863"/>
      <c r="F367" s="863"/>
      <c r="G367" s="863"/>
      <c r="H367" s="863"/>
      <c r="I367" s="863"/>
      <c r="J367" s="864">
        <v>5000020060003</v>
      </c>
      <c r="K367" s="865"/>
      <c r="L367" s="865"/>
      <c r="M367" s="865"/>
      <c r="N367" s="865"/>
      <c r="O367" s="865"/>
      <c r="P367" s="867" t="s">
        <v>655</v>
      </c>
      <c r="Q367" s="867"/>
      <c r="R367" s="867"/>
      <c r="S367" s="867"/>
      <c r="T367" s="867"/>
      <c r="U367" s="867"/>
      <c r="V367" s="867"/>
      <c r="W367" s="867"/>
      <c r="X367" s="867"/>
      <c r="Y367" s="868">
        <v>2.5</v>
      </c>
      <c r="Z367" s="869"/>
      <c r="AA367" s="869"/>
      <c r="AB367" s="870"/>
      <c r="AC367" s="871" t="s">
        <v>654</v>
      </c>
      <c r="AD367" s="872"/>
      <c r="AE367" s="872"/>
      <c r="AF367" s="872"/>
      <c r="AG367" s="872"/>
      <c r="AH367" s="852" t="s">
        <v>640</v>
      </c>
      <c r="AI367" s="853"/>
      <c r="AJ367" s="853"/>
      <c r="AK367" s="854"/>
      <c r="AL367" s="855" t="s">
        <v>640</v>
      </c>
      <c r="AM367" s="856"/>
      <c r="AN367" s="856"/>
      <c r="AO367" s="857"/>
      <c r="AP367" s="858" t="s">
        <v>640</v>
      </c>
      <c r="AQ367" s="859"/>
      <c r="AR367" s="859"/>
      <c r="AS367" s="859"/>
      <c r="AT367" s="859"/>
      <c r="AU367" s="859"/>
      <c r="AV367" s="859"/>
      <c r="AW367" s="859"/>
      <c r="AX367" s="860"/>
      <c r="AY367">
        <f>COUNTA($C$367)</f>
        <v>1</v>
      </c>
    </row>
    <row r="368" spans="1:51" ht="62.25" customHeight="1" x14ac:dyDescent="0.15">
      <c r="A368" s="861">
        <v>3</v>
      </c>
      <c r="B368" s="861">
        <v>1</v>
      </c>
      <c r="C368" s="862" t="s">
        <v>646</v>
      </c>
      <c r="D368" s="863"/>
      <c r="E368" s="863"/>
      <c r="F368" s="863"/>
      <c r="G368" s="863"/>
      <c r="H368" s="863"/>
      <c r="I368" s="863"/>
      <c r="J368" s="864">
        <v>7000020310000</v>
      </c>
      <c r="K368" s="865"/>
      <c r="L368" s="865"/>
      <c r="M368" s="865"/>
      <c r="N368" s="865"/>
      <c r="O368" s="865"/>
      <c r="P368" s="866" t="s">
        <v>655</v>
      </c>
      <c r="Q368" s="867"/>
      <c r="R368" s="867"/>
      <c r="S368" s="867"/>
      <c r="T368" s="867"/>
      <c r="U368" s="867"/>
      <c r="V368" s="867"/>
      <c r="W368" s="867"/>
      <c r="X368" s="867"/>
      <c r="Y368" s="868">
        <v>2.2999999999999998</v>
      </c>
      <c r="Z368" s="869"/>
      <c r="AA368" s="869"/>
      <c r="AB368" s="870"/>
      <c r="AC368" s="871" t="s">
        <v>654</v>
      </c>
      <c r="AD368" s="872"/>
      <c r="AE368" s="872"/>
      <c r="AF368" s="872"/>
      <c r="AG368" s="872"/>
      <c r="AH368" s="873" t="s">
        <v>640</v>
      </c>
      <c r="AI368" s="874"/>
      <c r="AJ368" s="874"/>
      <c r="AK368" s="875"/>
      <c r="AL368" s="855" t="s">
        <v>640</v>
      </c>
      <c r="AM368" s="856"/>
      <c r="AN368" s="856"/>
      <c r="AO368" s="857"/>
      <c r="AP368" s="858" t="s">
        <v>640</v>
      </c>
      <c r="AQ368" s="859"/>
      <c r="AR368" s="859"/>
      <c r="AS368" s="859"/>
      <c r="AT368" s="859"/>
      <c r="AU368" s="859"/>
      <c r="AV368" s="859"/>
      <c r="AW368" s="859"/>
      <c r="AX368" s="860"/>
      <c r="AY368">
        <f>COUNTA($C$368)</f>
        <v>1</v>
      </c>
    </row>
    <row r="369" spans="1:51" ht="62.25" customHeight="1" x14ac:dyDescent="0.15">
      <c r="A369" s="861">
        <v>4</v>
      </c>
      <c r="B369" s="861">
        <v>1</v>
      </c>
      <c r="C369" s="862" t="s">
        <v>647</v>
      </c>
      <c r="D369" s="863"/>
      <c r="E369" s="863"/>
      <c r="F369" s="863"/>
      <c r="G369" s="863"/>
      <c r="H369" s="863"/>
      <c r="I369" s="863"/>
      <c r="J369" s="864">
        <v>4000020030007</v>
      </c>
      <c r="K369" s="865"/>
      <c r="L369" s="865"/>
      <c r="M369" s="865"/>
      <c r="N369" s="865"/>
      <c r="O369" s="865"/>
      <c r="P369" s="866" t="s">
        <v>655</v>
      </c>
      <c r="Q369" s="867"/>
      <c r="R369" s="867"/>
      <c r="S369" s="867"/>
      <c r="T369" s="867"/>
      <c r="U369" s="867"/>
      <c r="V369" s="867"/>
      <c r="W369" s="867"/>
      <c r="X369" s="867"/>
      <c r="Y369" s="868">
        <v>2.1</v>
      </c>
      <c r="Z369" s="869"/>
      <c r="AA369" s="869"/>
      <c r="AB369" s="870"/>
      <c r="AC369" s="871" t="s">
        <v>654</v>
      </c>
      <c r="AD369" s="872"/>
      <c r="AE369" s="872"/>
      <c r="AF369" s="872"/>
      <c r="AG369" s="872"/>
      <c r="AH369" s="873" t="s">
        <v>640</v>
      </c>
      <c r="AI369" s="874"/>
      <c r="AJ369" s="874"/>
      <c r="AK369" s="875"/>
      <c r="AL369" s="855" t="s">
        <v>640</v>
      </c>
      <c r="AM369" s="856"/>
      <c r="AN369" s="856"/>
      <c r="AO369" s="857"/>
      <c r="AP369" s="858" t="s">
        <v>640</v>
      </c>
      <c r="AQ369" s="859"/>
      <c r="AR369" s="859"/>
      <c r="AS369" s="859"/>
      <c r="AT369" s="859"/>
      <c r="AU369" s="859"/>
      <c r="AV369" s="859"/>
      <c r="AW369" s="859"/>
      <c r="AX369" s="860"/>
      <c r="AY369">
        <f>COUNTA($C$369)</f>
        <v>1</v>
      </c>
    </row>
    <row r="370" spans="1:51" ht="62.25" customHeight="1" x14ac:dyDescent="0.15">
      <c r="A370" s="861">
        <v>5</v>
      </c>
      <c r="B370" s="861">
        <v>1</v>
      </c>
      <c r="C370" s="862" t="s">
        <v>648</v>
      </c>
      <c r="D370" s="863"/>
      <c r="E370" s="863"/>
      <c r="F370" s="863"/>
      <c r="G370" s="863"/>
      <c r="H370" s="863"/>
      <c r="I370" s="863"/>
      <c r="J370" s="864">
        <v>8000020130001</v>
      </c>
      <c r="K370" s="865"/>
      <c r="L370" s="865"/>
      <c r="M370" s="865"/>
      <c r="N370" s="865"/>
      <c r="O370" s="865"/>
      <c r="P370" s="867" t="s">
        <v>655</v>
      </c>
      <c r="Q370" s="867"/>
      <c r="R370" s="867"/>
      <c r="S370" s="867"/>
      <c r="T370" s="867"/>
      <c r="U370" s="867"/>
      <c r="V370" s="867"/>
      <c r="W370" s="867"/>
      <c r="X370" s="867"/>
      <c r="Y370" s="868">
        <v>2.1</v>
      </c>
      <c r="Z370" s="869"/>
      <c r="AA370" s="869"/>
      <c r="AB370" s="870"/>
      <c r="AC370" s="871" t="s">
        <v>654</v>
      </c>
      <c r="AD370" s="872"/>
      <c r="AE370" s="872"/>
      <c r="AF370" s="872"/>
      <c r="AG370" s="872"/>
      <c r="AH370" s="873" t="s">
        <v>640</v>
      </c>
      <c r="AI370" s="874"/>
      <c r="AJ370" s="874"/>
      <c r="AK370" s="875"/>
      <c r="AL370" s="855" t="s">
        <v>640</v>
      </c>
      <c r="AM370" s="856"/>
      <c r="AN370" s="856"/>
      <c r="AO370" s="857"/>
      <c r="AP370" s="858" t="s">
        <v>640</v>
      </c>
      <c r="AQ370" s="859"/>
      <c r="AR370" s="859"/>
      <c r="AS370" s="859"/>
      <c r="AT370" s="859"/>
      <c r="AU370" s="859"/>
      <c r="AV370" s="859"/>
      <c r="AW370" s="859"/>
      <c r="AX370" s="860"/>
      <c r="AY370">
        <f>COUNTA($C$370)</f>
        <v>1</v>
      </c>
    </row>
    <row r="371" spans="1:51" ht="62.25" customHeight="1" x14ac:dyDescent="0.15">
      <c r="A371" s="861">
        <v>6</v>
      </c>
      <c r="B371" s="861">
        <v>1</v>
      </c>
      <c r="C371" s="862" t="s">
        <v>649</v>
      </c>
      <c r="D371" s="863"/>
      <c r="E371" s="863"/>
      <c r="F371" s="863"/>
      <c r="G371" s="863"/>
      <c r="H371" s="863"/>
      <c r="I371" s="863"/>
      <c r="J371" s="864">
        <v>7000020010006</v>
      </c>
      <c r="K371" s="865"/>
      <c r="L371" s="865"/>
      <c r="M371" s="865"/>
      <c r="N371" s="865"/>
      <c r="O371" s="865"/>
      <c r="P371" s="867" t="s">
        <v>655</v>
      </c>
      <c r="Q371" s="867"/>
      <c r="R371" s="867"/>
      <c r="S371" s="867"/>
      <c r="T371" s="867"/>
      <c r="U371" s="867"/>
      <c r="V371" s="867"/>
      <c r="W371" s="867"/>
      <c r="X371" s="867"/>
      <c r="Y371" s="868">
        <v>1.9</v>
      </c>
      <c r="Z371" s="869"/>
      <c r="AA371" s="869"/>
      <c r="AB371" s="870"/>
      <c r="AC371" s="871" t="s">
        <v>654</v>
      </c>
      <c r="AD371" s="872"/>
      <c r="AE371" s="872"/>
      <c r="AF371" s="872"/>
      <c r="AG371" s="872"/>
      <c r="AH371" s="873" t="s">
        <v>640</v>
      </c>
      <c r="AI371" s="874"/>
      <c r="AJ371" s="874"/>
      <c r="AK371" s="875"/>
      <c r="AL371" s="855" t="s">
        <v>640</v>
      </c>
      <c r="AM371" s="856"/>
      <c r="AN371" s="856"/>
      <c r="AO371" s="857"/>
      <c r="AP371" s="858" t="s">
        <v>640</v>
      </c>
      <c r="AQ371" s="859"/>
      <c r="AR371" s="859"/>
      <c r="AS371" s="859"/>
      <c r="AT371" s="859"/>
      <c r="AU371" s="859"/>
      <c r="AV371" s="859"/>
      <c r="AW371" s="859"/>
      <c r="AX371" s="860"/>
      <c r="AY371">
        <f>COUNTA($C$371)</f>
        <v>1</v>
      </c>
    </row>
    <row r="372" spans="1:51" ht="62.25" customHeight="1" x14ac:dyDescent="0.15">
      <c r="A372" s="861">
        <v>7</v>
      </c>
      <c r="B372" s="861">
        <v>1</v>
      </c>
      <c r="C372" s="862" t="s">
        <v>651</v>
      </c>
      <c r="D372" s="863"/>
      <c r="E372" s="863"/>
      <c r="F372" s="863"/>
      <c r="G372" s="863"/>
      <c r="H372" s="863"/>
      <c r="I372" s="863"/>
      <c r="J372" s="864">
        <v>2000020020001</v>
      </c>
      <c r="K372" s="865"/>
      <c r="L372" s="865"/>
      <c r="M372" s="865"/>
      <c r="N372" s="865"/>
      <c r="O372" s="865"/>
      <c r="P372" s="867" t="s">
        <v>655</v>
      </c>
      <c r="Q372" s="867"/>
      <c r="R372" s="867"/>
      <c r="S372" s="867"/>
      <c r="T372" s="867"/>
      <c r="U372" s="867"/>
      <c r="V372" s="867"/>
      <c r="W372" s="867"/>
      <c r="X372" s="867"/>
      <c r="Y372" s="868">
        <v>1.8</v>
      </c>
      <c r="Z372" s="869"/>
      <c r="AA372" s="869"/>
      <c r="AB372" s="870"/>
      <c r="AC372" s="871" t="s">
        <v>654</v>
      </c>
      <c r="AD372" s="872"/>
      <c r="AE372" s="872"/>
      <c r="AF372" s="872"/>
      <c r="AG372" s="872"/>
      <c r="AH372" s="880" t="s">
        <v>640</v>
      </c>
      <c r="AI372" s="881"/>
      <c r="AJ372" s="881"/>
      <c r="AK372" s="881"/>
      <c r="AL372" s="855" t="s">
        <v>640</v>
      </c>
      <c r="AM372" s="856"/>
      <c r="AN372" s="856"/>
      <c r="AO372" s="857"/>
      <c r="AP372" s="879" t="s">
        <v>640</v>
      </c>
      <c r="AQ372" s="879"/>
      <c r="AR372" s="879"/>
      <c r="AS372" s="879"/>
      <c r="AT372" s="879"/>
      <c r="AU372" s="879"/>
      <c r="AV372" s="879"/>
      <c r="AW372" s="879"/>
      <c r="AX372" s="879"/>
      <c r="AY372">
        <f>COUNTA($C$372)</f>
        <v>1</v>
      </c>
    </row>
    <row r="373" spans="1:51" ht="62.25" customHeight="1" x14ac:dyDescent="0.15">
      <c r="A373" s="861">
        <v>8</v>
      </c>
      <c r="B373" s="861">
        <v>1</v>
      </c>
      <c r="C373" s="862" t="s">
        <v>650</v>
      </c>
      <c r="D373" s="863"/>
      <c r="E373" s="863"/>
      <c r="F373" s="863"/>
      <c r="G373" s="863"/>
      <c r="H373" s="863"/>
      <c r="I373" s="863"/>
      <c r="J373" s="864">
        <v>7000020070009</v>
      </c>
      <c r="K373" s="865"/>
      <c r="L373" s="865"/>
      <c r="M373" s="865"/>
      <c r="N373" s="865"/>
      <c r="O373" s="865"/>
      <c r="P373" s="867" t="s">
        <v>655</v>
      </c>
      <c r="Q373" s="867"/>
      <c r="R373" s="867"/>
      <c r="S373" s="867"/>
      <c r="T373" s="867"/>
      <c r="U373" s="867"/>
      <c r="V373" s="867"/>
      <c r="W373" s="867"/>
      <c r="X373" s="867"/>
      <c r="Y373" s="868">
        <v>1.8</v>
      </c>
      <c r="Z373" s="869"/>
      <c r="AA373" s="869"/>
      <c r="AB373" s="870"/>
      <c r="AC373" s="871" t="s">
        <v>654</v>
      </c>
      <c r="AD373" s="872"/>
      <c r="AE373" s="872"/>
      <c r="AF373" s="872"/>
      <c r="AG373" s="872"/>
      <c r="AH373" s="880" t="s">
        <v>640</v>
      </c>
      <c r="AI373" s="881"/>
      <c r="AJ373" s="881"/>
      <c r="AK373" s="881"/>
      <c r="AL373" s="855" t="s">
        <v>640</v>
      </c>
      <c r="AM373" s="856"/>
      <c r="AN373" s="856"/>
      <c r="AO373" s="857"/>
      <c r="AP373" s="879" t="s">
        <v>640</v>
      </c>
      <c r="AQ373" s="879"/>
      <c r="AR373" s="879"/>
      <c r="AS373" s="879"/>
      <c r="AT373" s="879"/>
      <c r="AU373" s="879"/>
      <c r="AV373" s="879"/>
      <c r="AW373" s="879"/>
      <c r="AX373" s="879"/>
      <c r="AY373">
        <f>COUNTA($C$373)</f>
        <v>1</v>
      </c>
    </row>
    <row r="374" spans="1:51" ht="62.25" customHeight="1" x14ac:dyDescent="0.15">
      <c r="A374" s="861">
        <v>9</v>
      </c>
      <c r="B374" s="861">
        <v>1</v>
      </c>
      <c r="C374" s="862" t="s">
        <v>652</v>
      </c>
      <c r="D374" s="863"/>
      <c r="E374" s="863"/>
      <c r="F374" s="863"/>
      <c r="G374" s="863"/>
      <c r="H374" s="863"/>
      <c r="I374" s="863"/>
      <c r="J374" s="864">
        <v>1000020230006</v>
      </c>
      <c r="K374" s="865"/>
      <c r="L374" s="865"/>
      <c r="M374" s="865"/>
      <c r="N374" s="865"/>
      <c r="O374" s="865"/>
      <c r="P374" s="867" t="s">
        <v>655</v>
      </c>
      <c r="Q374" s="867"/>
      <c r="R374" s="867"/>
      <c r="S374" s="867"/>
      <c r="T374" s="867"/>
      <c r="U374" s="867"/>
      <c r="V374" s="867"/>
      <c r="W374" s="867"/>
      <c r="X374" s="867"/>
      <c r="Y374" s="868">
        <v>1.5</v>
      </c>
      <c r="Z374" s="869"/>
      <c r="AA374" s="869"/>
      <c r="AB374" s="870"/>
      <c r="AC374" s="871" t="s">
        <v>654</v>
      </c>
      <c r="AD374" s="872"/>
      <c r="AE374" s="872"/>
      <c r="AF374" s="872"/>
      <c r="AG374" s="872"/>
      <c r="AH374" s="880" t="s">
        <v>640</v>
      </c>
      <c r="AI374" s="881"/>
      <c r="AJ374" s="881"/>
      <c r="AK374" s="881"/>
      <c r="AL374" s="855" t="s">
        <v>640</v>
      </c>
      <c r="AM374" s="856"/>
      <c r="AN374" s="856"/>
      <c r="AO374" s="857"/>
      <c r="AP374" s="879" t="s">
        <v>640</v>
      </c>
      <c r="AQ374" s="879"/>
      <c r="AR374" s="879"/>
      <c r="AS374" s="879"/>
      <c r="AT374" s="879"/>
      <c r="AU374" s="879"/>
      <c r="AV374" s="879"/>
      <c r="AW374" s="879"/>
      <c r="AX374" s="879"/>
      <c r="AY374">
        <f>COUNTA($C$374)</f>
        <v>1</v>
      </c>
    </row>
    <row r="375" spans="1:51" ht="62.25" customHeight="1" x14ac:dyDescent="0.15">
      <c r="A375" s="861">
        <v>10</v>
      </c>
      <c r="B375" s="861">
        <v>1</v>
      </c>
      <c r="C375" s="862" t="s">
        <v>653</v>
      </c>
      <c r="D375" s="863"/>
      <c r="E375" s="863"/>
      <c r="F375" s="863"/>
      <c r="G375" s="863"/>
      <c r="H375" s="863"/>
      <c r="I375" s="863"/>
      <c r="J375" s="864">
        <v>4000020360007</v>
      </c>
      <c r="K375" s="865"/>
      <c r="L375" s="865"/>
      <c r="M375" s="865"/>
      <c r="N375" s="865"/>
      <c r="O375" s="865"/>
      <c r="P375" s="867" t="s">
        <v>655</v>
      </c>
      <c r="Q375" s="867"/>
      <c r="R375" s="867"/>
      <c r="S375" s="867"/>
      <c r="T375" s="867"/>
      <c r="U375" s="867"/>
      <c r="V375" s="867"/>
      <c r="W375" s="867"/>
      <c r="X375" s="867"/>
      <c r="Y375" s="868">
        <v>1.2</v>
      </c>
      <c r="Z375" s="869"/>
      <c r="AA375" s="869"/>
      <c r="AB375" s="870"/>
      <c r="AC375" s="871" t="s">
        <v>654</v>
      </c>
      <c r="AD375" s="872"/>
      <c r="AE375" s="872"/>
      <c r="AF375" s="872"/>
      <c r="AG375" s="872"/>
      <c r="AH375" s="880" t="s">
        <v>640</v>
      </c>
      <c r="AI375" s="881"/>
      <c r="AJ375" s="881"/>
      <c r="AK375" s="881"/>
      <c r="AL375" s="855" t="s">
        <v>640</v>
      </c>
      <c r="AM375" s="856"/>
      <c r="AN375" s="856"/>
      <c r="AO375" s="857"/>
      <c r="AP375" s="879" t="s">
        <v>640</v>
      </c>
      <c r="AQ375" s="879"/>
      <c r="AR375" s="879"/>
      <c r="AS375" s="879"/>
      <c r="AT375" s="879"/>
      <c r="AU375" s="879"/>
      <c r="AV375" s="879"/>
      <c r="AW375" s="879"/>
      <c r="AX375" s="879"/>
      <c r="AY375">
        <f>COUNTA($C$375)</f>
        <v>1</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80"/>
      <c r="AI376" s="881"/>
      <c r="AJ376" s="881"/>
      <c r="AK376" s="881"/>
      <c r="AL376" s="855"/>
      <c r="AM376" s="856"/>
      <c r="AN376" s="856"/>
      <c r="AO376" s="857"/>
      <c r="AP376" s="879"/>
      <c r="AQ376" s="879"/>
      <c r="AR376" s="879"/>
      <c r="AS376" s="879"/>
      <c r="AT376" s="879"/>
      <c r="AU376" s="879"/>
      <c r="AV376" s="879"/>
      <c r="AW376" s="879"/>
      <c r="AX376" s="879"/>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80"/>
      <c r="AI377" s="881"/>
      <c r="AJ377" s="881"/>
      <c r="AK377" s="881"/>
      <c r="AL377" s="855"/>
      <c r="AM377" s="856"/>
      <c r="AN377" s="856"/>
      <c r="AO377" s="857"/>
      <c r="AP377" s="879"/>
      <c r="AQ377" s="879"/>
      <c r="AR377" s="879"/>
      <c r="AS377" s="879"/>
      <c r="AT377" s="879"/>
      <c r="AU377" s="879"/>
      <c r="AV377" s="879"/>
      <c r="AW377" s="879"/>
      <c r="AX377" s="879"/>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80"/>
      <c r="AI378" s="881"/>
      <c r="AJ378" s="881"/>
      <c r="AK378" s="881"/>
      <c r="AL378" s="855"/>
      <c r="AM378" s="856"/>
      <c r="AN378" s="856"/>
      <c r="AO378" s="857"/>
      <c r="AP378" s="879"/>
      <c r="AQ378" s="879"/>
      <c r="AR378" s="879"/>
      <c r="AS378" s="879"/>
      <c r="AT378" s="879"/>
      <c r="AU378" s="879"/>
      <c r="AV378" s="879"/>
      <c r="AW378" s="879"/>
      <c r="AX378" s="879"/>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80"/>
      <c r="AI379" s="881"/>
      <c r="AJ379" s="881"/>
      <c r="AK379" s="881"/>
      <c r="AL379" s="855"/>
      <c r="AM379" s="856"/>
      <c r="AN379" s="856"/>
      <c r="AO379" s="857"/>
      <c r="AP379" s="879"/>
      <c r="AQ379" s="879"/>
      <c r="AR379" s="879"/>
      <c r="AS379" s="879"/>
      <c r="AT379" s="879"/>
      <c r="AU379" s="879"/>
      <c r="AV379" s="879"/>
      <c r="AW379" s="879"/>
      <c r="AX379" s="879"/>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80"/>
      <c r="AI380" s="881"/>
      <c r="AJ380" s="881"/>
      <c r="AK380" s="881"/>
      <c r="AL380" s="855"/>
      <c r="AM380" s="856"/>
      <c r="AN380" s="856"/>
      <c r="AO380" s="857"/>
      <c r="AP380" s="879"/>
      <c r="AQ380" s="879"/>
      <c r="AR380" s="879"/>
      <c r="AS380" s="879"/>
      <c r="AT380" s="879"/>
      <c r="AU380" s="879"/>
      <c r="AV380" s="879"/>
      <c r="AW380" s="879"/>
      <c r="AX380" s="879"/>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80"/>
      <c r="AI381" s="881"/>
      <c r="AJ381" s="881"/>
      <c r="AK381" s="881"/>
      <c r="AL381" s="855"/>
      <c r="AM381" s="856"/>
      <c r="AN381" s="856"/>
      <c r="AO381" s="857"/>
      <c r="AP381" s="879"/>
      <c r="AQ381" s="879"/>
      <c r="AR381" s="879"/>
      <c r="AS381" s="879"/>
      <c r="AT381" s="879"/>
      <c r="AU381" s="879"/>
      <c r="AV381" s="879"/>
      <c r="AW381" s="879"/>
      <c r="AX381" s="879"/>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80"/>
      <c r="AI382" s="881"/>
      <c r="AJ382" s="881"/>
      <c r="AK382" s="881"/>
      <c r="AL382" s="855"/>
      <c r="AM382" s="856"/>
      <c r="AN382" s="856"/>
      <c r="AO382" s="857"/>
      <c r="AP382" s="879"/>
      <c r="AQ382" s="879"/>
      <c r="AR382" s="879"/>
      <c r="AS382" s="879"/>
      <c r="AT382" s="879"/>
      <c r="AU382" s="879"/>
      <c r="AV382" s="879"/>
      <c r="AW382" s="879"/>
      <c r="AX382" s="879"/>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80"/>
      <c r="AI383" s="881"/>
      <c r="AJ383" s="881"/>
      <c r="AK383" s="881"/>
      <c r="AL383" s="855"/>
      <c r="AM383" s="856"/>
      <c r="AN383" s="856"/>
      <c r="AO383" s="857"/>
      <c r="AP383" s="879"/>
      <c r="AQ383" s="879"/>
      <c r="AR383" s="879"/>
      <c r="AS383" s="879"/>
      <c r="AT383" s="879"/>
      <c r="AU383" s="879"/>
      <c r="AV383" s="879"/>
      <c r="AW383" s="879"/>
      <c r="AX383" s="879"/>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80"/>
      <c r="AI384" s="881"/>
      <c r="AJ384" s="881"/>
      <c r="AK384" s="881"/>
      <c r="AL384" s="855"/>
      <c r="AM384" s="856"/>
      <c r="AN384" s="856"/>
      <c r="AO384" s="857"/>
      <c r="AP384" s="879"/>
      <c r="AQ384" s="879"/>
      <c r="AR384" s="879"/>
      <c r="AS384" s="879"/>
      <c r="AT384" s="879"/>
      <c r="AU384" s="879"/>
      <c r="AV384" s="879"/>
      <c r="AW384" s="879"/>
      <c r="AX384" s="879"/>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80"/>
      <c r="AI385" s="881"/>
      <c r="AJ385" s="881"/>
      <c r="AK385" s="881"/>
      <c r="AL385" s="855"/>
      <c r="AM385" s="856"/>
      <c r="AN385" s="856"/>
      <c r="AO385" s="857"/>
      <c r="AP385" s="879"/>
      <c r="AQ385" s="879"/>
      <c r="AR385" s="879"/>
      <c r="AS385" s="879"/>
      <c r="AT385" s="879"/>
      <c r="AU385" s="879"/>
      <c r="AV385" s="879"/>
      <c r="AW385" s="879"/>
      <c r="AX385" s="879"/>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80"/>
      <c r="AI386" s="881"/>
      <c r="AJ386" s="881"/>
      <c r="AK386" s="881"/>
      <c r="AL386" s="855"/>
      <c r="AM386" s="856"/>
      <c r="AN386" s="856"/>
      <c r="AO386" s="857"/>
      <c r="AP386" s="879"/>
      <c r="AQ386" s="879"/>
      <c r="AR386" s="879"/>
      <c r="AS386" s="879"/>
      <c r="AT386" s="879"/>
      <c r="AU386" s="879"/>
      <c r="AV386" s="879"/>
      <c r="AW386" s="879"/>
      <c r="AX386" s="879"/>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80"/>
      <c r="AI387" s="881"/>
      <c r="AJ387" s="881"/>
      <c r="AK387" s="881"/>
      <c r="AL387" s="855"/>
      <c r="AM387" s="856"/>
      <c r="AN387" s="856"/>
      <c r="AO387" s="857"/>
      <c r="AP387" s="879"/>
      <c r="AQ387" s="879"/>
      <c r="AR387" s="879"/>
      <c r="AS387" s="879"/>
      <c r="AT387" s="879"/>
      <c r="AU387" s="879"/>
      <c r="AV387" s="879"/>
      <c r="AW387" s="879"/>
      <c r="AX387" s="879"/>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80"/>
      <c r="AI388" s="881"/>
      <c r="AJ388" s="881"/>
      <c r="AK388" s="881"/>
      <c r="AL388" s="855"/>
      <c r="AM388" s="856"/>
      <c r="AN388" s="856"/>
      <c r="AO388" s="857"/>
      <c r="AP388" s="879"/>
      <c r="AQ388" s="879"/>
      <c r="AR388" s="879"/>
      <c r="AS388" s="879"/>
      <c r="AT388" s="879"/>
      <c r="AU388" s="879"/>
      <c r="AV388" s="879"/>
      <c r="AW388" s="879"/>
      <c r="AX388" s="879"/>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80"/>
      <c r="AI389" s="881"/>
      <c r="AJ389" s="881"/>
      <c r="AK389" s="881"/>
      <c r="AL389" s="855"/>
      <c r="AM389" s="856"/>
      <c r="AN389" s="856"/>
      <c r="AO389" s="857"/>
      <c r="AP389" s="879"/>
      <c r="AQ389" s="879"/>
      <c r="AR389" s="879"/>
      <c r="AS389" s="879"/>
      <c r="AT389" s="879"/>
      <c r="AU389" s="879"/>
      <c r="AV389" s="879"/>
      <c r="AW389" s="879"/>
      <c r="AX389" s="879"/>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80"/>
      <c r="AI390" s="881"/>
      <c r="AJ390" s="881"/>
      <c r="AK390" s="881"/>
      <c r="AL390" s="855"/>
      <c r="AM390" s="856"/>
      <c r="AN390" s="856"/>
      <c r="AO390" s="857"/>
      <c r="AP390" s="879"/>
      <c r="AQ390" s="879"/>
      <c r="AR390" s="879"/>
      <c r="AS390" s="879"/>
      <c r="AT390" s="879"/>
      <c r="AU390" s="879"/>
      <c r="AV390" s="879"/>
      <c r="AW390" s="879"/>
      <c r="AX390" s="879"/>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80"/>
      <c r="AI391" s="881"/>
      <c r="AJ391" s="881"/>
      <c r="AK391" s="881"/>
      <c r="AL391" s="855"/>
      <c r="AM391" s="856"/>
      <c r="AN391" s="856"/>
      <c r="AO391" s="857"/>
      <c r="AP391" s="879"/>
      <c r="AQ391" s="879"/>
      <c r="AR391" s="879"/>
      <c r="AS391" s="879"/>
      <c r="AT391" s="879"/>
      <c r="AU391" s="879"/>
      <c r="AV391" s="879"/>
      <c r="AW391" s="879"/>
      <c r="AX391" s="879"/>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80"/>
      <c r="AI392" s="881"/>
      <c r="AJ392" s="881"/>
      <c r="AK392" s="881"/>
      <c r="AL392" s="855"/>
      <c r="AM392" s="856"/>
      <c r="AN392" s="856"/>
      <c r="AO392" s="857"/>
      <c r="AP392" s="879"/>
      <c r="AQ392" s="879"/>
      <c r="AR392" s="879"/>
      <c r="AS392" s="879"/>
      <c r="AT392" s="879"/>
      <c r="AU392" s="879"/>
      <c r="AV392" s="879"/>
      <c r="AW392" s="879"/>
      <c r="AX392" s="879"/>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80"/>
      <c r="AI393" s="881"/>
      <c r="AJ393" s="881"/>
      <c r="AK393" s="881"/>
      <c r="AL393" s="855"/>
      <c r="AM393" s="856"/>
      <c r="AN393" s="856"/>
      <c r="AO393" s="857"/>
      <c r="AP393" s="879"/>
      <c r="AQ393" s="879"/>
      <c r="AR393" s="879"/>
      <c r="AS393" s="879"/>
      <c r="AT393" s="879"/>
      <c r="AU393" s="879"/>
      <c r="AV393" s="879"/>
      <c r="AW393" s="879"/>
      <c r="AX393" s="879"/>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80"/>
      <c r="AI394" s="881"/>
      <c r="AJ394" s="881"/>
      <c r="AK394" s="881"/>
      <c r="AL394" s="855"/>
      <c r="AM394" s="856"/>
      <c r="AN394" s="856"/>
      <c r="AO394" s="857"/>
      <c r="AP394" s="879"/>
      <c r="AQ394" s="879"/>
      <c r="AR394" s="879"/>
      <c r="AS394" s="879"/>
      <c r="AT394" s="879"/>
      <c r="AU394" s="879"/>
      <c r="AV394" s="879"/>
      <c r="AW394" s="879"/>
      <c r="AX394" s="879"/>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80"/>
      <c r="AI395" s="881"/>
      <c r="AJ395" s="881"/>
      <c r="AK395" s="881"/>
      <c r="AL395" s="855"/>
      <c r="AM395" s="856"/>
      <c r="AN395" s="856"/>
      <c r="AO395" s="857"/>
      <c r="AP395" s="879"/>
      <c r="AQ395" s="879"/>
      <c r="AR395" s="879"/>
      <c r="AS395" s="879"/>
      <c r="AT395" s="879"/>
      <c r="AU395" s="879"/>
      <c r="AV395" s="879"/>
      <c r="AW395" s="879"/>
      <c r="AX395" s="87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6" t="s">
        <v>198</v>
      </c>
      <c r="AQ398" s="876"/>
      <c r="AR398" s="876"/>
      <c r="AS398" s="876"/>
      <c r="AT398" s="876"/>
      <c r="AU398" s="876"/>
      <c r="AV398" s="876"/>
      <c r="AW398" s="876"/>
      <c r="AX398" s="876"/>
      <c r="AY398">
        <f>$AY$396</f>
        <v>0</v>
      </c>
    </row>
    <row r="399" spans="1:51" ht="30" hidden="1" customHeight="1" x14ac:dyDescent="0.15">
      <c r="A399" s="861">
        <v>1</v>
      </c>
      <c r="B399" s="861">
        <v>1</v>
      </c>
      <c r="C399" s="863"/>
      <c r="D399" s="863"/>
      <c r="E399" s="863"/>
      <c r="F399" s="863"/>
      <c r="G399" s="863"/>
      <c r="H399" s="863"/>
      <c r="I399" s="863"/>
      <c r="J399" s="864"/>
      <c r="K399" s="865"/>
      <c r="L399" s="865"/>
      <c r="M399" s="865"/>
      <c r="N399" s="865"/>
      <c r="O399" s="865"/>
      <c r="P399" s="867"/>
      <c r="Q399" s="867"/>
      <c r="R399" s="867"/>
      <c r="S399" s="867"/>
      <c r="T399" s="867"/>
      <c r="U399" s="867"/>
      <c r="V399" s="867"/>
      <c r="W399" s="867"/>
      <c r="X399" s="867"/>
      <c r="Y399" s="868"/>
      <c r="Z399" s="869"/>
      <c r="AA399" s="869"/>
      <c r="AB399" s="870"/>
      <c r="AC399" s="871"/>
      <c r="AD399" s="872"/>
      <c r="AE399" s="872"/>
      <c r="AF399" s="872"/>
      <c r="AG399" s="872"/>
      <c r="AH399" s="877"/>
      <c r="AI399" s="878"/>
      <c r="AJ399" s="878"/>
      <c r="AK399" s="878"/>
      <c r="AL399" s="855"/>
      <c r="AM399" s="856"/>
      <c r="AN399" s="856"/>
      <c r="AO399" s="857"/>
      <c r="AP399" s="879"/>
      <c r="AQ399" s="879"/>
      <c r="AR399" s="879"/>
      <c r="AS399" s="879"/>
      <c r="AT399" s="879"/>
      <c r="AU399" s="879"/>
      <c r="AV399" s="879"/>
      <c r="AW399" s="879"/>
      <c r="AX399" s="879"/>
      <c r="AY399">
        <f>$AY$396</f>
        <v>0</v>
      </c>
    </row>
    <row r="400" spans="1:51" ht="30" hidden="1" customHeight="1" x14ac:dyDescent="0.15">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1"/>
      <c r="AD400" s="872"/>
      <c r="AE400" s="872"/>
      <c r="AF400" s="872"/>
      <c r="AG400" s="872"/>
      <c r="AH400" s="877"/>
      <c r="AI400" s="878"/>
      <c r="AJ400" s="878"/>
      <c r="AK400" s="878"/>
      <c r="AL400" s="855"/>
      <c r="AM400" s="856"/>
      <c r="AN400" s="856"/>
      <c r="AO400" s="857"/>
      <c r="AP400" s="879"/>
      <c r="AQ400" s="879"/>
      <c r="AR400" s="879"/>
      <c r="AS400" s="879"/>
      <c r="AT400" s="879"/>
      <c r="AU400" s="879"/>
      <c r="AV400" s="879"/>
      <c r="AW400" s="879"/>
      <c r="AX400" s="879"/>
      <c r="AY400">
        <f>COUNTA($C$400)</f>
        <v>0</v>
      </c>
    </row>
    <row r="401" spans="1:51" ht="30" hidden="1" customHeight="1" x14ac:dyDescent="0.15">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80"/>
      <c r="AI401" s="881"/>
      <c r="AJ401" s="881"/>
      <c r="AK401" s="881"/>
      <c r="AL401" s="855"/>
      <c r="AM401" s="856"/>
      <c r="AN401" s="856"/>
      <c r="AO401" s="857"/>
      <c r="AP401" s="879"/>
      <c r="AQ401" s="879"/>
      <c r="AR401" s="879"/>
      <c r="AS401" s="879"/>
      <c r="AT401" s="879"/>
      <c r="AU401" s="879"/>
      <c r="AV401" s="879"/>
      <c r="AW401" s="879"/>
      <c r="AX401" s="879"/>
      <c r="AY401">
        <f>COUNTA($C$401)</f>
        <v>0</v>
      </c>
    </row>
    <row r="402" spans="1:51" ht="30" hidden="1" customHeight="1" x14ac:dyDescent="0.15">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80"/>
      <c r="AI402" s="881"/>
      <c r="AJ402" s="881"/>
      <c r="AK402" s="881"/>
      <c r="AL402" s="855"/>
      <c r="AM402" s="856"/>
      <c r="AN402" s="856"/>
      <c r="AO402" s="857"/>
      <c r="AP402" s="879"/>
      <c r="AQ402" s="879"/>
      <c r="AR402" s="879"/>
      <c r="AS402" s="879"/>
      <c r="AT402" s="879"/>
      <c r="AU402" s="879"/>
      <c r="AV402" s="879"/>
      <c r="AW402" s="879"/>
      <c r="AX402" s="879"/>
      <c r="AY402">
        <f>COUNTA($C$402)</f>
        <v>0</v>
      </c>
    </row>
    <row r="403" spans="1:51" ht="30" hidden="1" customHeight="1" x14ac:dyDescent="0.15">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80"/>
      <c r="AI403" s="881"/>
      <c r="AJ403" s="881"/>
      <c r="AK403" s="881"/>
      <c r="AL403" s="855"/>
      <c r="AM403" s="856"/>
      <c r="AN403" s="856"/>
      <c r="AO403" s="857"/>
      <c r="AP403" s="879"/>
      <c r="AQ403" s="879"/>
      <c r="AR403" s="879"/>
      <c r="AS403" s="879"/>
      <c r="AT403" s="879"/>
      <c r="AU403" s="879"/>
      <c r="AV403" s="879"/>
      <c r="AW403" s="879"/>
      <c r="AX403" s="879"/>
      <c r="AY403">
        <f>COUNTA($C$403)</f>
        <v>0</v>
      </c>
    </row>
    <row r="404" spans="1:51" ht="30" hidden="1" customHeight="1" x14ac:dyDescent="0.15">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80"/>
      <c r="AI404" s="881"/>
      <c r="AJ404" s="881"/>
      <c r="AK404" s="881"/>
      <c r="AL404" s="855"/>
      <c r="AM404" s="856"/>
      <c r="AN404" s="856"/>
      <c r="AO404" s="857"/>
      <c r="AP404" s="879"/>
      <c r="AQ404" s="879"/>
      <c r="AR404" s="879"/>
      <c r="AS404" s="879"/>
      <c r="AT404" s="879"/>
      <c r="AU404" s="879"/>
      <c r="AV404" s="879"/>
      <c r="AW404" s="879"/>
      <c r="AX404" s="879"/>
      <c r="AY404">
        <f>COUNTA($C$404)</f>
        <v>0</v>
      </c>
    </row>
    <row r="405" spans="1:51" ht="30" hidden="1" customHeight="1" x14ac:dyDescent="0.15">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80"/>
      <c r="AI405" s="881"/>
      <c r="AJ405" s="881"/>
      <c r="AK405" s="881"/>
      <c r="AL405" s="855"/>
      <c r="AM405" s="856"/>
      <c r="AN405" s="856"/>
      <c r="AO405" s="857"/>
      <c r="AP405" s="879"/>
      <c r="AQ405" s="879"/>
      <c r="AR405" s="879"/>
      <c r="AS405" s="879"/>
      <c r="AT405" s="879"/>
      <c r="AU405" s="879"/>
      <c r="AV405" s="879"/>
      <c r="AW405" s="879"/>
      <c r="AX405" s="879"/>
      <c r="AY405">
        <f>COUNTA($C$405)</f>
        <v>0</v>
      </c>
    </row>
    <row r="406" spans="1:51" ht="30" hidden="1" customHeight="1" x14ac:dyDescent="0.15">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80"/>
      <c r="AI406" s="881"/>
      <c r="AJ406" s="881"/>
      <c r="AK406" s="881"/>
      <c r="AL406" s="855"/>
      <c r="AM406" s="856"/>
      <c r="AN406" s="856"/>
      <c r="AO406" s="857"/>
      <c r="AP406" s="879"/>
      <c r="AQ406" s="879"/>
      <c r="AR406" s="879"/>
      <c r="AS406" s="879"/>
      <c r="AT406" s="879"/>
      <c r="AU406" s="879"/>
      <c r="AV406" s="879"/>
      <c r="AW406" s="879"/>
      <c r="AX406" s="879"/>
      <c r="AY406">
        <f>COUNTA($C$406)</f>
        <v>0</v>
      </c>
    </row>
    <row r="407" spans="1:51" ht="30" hidden="1" customHeight="1" x14ac:dyDescent="0.15">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80"/>
      <c r="AI407" s="881"/>
      <c r="AJ407" s="881"/>
      <c r="AK407" s="881"/>
      <c r="AL407" s="855"/>
      <c r="AM407" s="856"/>
      <c r="AN407" s="856"/>
      <c r="AO407" s="857"/>
      <c r="AP407" s="879"/>
      <c r="AQ407" s="879"/>
      <c r="AR407" s="879"/>
      <c r="AS407" s="879"/>
      <c r="AT407" s="879"/>
      <c r="AU407" s="879"/>
      <c r="AV407" s="879"/>
      <c r="AW407" s="879"/>
      <c r="AX407" s="879"/>
      <c r="AY407">
        <f>COUNTA($C$407)</f>
        <v>0</v>
      </c>
    </row>
    <row r="408" spans="1:51" ht="30" hidden="1" customHeight="1" x14ac:dyDescent="0.15">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80"/>
      <c r="AI408" s="881"/>
      <c r="AJ408" s="881"/>
      <c r="AK408" s="881"/>
      <c r="AL408" s="855"/>
      <c r="AM408" s="856"/>
      <c r="AN408" s="856"/>
      <c r="AO408" s="857"/>
      <c r="AP408" s="879"/>
      <c r="AQ408" s="879"/>
      <c r="AR408" s="879"/>
      <c r="AS408" s="879"/>
      <c r="AT408" s="879"/>
      <c r="AU408" s="879"/>
      <c r="AV408" s="879"/>
      <c r="AW408" s="879"/>
      <c r="AX408" s="879"/>
      <c r="AY408">
        <f>COUNTA($C$408)</f>
        <v>0</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80"/>
      <c r="AI409" s="881"/>
      <c r="AJ409" s="881"/>
      <c r="AK409" s="881"/>
      <c r="AL409" s="855"/>
      <c r="AM409" s="856"/>
      <c r="AN409" s="856"/>
      <c r="AO409" s="857"/>
      <c r="AP409" s="879"/>
      <c r="AQ409" s="879"/>
      <c r="AR409" s="879"/>
      <c r="AS409" s="879"/>
      <c r="AT409" s="879"/>
      <c r="AU409" s="879"/>
      <c r="AV409" s="879"/>
      <c r="AW409" s="879"/>
      <c r="AX409" s="879"/>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80"/>
      <c r="AI410" s="881"/>
      <c r="AJ410" s="881"/>
      <c r="AK410" s="881"/>
      <c r="AL410" s="855"/>
      <c r="AM410" s="856"/>
      <c r="AN410" s="856"/>
      <c r="AO410" s="857"/>
      <c r="AP410" s="879"/>
      <c r="AQ410" s="879"/>
      <c r="AR410" s="879"/>
      <c r="AS410" s="879"/>
      <c r="AT410" s="879"/>
      <c r="AU410" s="879"/>
      <c r="AV410" s="879"/>
      <c r="AW410" s="879"/>
      <c r="AX410" s="879"/>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80"/>
      <c r="AI411" s="881"/>
      <c r="AJ411" s="881"/>
      <c r="AK411" s="881"/>
      <c r="AL411" s="855"/>
      <c r="AM411" s="856"/>
      <c r="AN411" s="856"/>
      <c r="AO411" s="857"/>
      <c r="AP411" s="879"/>
      <c r="AQ411" s="879"/>
      <c r="AR411" s="879"/>
      <c r="AS411" s="879"/>
      <c r="AT411" s="879"/>
      <c r="AU411" s="879"/>
      <c r="AV411" s="879"/>
      <c r="AW411" s="879"/>
      <c r="AX411" s="879"/>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80"/>
      <c r="AI412" s="881"/>
      <c r="AJ412" s="881"/>
      <c r="AK412" s="881"/>
      <c r="AL412" s="855"/>
      <c r="AM412" s="856"/>
      <c r="AN412" s="856"/>
      <c r="AO412" s="857"/>
      <c r="AP412" s="879"/>
      <c r="AQ412" s="879"/>
      <c r="AR412" s="879"/>
      <c r="AS412" s="879"/>
      <c r="AT412" s="879"/>
      <c r="AU412" s="879"/>
      <c r="AV412" s="879"/>
      <c r="AW412" s="879"/>
      <c r="AX412" s="879"/>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80"/>
      <c r="AI413" s="881"/>
      <c r="AJ413" s="881"/>
      <c r="AK413" s="881"/>
      <c r="AL413" s="855"/>
      <c r="AM413" s="856"/>
      <c r="AN413" s="856"/>
      <c r="AO413" s="857"/>
      <c r="AP413" s="879"/>
      <c r="AQ413" s="879"/>
      <c r="AR413" s="879"/>
      <c r="AS413" s="879"/>
      <c r="AT413" s="879"/>
      <c r="AU413" s="879"/>
      <c r="AV413" s="879"/>
      <c r="AW413" s="879"/>
      <c r="AX413" s="879"/>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80"/>
      <c r="AI414" s="881"/>
      <c r="AJ414" s="881"/>
      <c r="AK414" s="881"/>
      <c r="AL414" s="855"/>
      <c r="AM414" s="856"/>
      <c r="AN414" s="856"/>
      <c r="AO414" s="857"/>
      <c r="AP414" s="879"/>
      <c r="AQ414" s="879"/>
      <c r="AR414" s="879"/>
      <c r="AS414" s="879"/>
      <c r="AT414" s="879"/>
      <c r="AU414" s="879"/>
      <c r="AV414" s="879"/>
      <c r="AW414" s="879"/>
      <c r="AX414" s="879"/>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80"/>
      <c r="AI415" s="881"/>
      <c r="AJ415" s="881"/>
      <c r="AK415" s="881"/>
      <c r="AL415" s="855"/>
      <c r="AM415" s="856"/>
      <c r="AN415" s="856"/>
      <c r="AO415" s="857"/>
      <c r="AP415" s="879"/>
      <c r="AQ415" s="879"/>
      <c r="AR415" s="879"/>
      <c r="AS415" s="879"/>
      <c r="AT415" s="879"/>
      <c r="AU415" s="879"/>
      <c r="AV415" s="879"/>
      <c r="AW415" s="879"/>
      <c r="AX415" s="879"/>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80"/>
      <c r="AI416" s="881"/>
      <c r="AJ416" s="881"/>
      <c r="AK416" s="881"/>
      <c r="AL416" s="855"/>
      <c r="AM416" s="856"/>
      <c r="AN416" s="856"/>
      <c r="AO416" s="857"/>
      <c r="AP416" s="879"/>
      <c r="AQ416" s="879"/>
      <c r="AR416" s="879"/>
      <c r="AS416" s="879"/>
      <c r="AT416" s="879"/>
      <c r="AU416" s="879"/>
      <c r="AV416" s="879"/>
      <c r="AW416" s="879"/>
      <c r="AX416" s="879"/>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80"/>
      <c r="AI417" s="881"/>
      <c r="AJ417" s="881"/>
      <c r="AK417" s="881"/>
      <c r="AL417" s="855"/>
      <c r="AM417" s="856"/>
      <c r="AN417" s="856"/>
      <c r="AO417" s="857"/>
      <c r="AP417" s="879"/>
      <c r="AQ417" s="879"/>
      <c r="AR417" s="879"/>
      <c r="AS417" s="879"/>
      <c r="AT417" s="879"/>
      <c r="AU417" s="879"/>
      <c r="AV417" s="879"/>
      <c r="AW417" s="879"/>
      <c r="AX417" s="879"/>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80"/>
      <c r="AI418" s="881"/>
      <c r="AJ418" s="881"/>
      <c r="AK418" s="881"/>
      <c r="AL418" s="855"/>
      <c r="AM418" s="856"/>
      <c r="AN418" s="856"/>
      <c r="AO418" s="857"/>
      <c r="AP418" s="879"/>
      <c r="AQ418" s="879"/>
      <c r="AR418" s="879"/>
      <c r="AS418" s="879"/>
      <c r="AT418" s="879"/>
      <c r="AU418" s="879"/>
      <c r="AV418" s="879"/>
      <c r="AW418" s="879"/>
      <c r="AX418" s="879"/>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80"/>
      <c r="AI419" s="881"/>
      <c r="AJ419" s="881"/>
      <c r="AK419" s="881"/>
      <c r="AL419" s="855"/>
      <c r="AM419" s="856"/>
      <c r="AN419" s="856"/>
      <c r="AO419" s="857"/>
      <c r="AP419" s="879"/>
      <c r="AQ419" s="879"/>
      <c r="AR419" s="879"/>
      <c r="AS419" s="879"/>
      <c r="AT419" s="879"/>
      <c r="AU419" s="879"/>
      <c r="AV419" s="879"/>
      <c r="AW419" s="879"/>
      <c r="AX419" s="879"/>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80"/>
      <c r="AI420" s="881"/>
      <c r="AJ420" s="881"/>
      <c r="AK420" s="881"/>
      <c r="AL420" s="855"/>
      <c r="AM420" s="856"/>
      <c r="AN420" s="856"/>
      <c r="AO420" s="857"/>
      <c r="AP420" s="879"/>
      <c r="AQ420" s="879"/>
      <c r="AR420" s="879"/>
      <c r="AS420" s="879"/>
      <c r="AT420" s="879"/>
      <c r="AU420" s="879"/>
      <c r="AV420" s="879"/>
      <c r="AW420" s="879"/>
      <c r="AX420" s="879"/>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80"/>
      <c r="AI421" s="881"/>
      <c r="AJ421" s="881"/>
      <c r="AK421" s="881"/>
      <c r="AL421" s="855"/>
      <c r="AM421" s="856"/>
      <c r="AN421" s="856"/>
      <c r="AO421" s="857"/>
      <c r="AP421" s="879"/>
      <c r="AQ421" s="879"/>
      <c r="AR421" s="879"/>
      <c r="AS421" s="879"/>
      <c r="AT421" s="879"/>
      <c r="AU421" s="879"/>
      <c r="AV421" s="879"/>
      <c r="AW421" s="879"/>
      <c r="AX421" s="879"/>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80"/>
      <c r="AI422" s="881"/>
      <c r="AJ422" s="881"/>
      <c r="AK422" s="881"/>
      <c r="AL422" s="855"/>
      <c r="AM422" s="856"/>
      <c r="AN422" s="856"/>
      <c r="AO422" s="857"/>
      <c r="AP422" s="879"/>
      <c r="AQ422" s="879"/>
      <c r="AR422" s="879"/>
      <c r="AS422" s="879"/>
      <c r="AT422" s="879"/>
      <c r="AU422" s="879"/>
      <c r="AV422" s="879"/>
      <c r="AW422" s="879"/>
      <c r="AX422" s="879"/>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80"/>
      <c r="AI423" s="881"/>
      <c r="AJ423" s="881"/>
      <c r="AK423" s="881"/>
      <c r="AL423" s="855"/>
      <c r="AM423" s="856"/>
      <c r="AN423" s="856"/>
      <c r="AO423" s="857"/>
      <c r="AP423" s="879"/>
      <c r="AQ423" s="879"/>
      <c r="AR423" s="879"/>
      <c r="AS423" s="879"/>
      <c r="AT423" s="879"/>
      <c r="AU423" s="879"/>
      <c r="AV423" s="879"/>
      <c r="AW423" s="879"/>
      <c r="AX423" s="879"/>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80"/>
      <c r="AI424" s="881"/>
      <c r="AJ424" s="881"/>
      <c r="AK424" s="881"/>
      <c r="AL424" s="855"/>
      <c r="AM424" s="856"/>
      <c r="AN424" s="856"/>
      <c r="AO424" s="857"/>
      <c r="AP424" s="879"/>
      <c r="AQ424" s="879"/>
      <c r="AR424" s="879"/>
      <c r="AS424" s="879"/>
      <c r="AT424" s="879"/>
      <c r="AU424" s="879"/>
      <c r="AV424" s="879"/>
      <c r="AW424" s="879"/>
      <c r="AX424" s="879"/>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80"/>
      <c r="AI425" s="881"/>
      <c r="AJ425" s="881"/>
      <c r="AK425" s="881"/>
      <c r="AL425" s="855"/>
      <c r="AM425" s="856"/>
      <c r="AN425" s="856"/>
      <c r="AO425" s="857"/>
      <c r="AP425" s="879"/>
      <c r="AQ425" s="879"/>
      <c r="AR425" s="879"/>
      <c r="AS425" s="879"/>
      <c r="AT425" s="879"/>
      <c r="AU425" s="879"/>
      <c r="AV425" s="879"/>
      <c r="AW425" s="879"/>
      <c r="AX425" s="879"/>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80"/>
      <c r="AI426" s="881"/>
      <c r="AJ426" s="881"/>
      <c r="AK426" s="881"/>
      <c r="AL426" s="855"/>
      <c r="AM426" s="856"/>
      <c r="AN426" s="856"/>
      <c r="AO426" s="857"/>
      <c r="AP426" s="879"/>
      <c r="AQ426" s="879"/>
      <c r="AR426" s="879"/>
      <c r="AS426" s="879"/>
      <c r="AT426" s="879"/>
      <c r="AU426" s="879"/>
      <c r="AV426" s="879"/>
      <c r="AW426" s="879"/>
      <c r="AX426" s="879"/>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80"/>
      <c r="AI427" s="881"/>
      <c r="AJ427" s="881"/>
      <c r="AK427" s="881"/>
      <c r="AL427" s="855"/>
      <c r="AM427" s="856"/>
      <c r="AN427" s="856"/>
      <c r="AO427" s="857"/>
      <c r="AP427" s="879"/>
      <c r="AQ427" s="879"/>
      <c r="AR427" s="879"/>
      <c r="AS427" s="879"/>
      <c r="AT427" s="879"/>
      <c r="AU427" s="879"/>
      <c r="AV427" s="879"/>
      <c r="AW427" s="879"/>
      <c r="AX427" s="879"/>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80"/>
      <c r="AI428" s="881"/>
      <c r="AJ428" s="881"/>
      <c r="AK428" s="881"/>
      <c r="AL428" s="855"/>
      <c r="AM428" s="856"/>
      <c r="AN428" s="856"/>
      <c r="AO428" s="857"/>
      <c r="AP428" s="879"/>
      <c r="AQ428" s="879"/>
      <c r="AR428" s="879"/>
      <c r="AS428" s="879"/>
      <c r="AT428" s="879"/>
      <c r="AU428" s="879"/>
      <c r="AV428" s="879"/>
      <c r="AW428" s="879"/>
      <c r="AX428" s="87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6" t="s">
        <v>198</v>
      </c>
      <c r="AQ431" s="876"/>
      <c r="AR431" s="876"/>
      <c r="AS431" s="876"/>
      <c r="AT431" s="876"/>
      <c r="AU431" s="876"/>
      <c r="AV431" s="876"/>
      <c r="AW431" s="876"/>
      <c r="AX431" s="876"/>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77"/>
      <c r="AI432" s="878"/>
      <c r="AJ432" s="878"/>
      <c r="AK432" s="878"/>
      <c r="AL432" s="855"/>
      <c r="AM432" s="856"/>
      <c r="AN432" s="856"/>
      <c r="AO432" s="857"/>
      <c r="AP432" s="879"/>
      <c r="AQ432" s="879"/>
      <c r="AR432" s="879"/>
      <c r="AS432" s="879"/>
      <c r="AT432" s="879"/>
      <c r="AU432" s="879"/>
      <c r="AV432" s="879"/>
      <c r="AW432" s="879"/>
      <c r="AX432" s="879"/>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77"/>
      <c r="AI433" s="878"/>
      <c r="AJ433" s="878"/>
      <c r="AK433" s="878"/>
      <c r="AL433" s="855"/>
      <c r="AM433" s="856"/>
      <c r="AN433" s="856"/>
      <c r="AO433" s="857"/>
      <c r="AP433" s="879"/>
      <c r="AQ433" s="879"/>
      <c r="AR433" s="879"/>
      <c r="AS433" s="879"/>
      <c r="AT433" s="879"/>
      <c r="AU433" s="879"/>
      <c r="AV433" s="879"/>
      <c r="AW433" s="879"/>
      <c r="AX433" s="879"/>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80"/>
      <c r="AI434" s="881"/>
      <c r="AJ434" s="881"/>
      <c r="AK434" s="881"/>
      <c r="AL434" s="855"/>
      <c r="AM434" s="856"/>
      <c r="AN434" s="856"/>
      <c r="AO434" s="857"/>
      <c r="AP434" s="879"/>
      <c r="AQ434" s="879"/>
      <c r="AR434" s="879"/>
      <c r="AS434" s="879"/>
      <c r="AT434" s="879"/>
      <c r="AU434" s="879"/>
      <c r="AV434" s="879"/>
      <c r="AW434" s="879"/>
      <c r="AX434" s="879"/>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80"/>
      <c r="AI435" s="881"/>
      <c r="AJ435" s="881"/>
      <c r="AK435" s="881"/>
      <c r="AL435" s="855"/>
      <c r="AM435" s="856"/>
      <c r="AN435" s="856"/>
      <c r="AO435" s="857"/>
      <c r="AP435" s="879"/>
      <c r="AQ435" s="879"/>
      <c r="AR435" s="879"/>
      <c r="AS435" s="879"/>
      <c r="AT435" s="879"/>
      <c r="AU435" s="879"/>
      <c r="AV435" s="879"/>
      <c r="AW435" s="879"/>
      <c r="AX435" s="879"/>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80"/>
      <c r="AI436" s="881"/>
      <c r="AJ436" s="881"/>
      <c r="AK436" s="881"/>
      <c r="AL436" s="855"/>
      <c r="AM436" s="856"/>
      <c r="AN436" s="856"/>
      <c r="AO436" s="857"/>
      <c r="AP436" s="879"/>
      <c r="AQ436" s="879"/>
      <c r="AR436" s="879"/>
      <c r="AS436" s="879"/>
      <c r="AT436" s="879"/>
      <c r="AU436" s="879"/>
      <c r="AV436" s="879"/>
      <c r="AW436" s="879"/>
      <c r="AX436" s="879"/>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80"/>
      <c r="AI437" s="881"/>
      <c r="AJ437" s="881"/>
      <c r="AK437" s="881"/>
      <c r="AL437" s="855"/>
      <c r="AM437" s="856"/>
      <c r="AN437" s="856"/>
      <c r="AO437" s="857"/>
      <c r="AP437" s="879"/>
      <c r="AQ437" s="879"/>
      <c r="AR437" s="879"/>
      <c r="AS437" s="879"/>
      <c r="AT437" s="879"/>
      <c r="AU437" s="879"/>
      <c r="AV437" s="879"/>
      <c r="AW437" s="879"/>
      <c r="AX437" s="879"/>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80"/>
      <c r="AI438" s="881"/>
      <c r="AJ438" s="881"/>
      <c r="AK438" s="881"/>
      <c r="AL438" s="855"/>
      <c r="AM438" s="856"/>
      <c r="AN438" s="856"/>
      <c r="AO438" s="857"/>
      <c r="AP438" s="879"/>
      <c r="AQ438" s="879"/>
      <c r="AR438" s="879"/>
      <c r="AS438" s="879"/>
      <c r="AT438" s="879"/>
      <c r="AU438" s="879"/>
      <c r="AV438" s="879"/>
      <c r="AW438" s="879"/>
      <c r="AX438" s="879"/>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80"/>
      <c r="AI439" s="881"/>
      <c r="AJ439" s="881"/>
      <c r="AK439" s="881"/>
      <c r="AL439" s="855"/>
      <c r="AM439" s="856"/>
      <c r="AN439" s="856"/>
      <c r="AO439" s="857"/>
      <c r="AP439" s="879"/>
      <c r="AQ439" s="879"/>
      <c r="AR439" s="879"/>
      <c r="AS439" s="879"/>
      <c r="AT439" s="879"/>
      <c r="AU439" s="879"/>
      <c r="AV439" s="879"/>
      <c r="AW439" s="879"/>
      <c r="AX439" s="879"/>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80"/>
      <c r="AI440" s="881"/>
      <c r="AJ440" s="881"/>
      <c r="AK440" s="881"/>
      <c r="AL440" s="855"/>
      <c r="AM440" s="856"/>
      <c r="AN440" s="856"/>
      <c r="AO440" s="857"/>
      <c r="AP440" s="879"/>
      <c r="AQ440" s="879"/>
      <c r="AR440" s="879"/>
      <c r="AS440" s="879"/>
      <c r="AT440" s="879"/>
      <c r="AU440" s="879"/>
      <c r="AV440" s="879"/>
      <c r="AW440" s="879"/>
      <c r="AX440" s="879"/>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80"/>
      <c r="AI441" s="881"/>
      <c r="AJ441" s="881"/>
      <c r="AK441" s="881"/>
      <c r="AL441" s="855"/>
      <c r="AM441" s="856"/>
      <c r="AN441" s="856"/>
      <c r="AO441" s="857"/>
      <c r="AP441" s="879"/>
      <c r="AQ441" s="879"/>
      <c r="AR441" s="879"/>
      <c r="AS441" s="879"/>
      <c r="AT441" s="879"/>
      <c r="AU441" s="879"/>
      <c r="AV441" s="879"/>
      <c r="AW441" s="879"/>
      <c r="AX441" s="879"/>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80"/>
      <c r="AI442" s="881"/>
      <c r="AJ442" s="881"/>
      <c r="AK442" s="881"/>
      <c r="AL442" s="855"/>
      <c r="AM442" s="856"/>
      <c r="AN442" s="856"/>
      <c r="AO442" s="857"/>
      <c r="AP442" s="879"/>
      <c r="AQ442" s="879"/>
      <c r="AR442" s="879"/>
      <c r="AS442" s="879"/>
      <c r="AT442" s="879"/>
      <c r="AU442" s="879"/>
      <c r="AV442" s="879"/>
      <c r="AW442" s="879"/>
      <c r="AX442" s="879"/>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80"/>
      <c r="AI443" s="881"/>
      <c r="AJ443" s="881"/>
      <c r="AK443" s="881"/>
      <c r="AL443" s="855"/>
      <c r="AM443" s="856"/>
      <c r="AN443" s="856"/>
      <c r="AO443" s="857"/>
      <c r="AP443" s="879"/>
      <c r="AQ443" s="879"/>
      <c r="AR443" s="879"/>
      <c r="AS443" s="879"/>
      <c r="AT443" s="879"/>
      <c r="AU443" s="879"/>
      <c r="AV443" s="879"/>
      <c r="AW443" s="879"/>
      <c r="AX443" s="879"/>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80"/>
      <c r="AI444" s="881"/>
      <c r="AJ444" s="881"/>
      <c r="AK444" s="881"/>
      <c r="AL444" s="855"/>
      <c r="AM444" s="856"/>
      <c r="AN444" s="856"/>
      <c r="AO444" s="857"/>
      <c r="AP444" s="879"/>
      <c r="AQ444" s="879"/>
      <c r="AR444" s="879"/>
      <c r="AS444" s="879"/>
      <c r="AT444" s="879"/>
      <c r="AU444" s="879"/>
      <c r="AV444" s="879"/>
      <c r="AW444" s="879"/>
      <c r="AX444" s="879"/>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80"/>
      <c r="AI445" s="881"/>
      <c r="AJ445" s="881"/>
      <c r="AK445" s="881"/>
      <c r="AL445" s="855"/>
      <c r="AM445" s="856"/>
      <c r="AN445" s="856"/>
      <c r="AO445" s="857"/>
      <c r="AP445" s="879"/>
      <c r="AQ445" s="879"/>
      <c r="AR445" s="879"/>
      <c r="AS445" s="879"/>
      <c r="AT445" s="879"/>
      <c r="AU445" s="879"/>
      <c r="AV445" s="879"/>
      <c r="AW445" s="879"/>
      <c r="AX445" s="879"/>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80"/>
      <c r="AI446" s="881"/>
      <c r="AJ446" s="881"/>
      <c r="AK446" s="881"/>
      <c r="AL446" s="855"/>
      <c r="AM446" s="856"/>
      <c r="AN446" s="856"/>
      <c r="AO446" s="857"/>
      <c r="AP446" s="879"/>
      <c r="AQ446" s="879"/>
      <c r="AR446" s="879"/>
      <c r="AS446" s="879"/>
      <c r="AT446" s="879"/>
      <c r="AU446" s="879"/>
      <c r="AV446" s="879"/>
      <c r="AW446" s="879"/>
      <c r="AX446" s="879"/>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80"/>
      <c r="AI447" s="881"/>
      <c r="AJ447" s="881"/>
      <c r="AK447" s="881"/>
      <c r="AL447" s="855"/>
      <c r="AM447" s="856"/>
      <c r="AN447" s="856"/>
      <c r="AO447" s="857"/>
      <c r="AP447" s="879"/>
      <c r="AQ447" s="879"/>
      <c r="AR447" s="879"/>
      <c r="AS447" s="879"/>
      <c r="AT447" s="879"/>
      <c r="AU447" s="879"/>
      <c r="AV447" s="879"/>
      <c r="AW447" s="879"/>
      <c r="AX447" s="879"/>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80"/>
      <c r="AI448" s="881"/>
      <c r="AJ448" s="881"/>
      <c r="AK448" s="881"/>
      <c r="AL448" s="855"/>
      <c r="AM448" s="856"/>
      <c r="AN448" s="856"/>
      <c r="AO448" s="857"/>
      <c r="AP448" s="879"/>
      <c r="AQ448" s="879"/>
      <c r="AR448" s="879"/>
      <c r="AS448" s="879"/>
      <c r="AT448" s="879"/>
      <c r="AU448" s="879"/>
      <c r="AV448" s="879"/>
      <c r="AW448" s="879"/>
      <c r="AX448" s="879"/>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80"/>
      <c r="AI449" s="881"/>
      <c r="AJ449" s="881"/>
      <c r="AK449" s="881"/>
      <c r="AL449" s="855"/>
      <c r="AM449" s="856"/>
      <c r="AN449" s="856"/>
      <c r="AO449" s="857"/>
      <c r="AP449" s="879"/>
      <c r="AQ449" s="879"/>
      <c r="AR449" s="879"/>
      <c r="AS449" s="879"/>
      <c r="AT449" s="879"/>
      <c r="AU449" s="879"/>
      <c r="AV449" s="879"/>
      <c r="AW449" s="879"/>
      <c r="AX449" s="879"/>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80"/>
      <c r="AI450" s="881"/>
      <c r="AJ450" s="881"/>
      <c r="AK450" s="881"/>
      <c r="AL450" s="855"/>
      <c r="AM450" s="856"/>
      <c r="AN450" s="856"/>
      <c r="AO450" s="857"/>
      <c r="AP450" s="879"/>
      <c r="AQ450" s="879"/>
      <c r="AR450" s="879"/>
      <c r="AS450" s="879"/>
      <c r="AT450" s="879"/>
      <c r="AU450" s="879"/>
      <c r="AV450" s="879"/>
      <c r="AW450" s="879"/>
      <c r="AX450" s="879"/>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80"/>
      <c r="AI451" s="881"/>
      <c r="AJ451" s="881"/>
      <c r="AK451" s="881"/>
      <c r="AL451" s="855"/>
      <c r="AM451" s="856"/>
      <c r="AN451" s="856"/>
      <c r="AO451" s="857"/>
      <c r="AP451" s="879"/>
      <c r="AQ451" s="879"/>
      <c r="AR451" s="879"/>
      <c r="AS451" s="879"/>
      <c r="AT451" s="879"/>
      <c r="AU451" s="879"/>
      <c r="AV451" s="879"/>
      <c r="AW451" s="879"/>
      <c r="AX451" s="879"/>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80"/>
      <c r="AI452" s="881"/>
      <c r="AJ452" s="881"/>
      <c r="AK452" s="881"/>
      <c r="AL452" s="855"/>
      <c r="AM452" s="856"/>
      <c r="AN452" s="856"/>
      <c r="AO452" s="857"/>
      <c r="AP452" s="879"/>
      <c r="AQ452" s="879"/>
      <c r="AR452" s="879"/>
      <c r="AS452" s="879"/>
      <c r="AT452" s="879"/>
      <c r="AU452" s="879"/>
      <c r="AV452" s="879"/>
      <c r="AW452" s="879"/>
      <c r="AX452" s="879"/>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80"/>
      <c r="AI453" s="881"/>
      <c r="AJ453" s="881"/>
      <c r="AK453" s="881"/>
      <c r="AL453" s="855"/>
      <c r="AM453" s="856"/>
      <c r="AN453" s="856"/>
      <c r="AO453" s="857"/>
      <c r="AP453" s="879"/>
      <c r="AQ453" s="879"/>
      <c r="AR453" s="879"/>
      <c r="AS453" s="879"/>
      <c r="AT453" s="879"/>
      <c r="AU453" s="879"/>
      <c r="AV453" s="879"/>
      <c r="AW453" s="879"/>
      <c r="AX453" s="879"/>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80"/>
      <c r="AI454" s="881"/>
      <c r="AJ454" s="881"/>
      <c r="AK454" s="881"/>
      <c r="AL454" s="855"/>
      <c r="AM454" s="856"/>
      <c r="AN454" s="856"/>
      <c r="AO454" s="857"/>
      <c r="AP454" s="879"/>
      <c r="AQ454" s="879"/>
      <c r="AR454" s="879"/>
      <c r="AS454" s="879"/>
      <c r="AT454" s="879"/>
      <c r="AU454" s="879"/>
      <c r="AV454" s="879"/>
      <c r="AW454" s="879"/>
      <c r="AX454" s="879"/>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80"/>
      <c r="AI455" s="881"/>
      <c r="AJ455" s="881"/>
      <c r="AK455" s="881"/>
      <c r="AL455" s="855"/>
      <c r="AM455" s="856"/>
      <c r="AN455" s="856"/>
      <c r="AO455" s="857"/>
      <c r="AP455" s="879"/>
      <c r="AQ455" s="879"/>
      <c r="AR455" s="879"/>
      <c r="AS455" s="879"/>
      <c r="AT455" s="879"/>
      <c r="AU455" s="879"/>
      <c r="AV455" s="879"/>
      <c r="AW455" s="879"/>
      <c r="AX455" s="879"/>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80"/>
      <c r="AI456" s="881"/>
      <c r="AJ456" s="881"/>
      <c r="AK456" s="881"/>
      <c r="AL456" s="855"/>
      <c r="AM456" s="856"/>
      <c r="AN456" s="856"/>
      <c r="AO456" s="857"/>
      <c r="AP456" s="879"/>
      <c r="AQ456" s="879"/>
      <c r="AR456" s="879"/>
      <c r="AS456" s="879"/>
      <c r="AT456" s="879"/>
      <c r="AU456" s="879"/>
      <c r="AV456" s="879"/>
      <c r="AW456" s="879"/>
      <c r="AX456" s="879"/>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80"/>
      <c r="AI457" s="881"/>
      <c r="AJ457" s="881"/>
      <c r="AK457" s="881"/>
      <c r="AL457" s="855"/>
      <c r="AM457" s="856"/>
      <c r="AN457" s="856"/>
      <c r="AO457" s="857"/>
      <c r="AP457" s="879"/>
      <c r="AQ457" s="879"/>
      <c r="AR457" s="879"/>
      <c r="AS457" s="879"/>
      <c r="AT457" s="879"/>
      <c r="AU457" s="879"/>
      <c r="AV457" s="879"/>
      <c r="AW457" s="879"/>
      <c r="AX457" s="879"/>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80"/>
      <c r="AI458" s="881"/>
      <c r="AJ458" s="881"/>
      <c r="AK458" s="881"/>
      <c r="AL458" s="855"/>
      <c r="AM458" s="856"/>
      <c r="AN458" s="856"/>
      <c r="AO458" s="857"/>
      <c r="AP458" s="879"/>
      <c r="AQ458" s="879"/>
      <c r="AR458" s="879"/>
      <c r="AS458" s="879"/>
      <c r="AT458" s="879"/>
      <c r="AU458" s="879"/>
      <c r="AV458" s="879"/>
      <c r="AW458" s="879"/>
      <c r="AX458" s="879"/>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80"/>
      <c r="AI459" s="881"/>
      <c r="AJ459" s="881"/>
      <c r="AK459" s="881"/>
      <c r="AL459" s="855"/>
      <c r="AM459" s="856"/>
      <c r="AN459" s="856"/>
      <c r="AO459" s="857"/>
      <c r="AP459" s="879"/>
      <c r="AQ459" s="879"/>
      <c r="AR459" s="879"/>
      <c r="AS459" s="879"/>
      <c r="AT459" s="879"/>
      <c r="AU459" s="879"/>
      <c r="AV459" s="879"/>
      <c r="AW459" s="879"/>
      <c r="AX459" s="879"/>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80"/>
      <c r="AI460" s="881"/>
      <c r="AJ460" s="881"/>
      <c r="AK460" s="881"/>
      <c r="AL460" s="855"/>
      <c r="AM460" s="856"/>
      <c r="AN460" s="856"/>
      <c r="AO460" s="857"/>
      <c r="AP460" s="879"/>
      <c r="AQ460" s="879"/>
      <c r="AR460" s="879"/>
      <c r="AS460" s="879"/>
      <c r="AT460" s="879"/>
      <c r="AU460" s="879"/>
      <c r="AV460" s="879"/>
      <c r="AW460" s="879"/>
      <c r="AX460" s="879"/>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80"/>
      <c r="AI461" s="881"/>
      <c r="AJ461" s="881"/>
      <c r="AK461" s="881"/>
      <c r="AL461" s="855"/>
      <c r="AM461" s="856"/>
      <c r="AN461" s="856"/>
      <c r="AO461" s="857"/>
      <c r="AP461" s="879"/>
      <c r="AQ461" s="879"/>
      <c r="AR461" s="879"/>
      <c r="AS461" s="879"/>
      <c r="AT461" s="879"/>
      <c r="AU461" s="879"/>
      <c r="AV461" s="879"/>
      <c r="AW461" s="879"/>
      <c r="AX461" s="87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6" t="s">
        <v>198</v>
      </c>
      <c r="AQ464" s="876"/>
      <c r="AR464" s="876"/>
      <c r="AS464" s="876"/>
      <c r="AT464" s="876"/>
      <c r="AU464" s="876"/>
      <c r="AV464" s="876"/>
      <c r="AW464" s="876"/>
      <c r="AX464" s="876"/>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77"/>
      <c r="AI465" s="878"/>
      <c r="AJ465" s="878"/>
      <c r="AK465" s="878"/>
      <c r="AL465" s="855"/>
      <c r="AM465" s="856"/>
      <c r="AN465" s="856"/>
      <c r="AO465" s="857"/>
      <c r="AP465" s="879"/>
      <c r="AQ465" s="879"/>
      <c r="AR465" s="879"/>
      <c r="AS465" s="879"/>
      <c r="AT465" s="879"/>
      <c r="AU465" s="879"/>
      <c r="AV465" s="879"/>
      <c r="AW465" s="879"/>
      <c r="AX465" s="879"/>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77"/>
      <c r="AI466" s="878"/>
      <c r="AJ466" s="878"/>
      <c r="AK466" s="878"/>
      <c r="AL466" s="855"/>
      <c r="AM466" s="856"/>
      <c r="AN466" s="856"/>
      <c r="AO466" s="857"/>
      <c r="AP466" s="879"/>
      <c r="AQ466" s="879"/>
      <c r="AR466" s="879"/>
      <c r="AS466" s="879"/>
      <c r="AT466" s="879"/>
      <c r="AU466" s="879"/>
      <c r="AV466" s="879"/>
      <c r="AW466" s="879"/>
      <c r="AX466" s="879"/>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80"/>
      <c r="AI467" s="881"/>
      <c r="AJ467" s="881"/>
      <c r="AK467" s="881"/>
      <c r="AL467" s="855"/>
      <c r="AM467" s="856"/>
      <c r="AN467" s="856"/>
      <c r="AO467" s="857"/>
      <c r="AP467" s="879"/>
      <c r="AQ467" s="879"/>
      <c r="AR467" s="879"/>
      <c r="AS467" s="879"/>
      <c r="AT467" s="879"/>
      <c r="AU467" s="879"/>
      <c r="AV467" s="879"/>
      <c r="AW467" s="879"/>
      <c r="AX467" s="879"/>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80"/>
      <c r="AI468" s="881"/>
      <c r="AJ468" s="881"/>
      <c r="AK468" s="881"/>
      <c r="AL468" s="855"/>
      <c r="AM468" s="856"/>
      <c r="AN468" s="856"/>
      <c r="AO468" s="857"/>
      <c r="AP468" s="879"/>
      <c r="AQ468" s="879"/>
      <c r="AR468" s="879"/>
      <c r="AS468" s="879"/>
      <c r="AT468" s="879"/>
      <c r="AU468" s="879"/>
      <c r="AV468" s="879"/>
      <c r="AW468" s="879"/>
      <c r="AX468" s="879"/>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80"/>
      <c r="AI469" s="881"/>
      <c r="AJ469" s="881"/>
      <c r="AK469" s="881"/>
      <c r="AL469" s="855"/>
      <c r="AM469" s="856"/>
      <c r="AN469" s="856"/>
      <c r="AO469" s="857"/>
      <c r="AP469" s="879"/>
      <c r="AQ469" s="879"/>
      <c r="AR469" s="879"/>
      <c r="AS469" s="879"/>
      <c r="AT469" s="879"/>
      <c r="AU469" s="879"/>
      <c r="AV469" s="879"/>
      <c r="AW469" s="879"/>
      <c r="AX469" s="879"/>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80"/>
      <c r="AI470" s="881"/>
      <c r="AJ470" s="881"/>
      <c r="AK470" s="881"/>
      <c r="AL470" s="855"/>
      <c r="AM470" s="856"/>
      <c r="AN470" s="856"/>
      <c r="AO470" s="857"/>
      <c r="AP470" s="879"/>
      <c r="AQ470" s="879"/>
      <c r="AR470" s="879"/>
      <c r="AS470" s="879"/>
      <c r="AT470" s="879"/>
      <c r="AU470" s="879"/>
      <c r="AV470" s="879"/>
      <c r="AW470" s="879"/>
      <c r="AX470" s="879"/>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80"/>
      <c r="AI471" s="881"/>
      <c r="AJ471" s="881"/>
      <c r="AK471" s="881"/>
      <c r="AL471" s="855"/>
      <c r="AM471" s="856"/>
      <c r="AN471" s="856"/>
      <c r="AO471" s="857"/>
      <c r="AP471" s="879"/>
      <c r="AQ471" s="879"/>
      <c r="AR471" s="879"/>
      <c r="AS471" s="879"/>
      <c r="AT471" s="879"/>
      <c r="AU471" s="879"/>
      <c r="AV471" s="879"/>
      <c r="AW471" s="879"/>
      <c r="AX471" s="879"/>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80"/>
      <c r="AI472" s="881"/>
      <c r="AJ472" s="881"/>
      <c r="AK472" s="881"/>
      <c r="AL472" s="855"/>
      <c r="AM472" s="856"/>
      <c r="AN472" s="856"/>
      <c r="AO472" s="857"/>
      <c r="AP472" s="879"/>
      <c r="AQ472" s="879"/>
      <c r="AR472" s="879"/>
      <c r="AS472" s="879"/>
      <c r="AT472" s="879"/>
      <c r="AU472" s="879"/>
      <c r="AV472" s="879"/>
      <c r="AW472" s="879"/>
      <c r="AX472" s="879"/>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80"/>
      <c r="AI473" s="881"/>
      <c r="AJ473" s="881"/>
      <c r="AK473" s="881"/>
      <c r="AL473" s="855"/>
      <c r="AM473" s="856"/>
      <c r="AN473" s="856"/>
      <c r="AO473" s="857"/>
      <c r="AP473" s="879"/>
      <c r="AQ473" s="879"/>
      <c r="AR473" s="879"/>
      <c r="AS473" s="879"/>
      <c r="AT473" s="879"/>
      <c r="AU473" s="879"/>
      <c r="AV473" s="879"/>
      <c r="AW473" s="879"/>
      <c r="AX473" s="879"/>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80"/>
      <c r="AI474" s="881"/>
      <c r="AJ474" s="881"/>
      <c r="AK474" s="881"/>
      <c r="AL474" s="855"/>
      <c r="AM474" s="856"/>
      <c r="AN474" s="856"/>
      <c r="AO474" s="857"/>
      <c r="AP474" s="879"/>
      <c r="AQ474" s="879"/>
      <c r="AR474" s="879"/>
      <c r="AS474" s="879"/>
      <c r="AT474" s="879"/>
      <c r="AU474" s="879"/>
      <c r="AV474" s="879"/>
      <c r="AW474" s="879"/>
      <c r="AX474" s="879"/>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80"/>
      <c r="AI475" s="881"/>
      <c r="AJ475" s="881"/>
      <c r="AK475" s="881"/>
      <c r="AL475" s="855"/>
      <c r="AM475" s="856"/>
      <c r="AN475" s="856"/>
      <c r="AO475" s="857"/>
      <c r="AP475" s="879"/>
      <c r="AQ475" s="879"/>
      <c r="AR475" s="879"/>
      <c r="AS475" s="879"/>
      <c r="AT475" s="879"/>
      <c r="AU475" s="879"/>
      <c r="AV475" s="879"/>
      <c r="AW475" s="879"/>
      <c r="AX475" s="879"/>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80"/>
      <c r="AI476" s="881"/>
      <c r="AJ476" s="881"/>
      <c r="AK476" s="881"/>
      <c r="AL476" s="855"/>
      <c r="AM476" s="856"/>
      <c r="AN476" s="856"/>
      <c r="AO476" s="857"/>
      <c r="AP476" s="879"/>
      <c r="AQ476" s="879"/>
      <c r="AR476" s="879"/>
      <c r="AS476" s="879"/>
      <c r="AT476" s="879"/>
      <c r="AU476" s="879"/>
      <c r="AV476" s="879"/>
      <c r="AW476" s="879"/>
      <c r="AX476" s="879"/>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80"/>
      <c r="AI477" s="881"/>
      <c r="AJ477" s="881"/>
      <c r="AK477" s="881"/>
      <c r="AL477" s="855"/>
      <c r="AM477" s="856"/>
      <c r="AN477" s="856"/>
      <c r="AO477" s="857"/>
      <c r="AP477" s="879"/>
      <c r="AQ477" s="879"/>
      <c r="AR477" s="879"/>
      <c r="AS477" s="879"/>
      <c r="AT477" s="879"/>
      <c r="AU477" s="879"/>
      <c r="AV477" s="879"/>
      <c r="AW477" s="879"/>
      <c r="AX477" s="879"/>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80"/>
      <c r="AI478" s="881"/>
      <c r="AJ478" s="881"/>
      <c r="AK478" s="881"/>
      <c r="AL478" s="855"/>
      <c r="AM478" s="856"/>
      <c r="AN478" s="856"/>
      <c r="AO478" s="857"/>
      <c r="AP478" s="879"/>
      <c r="AQ478" s="879"/>
      <c r="AR478" s="879"/>
      <c r="AS478" s="879"/>
      <c r="AT478" s="879"/>
      <c r="AU478" s="879"/>
      <c r="AV478" s="879"/>
      <c r="AW478" s="879"/>
      <c r="AX478" s="879"/>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80"/>
      <c r="AI479" s="881"/>
      <c r="AJ479" s="881"/>
      <c r="AK479" s="881"/>
      <c r="AL479" s="855"/>
      <c r="AM479" s="856"/>
      <c r="AN479" s="856"/>
      <c r="AO479" s="857"/>
      <c r="AP479" s="879"/>
      <c r="AQ479" s="879"/>
      <c r="AR479" s="879"/>
      <c r="AS479" s="879"/>
      <c r="AT479" s="879"/>
      <c r="AU479" s="879"/>
      <c r="AV479" s="879"/>
      <c r="AW479" s="879"/>
      <c r="AX479" s="879"/>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80"/>
      <c r="AI480" s="881"/>
      <c r="AJ480" s="881"/>
      <c r="AK480" s="881"/>
      <c r="AL480" s="855"/>
      <c r="AM480" s="856"/>
      <c r="AN480" s="856"/>
      <c r="AO480" s="857"/>
      <c r="AP480" s="879"/>
      <c r="AQ480" s="879"/>
      <c r="AR480" s="879"/>
      <c r="AS480" s="879"/>
      <c r="AT480" s="879"/>
      <c r="AU480" s="879"/>
      <c r="AV480" s="879"/>
      <c r="AW480" s="879"/>
      <c r="AX480" s="879"/>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80"/>
      <c r="AI481" s="881"/>
      <c r="AJ481" s="881"/>
      <c r="AK481" s="881"/>
      <c r="AL481" s="855"/>
      <c r="AM481" s="856"/>
      <c r="AN481" s="856"/>
      <c r="AO481" s="857"/>
      <c r="AP481" s="879"/>
      <c r="AQ481" s="879"/>
      <c r="AR481" s="879"/>
      <c r="AS481" s="879"/>
      <c r="AT481" s="879"/>
      <c r="AU481" s="879"/>
      <c r="AV481" s="879"/>
      <c r="AW481" s="879"/>
      <c r="AX481" s="879"/>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80"/>
      <c r="AI482" s="881"/>
      <c r="AJ482" s="881"/>
      <c r="AK482" s="881"/>
      <c r="AL482" s="855"/>
      <c r="AM482" s="856"/>
      <c r="AN482" s="856"/>
      <c r="AO482" s="857"/>
      <c r="AP482" s="879"/>
      <c r="AQ482" s="879"/>
      <c r="AR482" s="879"/>
      <c r="AS482" s="879"/>
      <c r="AT482" s="879"/>
      <c r="AU482" s="879"/>
      <c r="AV482" s="879"/>
      <c r="AW482" s="879"/>
      <c r="AX482" s="879"/>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80"/>
      <c r="AI483" s="881"/>
      <c r="AJ483" s="881"/>
      <c r="AK483" s="881"/>
      <c r="AL483" s="855"/>
      <c r="AM483" s="856"/>
      <c r="AN483" s="856"/>
      <c r="AO483" s="857"/>
      <c r="AP483" s="879"/>
      <c r="AQ483" s="879"/>
      <c r="AR483" s="879"/>
      <c r="AS483" s="879"/>
      <c r="AT483" s="879"/>
      <c r="AU483" s="879"/>
      <c r="AV483" s="879"/>
      <c r="AW483" s="879"/>
      <c r="AX483" s="879"/>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80"/>
      <c r="AI484" s="881"/>
      <c r="AJ484" s="881"/>
      <c r="AK484" s="881"/>
      <c r="AL484" s="855"/>
      <c r="AM484" s="856"/>
      <c r="AN484" s="856"/>
      <c r="AO484" s="857"/>
      <c r="AP484" s="879"/>
      <c r="AQ484" s="879"/>
      <c r="AR484" s="879"/>
      <c r="AS484" s="879"/>
      <c r="AT484" s="879"/>
      <c r="AU484" s="879"/>
      <c r="AV484" s="879"/>
      <c r="AW484" s="879"/>
      <c r="AX484" s="879"/>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80"/>
      <c r="AI485" s="881"/>
      <c r="AJ485" s="881"/>
      <c r="AK485" s="881"/>
      <c r="AL485" s="855"/>
      <c r="AM485" s="856"/>
      <c r="AN485" s="856"/>
      <c r="AO485" s="857"/>
      <c r="AP485" s="879"/>
      <c r="AQ485" s="879"/>
      <c r="AR485" s="879"/>
      <c r="AS485" s="879"/>
      <c r="AT485" s="879"/>
      <c r="AU485" s="879"/>
      <c r="AV485" s="879"/>
      <c r="AW485" s="879"/>
      <c r="AX485" s="879"/>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80"/>
      <c r="AI486" s="881"/>
      <c r="AJ486" s="881"/>
      <c r="AK486" s="881"/>
      <c r="AL486" s="855"/>
      <c r="AM486" s="856"/>
      <c r="AN486" s="856"/>
      <c r="AO486" s="857"/>
      <c r="AP486" s="879"/>
      <c r="AQ486" s="879"/>
      <c r="AR486" s="879"/>
      <c r="AS486" s="879"/>
      <c r="AT486" s="879"/>
      <c r="AU486" s="879"/>
      <c r="AV486" s="879"/>
      <c r="AW486" s="879"/>
      <c r="AX486" s="879"/>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80"/>
      <c r="AI487" s="881"/>
      <c r="AJ487" s="881"/>
      <c r="AK487" s="881"/>
      <c r="AL487" s="855"/>
      <c r="AM487" s="856"/>
      <c r="AN487" s="856"/>
      <c r="AO487" s="857"/>
      <c r="AP487" s="879"/>
      <c r="AQ487" s="879"/>
      <c r="AR487" s="879"/>
      <c r="AS487" s="879"/>
      <c r="AT487" s="879"/>
      <c r="AU487" s="879"/>
      <c r="AV487" s="879"/>
      <c r="AW487" s="879"/>
      <c r="AX487" s="879"/>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80"/>
      <c r="AI488" s="881"/>
      <c r="AJ488" s="881"/>
      <c r="AK488" s="881"/>
      <c r="AL488" s="855"/>
      <c r="AM488" s="856"/>
      <c r="AN488" s="856"/>
      <c r="AO488" s="857"/>
      <c r="AP488" s="879"/>
      <c r="AQ488" s="879"/>
      <c r="AR488" s="879"/>
      <c r="AS488" s="879"/>
      <c r="AT488" s="879"/>
      <c r="AU488" s="879"/>
      <c r="AV488" s="879"/>
      <c r="AW488" s="879"/>
      <c r="AX488" s="879"/>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80"/>
      <c r="AI489" s="881"/>
      <c r="AJ489" s="881"/>
      <c r="AK489" s="881"/>
      <c r="AL489" s="855"/>
      <c r="AM489" s="856"/>
      <c r="AN489" s="856"/>
      <c r="AO489" s="857"/>
      <c r="AP489" s="879"/>
      <c r="AQ489" s="879"/>
      <c r="AR489" s="879"/>
      <c r="AS489" s="879"/>
      <c r="AT489" s="879"/>
      <c r="AU489" s="879"/>
      <c r="AV489" s="879"/>
      <c r="AW489" s="879"/>
      <c r="AX489" s="879"/>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80"/>
      <c r="AI490" s="881"/>
      <c r="AJ490" s="881"/>
      <c r="AK490" s="881"/>
      <c r="AL490" s="855"/>
      <c r="AM490" s="856"/>
      <c r="AN490" s="856"/>
      <c r="AO490" s="857"/>
      <c r="AP490" s="879"/>
      <c r="AQ490" s="879"/>
      <c r="AR490" s="879"/>
      <c r="AS490" s="879"/>
      <c r="AT490" s="879"/>
      <c r="AU490" s="879"/>
      <c r="AV490" s="879"/>
      <c r="AW490" s="879"/>
      <c r="AX490" s="879"/>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80"/>
      <c r="AI491" s="881"/>
      <c r="AJ491" s="881"/>
      <c r="AK491" s="881"/>
      <c r="AL491" s="855"/>
      <c r="AM491" s="856"/>
      <c r="AN491" s="856"/>
      <c r="AO491" s="857"/>
      <c r="AP491" s="879"/>
      <c r="AQ491" s="879"/>
      <c r="AR491" s="879"/>
      <c r="AS491" s="879"/>
      <c r="AT491" s="879"/>
      <c r="AU491" s="879"/>
      <c r="AV491" s="879"/>
      <c r="AW491" s="879"/>
      <c r="AX491" s="879"/>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80"/>
      <c r="AI492" s="881"/>
      <c r="AJ492" s="881"/>
      <c r="AK492" s="881"/>
      <c r="AL492" s="855"/>
      <c r="AM492" s="856"/>
      <c r="AN492" s="856"/>
      <c r="AO492" s="857"/>
      <c r="AP492" s="879"/>
      <c r="AQ492" s="879"/>
      <c r="AR492" s="879"/>
      <c r="AS492" s="879"/>
      <c r="AT492" s="879"/>
      <c r="AU492" s="879"/>
      <c r="AV492" s="879"/>
      <c r="AW492" s="879"/>
      <c r="AX492" s="879"/>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80"/>
      <c r="AI493" s="881"/>
      <c r="AJ493" s="881"/>
      <c r="AK493" s="881"/>
      <c r="AL493" s="855"/>
      <c r="AM493" s="856"/>
      <c r="AN493" s="856"/>
      <c r="AO493" s="857"/>
      <c r="AP493" s="879"/>
      <c r="AQ493" s="879"/>
      <c r="AR493" s="879"/>
      <c r="AS493" s="879"/>
      <c r="AT493" s="879"/>
      <c r="AU493" s="879"/>
      <c r="AV493" s="879"/>
      <c r="AW493" s="879"/>
      <c r="AX493" s="879"/>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80"/>
      <c r="AI494" s="881"/>
      <c r="AJ494" s="881"/>
      <c r="AK494" s="881"/>
      <c r="AL494" s="855"/>
      <c r="AM494" s="856"/>
      <c r="AN494" s="856"/>
      <c r="AO494" s="857"/>
      <c r="AP494" s="879"/>
      <c r="AQ494" s="879"/>
      <c r="AR494" s="879"/>
      <c r="AS494" s="879"/>
      <c r="AT494" s="879"/>
      <c r="AU494" s="879"/>
      <c r="AV494" s="879"/>
      <c r="AW494" s="879"/>
      <c r="AX494" s="87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6" t="s">
        <v>198</v>
      </c>
      <c r="AQ497" s="876"/>
      <c r="AR497" s="876"/>
      <c r="AS497" s="876"/>
      <c r="AT497" s="876"/>
      <c r="AU497" s="876"/>
      <c r="AV497" s="876"/>
      <c r="AW497" s="876"/>
      <c r="AX497" s="876"/>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77"/>
      <c r="AI498" s="878"/>
      <c r="AJ498" s="878"/>
      <c r="AK498" s="878"/>
      <c r="AL498" s="855"/>
      <c r="AM498" s="856"/>
      <c r="AN498" s="856"/>
      <c r="AO498" s="857"/>
      <c r="AP498" s="879"/>
      <c r="AQ498" s="879"/>
      <c r="AR498" s="879"/>
      <c r="AS498" s="879"/>
      <c r="AT498" s="879"/>
      <c r="AU498" s="879"/>
      <c r="AV498" s="879"/>
      <c r="AW498" s="879"/>
      <c r="AX498" s="879"/>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77"/>
      <c r="AI499" s="878"/>
      <c r="AJ499" s="878"/>
      <c r="AK499" s="878"/>
      <c r="AL499" s="855"/>
      <c r="AM499" s="856"/>
      <c r="AN499" s="856"/>
      <c r="AO499" s="857"/>
      <c r="AP499" s="879"/>
      <c r="AQ499" s="879"/>
      <c r="AR499" s="879"/>
      <c r="AS499" s="879"/>
      <c r="AT499" s="879"/>
      <c r="AU499" s="879"/>
      <c r="AV499" s="879"/>
      <c r="AW499" s="879"/>
      <c r="AX499" s="879"/>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80"/>
      <c r="AI500" s="881"/>
      <c r="AJ500" s="881"/>
      <c r="AK500" s="881"/>
      <c r="AL500" s="855"/>
      <c r="AM500" s="856"/>
      <c r="AN500" s="856"/>
      <c r="AO500" s="857"/>
      <c r="AP500" s="879"/>
      <c r="AQ500" s="879"/>
      <c r="AR500" s="879"/>
      <c r="AS500" s="879"/>
      <c r="AT500" s="879"/>
      <c r="AU500" s="879"/>
      <c r="AV500" s="879"/>
      <c r="AW500" s="879"/>
      <c r="AX500" s="879"/>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80"/>
      <c r="AI501" s="881"/>
      <c r="AJ501" s="881"/>
      <c r="AK501" s="881"/>
      <c r="AL501" s="855"/>
      <c r="AM501" s="856"/>
      <c r="AN501" s="856"/>
      <c r="AO501" s="857"/>
      <c r="AP501" s="879"/>
      <c r="AQ501" s="879"/>
      <c r="AR501" s="879"/>
      <c r="AS501" s="879"/>
      <c r="AT501" s="879"/>
      <c r="AU501" s="879"/>
      <c r="AV501" s="879"/>
      <c r="AW501" s="879"/>
      <c r="AX501" s="879"/>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80"/>
      <c r="AI502" s="881"/>
      <c r="AJ502" s="881"/>
      <c r="AK502" s="881"/>
      <c r="AL502" s="855"/>
      <c r="AM502" s="856"/>
      <c r="AN502" s="856"/>
      <c r="AO502" s="857"/>
      <c r="AP502" s="879"/>
      <c r="AQ502" s="879"/>
      <c r="AR502" s="879"/>
      <c r="AS502" s="879"/>
      <c r="AT502" s="879"/>
      <c r="AU502" s="879"/>
      <c r="AV502" s="879"/>
      <c r="AW502" s="879"/>
      <c r="AX502" s="879"/>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80"/>
      <c r="AI503" s="881"/>
      <c r="AJ503" s="881"/>
      <c r="AK503" s="881"/>
      <c r="AL503" s="855"/>
      <c r="AM503" s="856"/>
      <c r="AN503" s="856"/>
      <c r="AO503" s="857"/>
      <c r="AP503" s="879"/>
      <c r="AQ503" s="879"/>
      <c r="AR503" s="879"/>
      <c r="AS503" s="879"/>
      <c r="AT503" s="879"/>
      <c r="AU503" s="879"/>
      <c r="AV503" s="879"/>
      <c r="AW503" s="879"/>
      <c r="AX503" s="879"/>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80"/>
      <c r="AI504" s="881"/>
      <c r="AJ504" s="881"/>
      <c r="AK504" s="881"/>
      <c r="AL504" s="855"/>
      <c r="AM504" s="856"/>
      <c r="AN504" s="856"/>
      <c r="AO504" s="857"/>
      <c r="AP504" s="879"/>
      <c r="AQ504" s="879"/>
      <c r="AR504" s="879"/>
      <c r="AS504" s="879"/>
      <c r="AT504" s="879"/>
      <c r="AU504" s="879"/>
      <c r="AV504" s="879"/>
      <c r="AW504" s="879"/>
      <c r="AX504" s="879"/>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80"/>
      <c r="AI505" s="881"/>
      <c r="AJ505" s="881"/>
      <c r="AK505" s="881"/>
      <c r="AL505" s="855"/>
      <c r="AM505" s="856"/>
      <c r="AN505" s="856"/>
      <c r="AO505" s="857"/>
      <c r="AP505" s="879"/>
      <c r="AQ505" s="879"/>
      <c r="AR505" s="879"/>
      <c r="AS505" s="879"/>
      <c r="AT505" s="879"/>
      <c r="AU505" s="879"/>
      <c r="AV505" s="879"/>
      <c r="AW505" s="879"/>
      <c r="AX505" s="879"/>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80"/>
      <c r="AI506" s="881"/>
      <c r="AJ506" s="881"/>
      <c r="AK506" s="881"/>
      <c r="AL506" s="855"/>
      <c r="AM506" s="856"/>
      <c r="AN506" s="856"/>
      <c r="AO506" s="857"/>
      <c r="AP506" s="879"/>
      <c r="AQ506" s="879"/>
      <c r="AR506" s="879"/>
      <c r="AS506" s="879"/>
      <c r="AT506" s="879"/>
      <c r="AU506" s="879"/>
      <c r="AV506" s="879"/>
      <c r="AW506" s="879"/>
      <c r="AX506" s="879"/>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80"/>
      <c r="AI507" s="881"/>
      <c r="AJ507" s="881"/>
      <c r="AK507" s="881"/>
      <c r="AL507" s="855"/>
      <c r="AM507" s="856"/>
      <c r="AN507" s="856"/>
      <c r="AO507" s="857"/>
      <c r="AP507" s="879"/>
      <c r="AQ507" s="879"/>
      <c r="AR507" s="879"/>
      <c r="AS507" s="879"/>
      <c r="AT507" s="879"/>
      <c r="AU507" s="879"/>
      <c r="AV507" s="879"/>
      <c r="AW507" s="879"/>
      <c r="AX507" s="879"/>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80"/>
      <c r="AI508" s="881"/>
      <c r="AJ508" s="881"/>
      <c r="AK508" s="881"/>
      <c r="AL508" s="855"/>
      <c r="AM508" s="856"/>
      <c r="AN508" s="856"/>
      <c r="AO508" s="857"/>
      <c r="AP508" s="879"/>
      <c r="AQ508" s="879"/>
      <c r="AR508" s="879"/>
      <c r="AS508" s="879"/>
      <c r="AT508" s="879"/>
      <c r="AU508" s="879"/>
      <c r="AV508" s="879"/>
      <c r="AW508" s="879"/>
      <c r="AX508" s="879"/>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80"/>
      <c r="AI509" s="881"/>
      <c r="AJ509" s="881"/>
      <c r="AK509" s="881"/>
      <c r="AL509" s="855"/>
      <c r="AM509" s="856"/>
      <c r="AN509" s="856"/>
      <c r="AO509" s="857"/>
      <c r="AP509" s="879"/>
      <c r="AQ509" s="879"/>
      <c r="AR509" s="879"/>
      <c r="AS509" s="879"/>
      <c r="AT509" s="879"/>
      <c r="AU509" s="879"/>
      <c r="AV509" s="879"/>
      <c r="AW509" s="879"/>
      <c r="AX509" s="879"/>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80"/>
      <c r="AI510" s="881"/>
      <c r="AJ510" s="881"/>
      <c r="AK510" s="881"/>
      <c r="AL510" s="855"/>
      <c r="AM510" s="856"/>
      <c r="AN510" s="856"/>
      <c r="AO510" s="857"/>
      <c r="AP510" s="879"/>
      <c r="AQ510" s="879"/>
      <c r="AR510" s="879"/>
      <c r="AS510" s="879"/>
      <c r="AT510" s="879"/>
      <c r="AU510" s="879"/>
      <c r="AV510" s="879"/>
      <c r="AW510" s="879"/>
      <c r="AX510" s="879"/>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80"/>
      <c r="AI511" s="881"/>
      <c r="AJ511" s="881"/>
      <c r="AK511" s="881"/>
      <c r="AL511" s="855"/>
      <c r="AM511" s="856"/>
      <c r="AN511" s="856"/>
      <c r="AO511" s="857"/>
      <c r="AP511" s="879"/>
      <c r="AQ511" s="879"/>
      <c r="AR511" s="879"/>
      <c r="AS511" s="879"/>
      <c r="AT511" s="879"/>
      <c r="AU511" s="879"/>
      <c r="AV511" s="879"/>
      <c r="AW511" s="879"/>
      <c r="AX511" s="879"/>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80"/>
      <c r="AI512" s="881"/>
      <c r="AJ512" s="881"/>
      <c r="AK512" s="881"/>
      <c r="AL512" s="855"/>
      <c r="AM512" s="856"/>
      <c r="AN512" s="856"/>
      <c r="AO512" s="857"/>
      <c r="AP512" s="879"/>
      <c r="AQ512" s="879"/>
      <c r="AR512" s="879"/>
      <c r="AS512" s="879"/>
      <c r="AT512" s="879"/>
      <c r="AU512" s="879"/>
      <c r="AV512" s="879"/>
      <c r="AW512" s="879"/>
      <c r="AX512" s="879"/>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80"/>
      <c r="AI513" s="881"/>
      <c r="AJ513" s="881"/>
      <c r="AK513" s="881"/>
      <c r="AL513" s="855"/>
      <c r="AM513" s="856"/>
      <c r="AN513" s="856"/>
      <c r="AO513" s="857"/>
      <c r="AP513" s="879"/>
      <c r="AQ513" s="879"/>
      <c r="AR513" s="879"/>
      <c r="AS513" s="879"/>
      <c r="AT513" s="879"/>
      <c r="AU513" s="879"/>
      <c r="AV513" s="879"/>
      <c r="AW513" s="879"/>
      <c r="AX513" s="879"/>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80"/>
      <c r="AI514" s="881"/>
      <c r="AJ514" s="881"/>
      <c r="AK514" s="881"/>
      <c r="AL514" s="855"/>
      <c r="AM514" s="856"/>
      <c r="AN514" s="856"/>
      <c r="AO514" s="857"/>
      <c r="AP514" s="879"/>
      <c r="AQ514" s="879"/>
      <c r="AR514" s="879"/>
      <c r="AS514" s="879"/>
      <c r="AT514" s="879"/>
      <c r="AU514" s="879"/>
      <c r="AV514" s="879"/>
      <c r="AW514" s="879"/>
      <c r="AX514" s="879"/>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80"/>
      <c r="AI515" s="881"/>
      <c r="AJ515" s="881"/>
      <c r="AK515" s="881"/>
      <c r="AL515" s="855"/>
      <c r="AM515" s="856"/>
      <c r="AN515" s="856"/>
      <c r="AO515" s="857"/>
      <c r="AP515" s="879"/>
      <c r="AQ515" s="879"/>
      <c r="AR515" s="879"/>
      <c r="AS515" s="879"/>
      <c r="AT515" s="879"/>
      <c r="AU515" s="879"/>
      <c r="AV515" s="879"/>
      <c r="AW515" s="879"/>
      <c r="AX515" s="879"/>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80"/>
      <c r="AI516" s="881"/>
      <c r="AJ516" s="881"/>
      <c r="AK516" s="881"/>
      <c r="AL516" s="855"/>
      <c r="AM516" s="856"/>
      <c r="AN516" s="856"/>
      <c r="AO516" s="857"/>
      <c r="AP516" s="879"/>
      <c r="AQ516" s="879"/>
      <c r="AR516" s="879"/>
      <c r="AS516" s="879"/>
      <c r="AT516" s="879"/>
      <c r="AU516" s="879"/>
      <c r="AV516" s="879"/>
      <c r="AW516" s="879"/>
      <c r="AX516" s="879"/>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80"/>
      <c r="AI517" s="881"/>
      <c r="AJ517" s="881"/>
      <c r="AK517" s="881"/>
      <c r="AL517" s="855"/>
      <c r="AM517" s="856"/>
      <c r="AN517" s="856"/>
      <c r="AO517" s="857"/>
      <c r="AP517" s="879"/>
      <c r="AQ517" s="879"/>
      <c r="AR517" s="879"/>
      <c r="AS517" s="879"/>
      <c r="AT517" s="879"/>
      <c r="AU517" s="879"/>
      <c r="AV517" s="879"/>
      <c r="AW517" s="879"/>
      <c r="AX517" s="879"/>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80"/>
      <c r="AI518" s="881"/>
      <c r="AJ518" s="881"/>
      <c r="AK518" s="881"/>
      <c r="AL518" s="855"/>
      <c r="AM518" s="856"/>
      <c r="AN518" s="856"/>
      <c r="AO518" s="857"/>
      <c r="AP518" s="879"/>
      <c r="AQ518" s="879"/>
      <c r="AR518" s="879"/>
      <c r="AS518" s="879"/>
      <c r="AT518" s="879"/>
      <c r="AU518" s="879"/>
      <c r="AV518" s="879"/>
      <c r="AW518" s="879"/>
      <c r="AX518" s="879"/>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80"/>
      <c r="AI519" s="881"/>
      <c r="AJ519" s="881"/>
      <c r="AK519" s="881"/>
      <c r="AL519" s="855"/>
      <c r="AM519" s="856"/>
      <c r="AN519" s="856"/>
      <c r="AO519" s="857"/>
      <c r="AP519" s="879"/>
      <c r="AQ519" s="879"/>
      <c r="AR519" s="879"/>
      <c r="AS519" s="879"/>
      <c r="AT519" s="879"/>
      <c r="AU519" s="879"/>
      <c r="AV519" s="879"/>
      <c r="AW519" s="879"/>
      <c r="AX519" s="879"/>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80"/>
      <c r="AI520" s="881"/>
      <c r="AJ520" s="881"/>
      <c r="AK520" s="881"/>
      <c r="AL520" s="855"/>
      <c r="AM520" s="856"/>
      <c r="AN520" s="856"/>
      <c r="AO520" s="857"/>
      <c r="AP520" s="879"/>
      <c r="AQ520" s="879"/>
      <c r="AR520" s="879"/>
      <c r="AS520" s="879"/>
      <c r="AT520" s="879"/>
      <c r="AU520" s="879"/>
      <c r="AV520" s="879"/>
      <c r="AW520" s="879"/>
      <c r="AX520" s="879"/>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80"/>
      <c r="AI521" s="881"/>
      <c r="AJ521" s="881"/>
      <c r="AK521" s="881"/>
      <c r="AL521" s="855"/>
      <c r="AM521" s="856"/>
      <c r="AN521" s="856"/>
      <c r="AO521" s="857"/>
      <c r="AP521" s="879"/>
      <c r="AQ521" s="879"/>
      <c r="AR521" s="879"/>
      <c r="AS521" s="879"/>
      <c r="AT521" s="879"/>
      <c r="AU521" s="879"/>
      <c r="AV521" s="879"/>
      <c r="AW521" s="879"/>
      <c r="AX521" s="879"/>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80"/>
      <c r="AI522" s="881"/>
      <c r="AJ522" s="881"/>
      <c r="AK522" s="881"/>
      <c r="AL522" s="855"/>
      <c r="AM522" s="856"/>
      <c r="AN522" s="856"/>
      <c r="AO522" s="857"/>
      <c r="AP522" s="879"/>
      <c r="AQ522" s="879"/>
      <c r="AR522" s="879"/>
      <c r="AS522" s="879"/>
      <c r="AT522" s="879"/>
      <c r="AU522" s="879"/>
      <c r="AV522" s="879"/>
      <c r="AW522" s="879"/>
      <c r="AX522" s="879"/>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80"/>
      <c r="AI523" s="881"/>
      <c r="AJ523" s="881"/>
      <c r="AK523" s="881"/>
      <c r="AL523" s="855"/>
      <c r="AM523" s="856"/>
      <c r="AN523" s="856"/>
      <c r="AO523" s="857"/>
      <c r="AP523" s="879"/>
      <c r="AQ523" s="879"/>
      <c r="AR523" s="879"/>
      <c r="AS523" s="879"/>
      <c r="AT523" s="879"/>
      <c r="AU523" s="879"/>
      <c r="AV523" s="879"/>
      <c r="AW523" s="879"/>
      <c r="AX523" s="879"/>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80"/>
      <c r="AI524" s="881"/>
      <c r="AJ524" s="881"/>
      <c r="AK524" s="881"/>
      <c r="AL524" s="855"/>
      <c r="AM524" s="856"/>
      <c r="AN524" s="856"/>
      <c r="AO524" s="857"/>
      <c r="AP524" s="879"/>
      <c r="AQ524" s="879"/>
      <c r="AR524" s="879"/>
      <c r="AS524" s="879"/>
      <c r="AT524" s="879"/>
      <c r="AU524" s="879"/>
      <c r="AV524" s="879"/>
      <c r="AW524" s="879"/>
      <c r="AX524" s="879"/>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80"/>
      <c r="AI525" s="881"/>
      <c r="AJ525" s="881"/>
      <c r="AK525" s="881"/>
      <c r="AL525" s="855"/>
      <c r="AM525" s="856"/>
      <c r="AN525" s="856"/>
      <c r="AO525" s="857"/>
      <c r="AP525" s="879"/>
      <c r="AQ525" s="879"/>
      <c r="AR525" s="879"/>
      <c r="AS525" s="879"/>
      <c r="AT525" s="879"/>
      <c r="AU525" s="879"/>
      <c r="AV525" s="879"/>
      <c r="AW525" s="879"/>
      <c r="AX525" s="879"/>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80"/>
      <c r="AI526" s="881"/>
      <c r="AJ526" s="881"/>
      <c r="AK526" s="881"/>
      <c r="AL526" s="855"/>
      <c r="AM526" s="856"/>
      <c r="AN526" s="856"/>
      <c r="AO526" s="857"/>
      <c r="AP526" s="879"/>
      <c r="AQ526" s="879"/>
      <c r="AR526" s="879"/>
      <c r="AS526" s="879"/>
      <c r="AT526" s="879"/>
      <c r="AU526" s="879"/>
      <c r="AV526" s="879"/>
      <c r="AW526" s="879"/>
      <c r="AX526" s="879"/>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80"/>
      <c r="AI527" s="881"/>
      <c r="AJ527" s="881"/>
      <c r="AK527" s="881"/>
      <c r="AL527" s="855"/>
      <c r="AM527" s="856"/>
      <c r="AN527" s="856"/>
      <c r="AO527" s="857"/>
      <c r="AP527" s="879"/>
      <c r="AQ527" s="879"/>
      <c r="AR527" s="879"/>
      <c r="AS527" s="879"/>
      <c r="AT527" s="879"/>
      <c r="AU527" s="879"/>
      <c r="AV527" s="879"/>
      <c r="AW527" s="879"/>
      <c r="AX527" s="87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6" t="s">
        <v>198</v>
      </c>
      <c r="AQ530" s="876"/>
      <c r="AR530" s="876"/>
      <c r="AS530" s="876"/>
      <c r="AT530" s="876"/>
      <c r="AU530" s="876"/>
      <c r="AV530" s="876"/>
      <c r="AW530" s="876"/>
      <c r="AX530" s="876"/>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77"/>
      <c r="AI531" s="878"/>
      <c r="AJ531" s="878"/>
      <c r="AK531" s="878"/>
      <c r="AL531" s="855"/>
      <c r="AM531" s="856"/>
      <c r="AN531" s="856"/>
      <c r="AO531" s="857"/>
      <c r="AP531" s="879"/>
      <c r="AQ531" s="879"/>
      <c r="AR531" s="879"/>
      <c r="AS531" s="879"/>
      <c r="AT531" s="879"/>
      <c r="AU531" s="879"/>
      <c r="AV531" s="879"/>
      <c r="AW531" s="879"/>
      <c r="AX531" s="879"/>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77"/>
      <c r="AI532" s="878"/>
      <c r="AJ532" s="878"/>
      <c r="AK532" s="878"/>
      <c r="AL532" s="855"/>
      <c r="AM532" s="856"/>
      <c r="AN532" s="856"/>
      <c r="AO532" s="857"/>
      <c r="AP532" s="879"/>
      <c r="AQ532" s="879"/>
      <c r="AR532" s="879"/>
      <c r="AS532" s="879"/>
      <c r="AT532" s="879"/>
      <c r="AU532" s="879"/>
      <c r="AV532" s="879"/>
      <c r="AW532" s="879"/>
      <c r="AX532" s="879"/>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80"/>
      <c r="AI533" s="881"/>
      <c r="AJ533" s="881"/>
      <c r="AK533" s="881"/>
      <c r="AL533" s="855"/>
      <c r="AM533" s="856"/>
      <c r="AN533" s="856"/>
      <c r="AO533" s="857"/>
      <c r="AP533" s="879"/>
      <c r="AQ533" s="879"/>
      <c r="AR533" s="879"/>
      <c r="AS533" s="879"/>
      <c r="AT533" s="879"/>
      <c r="AU533" s="879"/>
      <c r="AV533" s="879"/>
      <c r="AW533" s="879"/>
      <c r="AX533" s="879"/>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80"/>
      <c r="AI534" s="881"/>
      <c r="AJ534" s="881"/>
      <c r="AK534" s="881"/>
      <c r="AL534" s="855"/>
      <c r="AM534" s="856"/>
      <c r="AN534" s="856"/>
      <c r="AO534" s="857"/>
      <c r="AP534" s="879"/>
      <c r="AQ534" s="879"/>
      <c r="AR534" s="879"/>
      <c r="AS534" s="879"/>
      <c r="AT534" s="879"/>
      <c r="AU534" s="879"/>
      <c r="AV534" s="879"/>
      <c r="AW534" s="879"/>
      <c r="AX534" s="879"/>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80"/>
      <c r="AI535" s="881"/>
      <c r="AJ535" s="881"/>
      <c r="AK535" s="881"/>
      <c r="AL535" s="855"/>
      <c r="AM535" s="856"/>
      <c r="AN535" s="856"/>
      <c r="AO535" s="857"/>
      <c r="AP535" s="879"/>
      <c r="AQ535" s="879"/>
      <c r="AR535" s="879"/>
      <c r="AS535" s="879"/>
      <c r="AT535" s="879"/>
      <c r="AU535" s="879"/>
      <c r="AV535" s="879"/>
      <c r="AW535" s="879"/>
      <c r="AX535" s="879"/>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80"/>
      <c r="AI536" s="881"/>
      <c r="AJ536" s="881"/>
      <c r="AK536" s="881"/>
      <c r="AL536" s="855"/>
      <c r="AM536" s="856"/>
      <c r="AN536" s="856"/>
      <c r="AO536" s="857"/>
      <c r="AP536" s="879"/>
      <c r="AQ536" s="879"/>
      <c r="AR536" s="879"/>
      <c r="AS536" s="879"/>
      <c r="AT536" s="879"/>
      <c r="AU536" s="879"/>
      <c r="AV536" s="879"/>
      <c r="AW536" s="879"/>
      <c r="AX536" s="879"/>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80"/>
      <c r="AI537" s="881"/>
      <c r="AJ537" s="881"/>
      <c r="AK537" s="881"/>
      <c r="AL537" s="855"/>
      <c r="AM537" s="856"/>
      <c r="AN537" s="856"/>
      <c r="AO537" s="857"/>
      <c r="AP537" s="879"/>
      <c r="AQ537" s="879"/>
      <c r="AR537" s="879"/>
      <c r="AS537" s="879"/>
      <c r="AT537" s="879"/>
      <c r="AU537" s="879"/>
      <c r="AV537" s="879"/>
      <c r="AW537" s="879"/>
      <c r="AX537" s="879"/>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80"/>
      <c r="AI538" s="881"/>
      <c r="AJ538" s="881"/>
      <c r="AK538" s="881"/>
      <c r="AL538" s="855"/>
      <c r="AM538" s="856"/>
      <c r="AN538" s="856"/>
      <c r="AO538" s="857"/>
      <c r="AP538" s="879"/>
      <c r="AQ538" s="879"/>
      <c r="AR538" s="879"/>
      <c r="AS538" s="879"/>
      <c r="AT538" s="879"/>
      <c r="AU538" s="879"/>
      <c r="AV538" s="879"/>
      <c r="AW538" s="879"/>
      <c r="AX538" s="879"/>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80"/>
      <c r="AI539" s="881"/>
      <c r="AJ539" s="881"/>
      <c r="AK539" s="881"/>
      <c r="AL539" s="855"/>
      <c r="AM539" s="856"/>
      <c r="AN539" s="856"/>
      <c r="AO539" s="857"/>
      <c r="AP539" s="879"/>
      <c r="AQ539" s="879"/>
      <c r="AR539" s="879"/>
      <c r="AS539" s="879"/>
      <c r="AT539" s="879"/>
      <c r="AU539" s="879"/>
      <c r="AV539" s="879"/>
      <c r="AW539" s="879"/>
      <c r="AX539" s="879"/>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80"/>
      <c r="AI540" s="881"/>
      <c r="AJ540" s="881"/>
      <c r="AK540" s="881"/>
      <c r="AL540" s="855"/>
      <c r="AM540" s="856"/>
      <c r="AN540" s="856"/>
      <c r="AO540" s="857"/>
      <c r="AP540" s="879"/>
      <c r="AQ540" s="879"/>
      <c r="AR540" s="879"/>
      <c r="AS540" s="879"/>
      <c r="AT540" s="879"/>
      <c r="AU540" s="879"/>
      <c r="AV540" s="879"/>
      <c r="AW540" s="879"/>
      <c r="AX540" s="879"/>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80"/>
      <c r="AI541" s="881"/>
      <c r="AJ541" s="881"/>
      <c r="AK541" s="881"/>
      <c r="AL541" s="855"/>
      <c r="AM541" s="856"/>
      <c r="AN541" s="856"/>
      <c r="AO541" s="857"/>
      <c r="AP541" s="879"/>
      <c r="AQ541" s="879"/>
      <c r="AR541" s="879"/>
      <c r="AS541" s="879"/>
      <c r="AT541" s="879"/>
      <c r="AU541" s="879"/>
      <c r="AV541" s="879"/>
      <c r="AW541" s="879"/>
      <c r="AX541" s="879"/>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80"/>
      <c r="AI542" s="881"/>
      <c r="AJ542" s="881"/>
      <c r="AK542" s="881"/>
      <c r="AL542" s="855"/>
      <c r="AM542" s="856"/>
      <c r="AN542" s="856"/>
      <c r="AO542" s="857"/>
      <c r="AP542" s="879"/>
      <c r="AQ542" s="879"/>
      <c r="AR542" s="879"/>
      <c r="AS542" s="879"/>
      <c r="AT542" s="879"/>
      <c r="AU542" s="879"/>
      <c r="AV542" s="879"/>
      <c r="AW542" s="879"/>
      <c r="AX542" s="879"/>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80"/>
      <c r="AI543" s="881"/>
      <c r="AJ543" s="881"/>
      <c r="AK543" s="881"/>
      <c r="AL543" s="855"/>
      <c r="AM543" s="856"/>
      <c r="AN543" s="856"/>
      <c r="AO543" s="857"/>
      <c r="AP543" s="879"/>
      <c r="AQ543" s="879"/>
      <c r="AR543" s="879"/>
      <c r="AS543" s="879"/>
      <c r="AT543" s="879"/>
      <c r="AU543" s="879"/>
      <c r="AV543" s="879"/>
      <c r="AW543" s="879"/>
      <c r="AX543" s="879"/>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80"/>
      <c r="AI544" s="881"/>
      <c r="AJ544" s="881"/>
      <c r="AK544" s="881"/>
      <c r="AL544" s="855"/>
      <c r="AM544" s="856"/>
      <c r="AN544" s="856"/>
      <c r="AO544" s="857"/>
      <c r="AP544" s="879"/>
      <c r="AQ544" s="879"/>
      <c r="AR544" s="879"/>
      <c r="AS544" s="879"/>
      <c r="AT544" s="879"/>
      <c r="AU544" s="879"/>
      <c r="AV544" s="879"/>
      <c r="AW544" s="879"/>
      <c r="AX544" s="879"/>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80"/>
      <c r="AI545" s="881"/>
      <c r="AJ545" s="881"/>
      <c r="AK545" s="881"/>
      <c r="AL545" s="855"/>
      <c r="AM545" s="856"/>
      <c r="AN545" s="856"/>
      <c r="AO545" s="857"/>
      <c r="AP545" s="879"/>
      <c r="AQ545" s="879"/>
      <c r="AR545" s="879"/>
      <c r="AS545" s="879"/>
      <c r="AT545" s="879"/>
      <c r="AU545" s="879"/>
      <c r="AV545" s="879"/>
      <c r="AW545" s="879"/>
      <c r="AX545" s="879"/>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80"/>
      <c r="AI546" s="881"/>
      <c r="AJ546" s="881"/>
      <c r="AK546" s="881"/>
      <c r="AL546" s="855"/>
      <c r="AM546" s="856"/>
      <c r="AN546" s="856"/>
      <c r="AO546" s="857"/>
      <c r="AP546" s="879"/>
      <c r="AQ546" s="879"/>
      <c r="AR546" s="879"/>
      <c r="AS546" s="879"/>
      <c r="AT546" s="879"/>
      <c r="AU546" s="879"/>
      <c r="AV546" s="879"/>
      <c r="AW546" s="879"/>
      <c r="AX546" s="879"/>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80"/>
      <c r="AI547" s="881"/>
      <c r="AJ547" s="881"/>
      <c r="AK547" s="881"/>
      <c r="AL547" s="855"/>
      <c r="AM547" s="856"/>
      <c r="AN547" s="856"/>
      <c r="AO547" s="857"/>
      <c r="AP547" s="879"/>
      <c r="AQ547" s="879"/>
      <c r="AR547" s="879"/>
      <c r="AS547" s="879"/>
      <c r="AT547" s="879"/>
      <c r="AU547" s="879"/>
      <c r="AV547" s="879"/>
      <c r="AW547" s="879"/>
      <c r="AX547" s="879"/>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80"/>
      <c r="AI548" s="881"/>
      <c r="AJ548" s="881"/>
      <c r="AK548" s="881"/>
      <c r="AL548" s="855"/>
      <c r="AM548" s="856"/>
      <c r="AN548" s="856"/>
      <c r="AO548" s="857"/>
      <c r="AP548" s="879"/>
      <c r="AQ548" s="879"/>
      <c r="AR548" s="879"/>
      <c r="AS548" s="879"/>
      <c r="AT548" s="879"/>
      <c r="AU548" s="879"/>
      <c r="AV548" s="879"/>
      <c r="AW548" s="879"/>
      <c r="AX548" s="879"/>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80"/>
      <c r="AI549" s="881"/>
      <c r="AJ549" s="881"/>
      <c r="AK549" s="881"/>
      <c r="AL549" s="855"/>
      <c r="AM549" s="856"/>
      <c r="AN549" s="856"/>
      <c r="AO549" s="857"/>
      <c r="AP549" s="879"/>
      <c r="AQ549" s="879"/>
      <c r="AR549" s="879"/>
      <c r="AS549" s="879"/>
      <c r="AT549" s="879"/>
      <c r="AU549" s="879"/>
      <c r="AV549" s="879"/>
      <c r="AW549" s="879"/>
      <c r="AX549" s="879"/>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80"/>
      <c r="AI550" s="881"/>
      <c r="AJ550" s="881"/>
      <c r="AK550" s="881"/>
      <c r="AL550" s="855"/>
      <c r="AM550" s="856"/>
      <c r="AN550" s="856"/>
      <c r="AO550" s="857"/>
      <c r="AP550" s="879"/>
      <c r="AQ550" s="879"/>
      <c r="AR550" s="879"/>
      <c r="AS550" s="879"/>
      <c r="AT550" s="879"/>
      <c r="AU550" s="879"/>
      <c r="AV550" s="879"/>
      <c r="AW550" s="879"/>
      <c r="AX550" s="879"/>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80"/>
      <c r="AI551" s="881"/>
      <c r="AJ551" s="881"/>
      <c r="AK551" s="881"/>
      <c r="AL551" s="855"/>
      <c r="AM551" s="856"/>
      <c r="AN551" s="856"/>
      <c r="AO551" s="857"/>
      <c r="AP551" s="879"/>
      <c r="AQ551" s="879"/>
      <c r="AR551" s="879"/>
      <c r="AS551" s="879"/>
      <c r="AT551" s="879"/>
      <c r="AU551" s="879"/>
      <c r="AV551" s="879"/>
      <c r="AW551" s="879"/>
      <c r="AX551" s="879"/>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80"/>
      <c r="AI552" s="881"/>
      <c r="AJ552" s="881"/>
      <c r="AK552" s="881"/>
      <c r="AL552" s="855"/>
      <c r="AM552" s="856"/>
      <c r="AN552" s="856"/>
      <c r="AO552" s="857"/>
      <c r="AP552" s="879"/>
      <c r="AQ552" s="879"/>
      <c r="AR552" s="879"/>
      <c r="AS552" s="879"/>
      <c r="AT552" s="879"/>
      <c r="AU552" s="879"/>
      <c r="AV552" s="879"/>
      <c r="AW552" s="879"/>
      <c r="AX552" s="879"/>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80"/>
      <c r="AI553" s="881"/>
      <c r="AJ553" s="881"/>
      <c r="AK553" s="881"/>
      <c r="AL553" s="855"/>
      <c r="AM553" s="856"/>
      <c r="AN553" s="856"/>
      <c r="AO553" s="857"/>
      <c r="AP553" s="879"/>
      <c r="AQ553" s="879"/>
      <c r="AR553" s="879"/>
      <c r="AS553" s="879"/>
      <c r="AT553" s="879"/>
      <c r="AU553" s="879"/>
      <c r="AV553" s="879"/>
      <c r="AW553" s="879"/>
      <c r="AX553" s="879"/>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80"/>
      <c r="AI554" s="881"/>
      <c r="AJ554" s="881"/>
      <c r="AK554" s="881"/>
      <c r="AL554" s="855"/>
      <c r="AM554" s="856"/>
      <c r="AN554" s="856"/>
      <c r="AO554" s="857"/>
      <c r="AP554" s="879"/>
      <c r="AQ554" s="879"/>
      <c r="AR554" s="879"/>
      <c r="AS554" s="879"/>
      <c r="AT554" s="879"/>
      <c r="AU554" s="879"/>
      <c r="AV554" s="879"/>
      <c r="AW554" s="879"/>
      <c r="AX554" s="879"/>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80"/>
      <c r="AI555" s="881"/>
      <c r="AJ555" s="881"/>
      <c r="AK555" s="881"/>
      <c r="AL555" s="855"/>
      <c r="AM555" s="856"/>
      <c r="AN555" s="856"/>
      <c r="AO555" s="857"/>
      <c r="AP555" s="879"/>
      <c r="AQ555" s="879"/>
      <c r="AR555" s="879"/>
      <c r="AS555" s="879"/>
      <c r="AT555" s="879"/>
      <c r="AU555" s="879"/>
      <c r="AV555" s="879"/>
      <c r="AW555" s="879"/>
      <c r="AX555" s="879"/>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80"/>
      <c r="AI556" s="881"/>
      <c r="AJ556" s="881"/>
      <c r="AK556" s="881"/>
      <c r="AL556" s="855"/>
      <c r="AM556" s="856"/>
      <c r="AN556" s="856"/>
      <c r="AO556" s="857"/>
      <c r="AP556" s="879"/>
      <c r="AQ556" s="879"/>
      <c r="AR556" s="879"/>
      <c r="AS556" s="879"/>
      <c r="AT556" s="879"/>
      <c r="AU556" s="879"/>
      <c r="AV556" s="879"/>
      <c r="AW556" s="879"/>
      <c r="AX556" s="879"/>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80"/>
      <c r="AI557" s="881"/>
      <c r="AJ557" s="881"/>
      <c r="AK557" s="881"/>
      <c r="AL557" s="855"/>
      <c r="AM557" s="856"/>
      <c r="AN557" s="856"/>
      <c r="AO557" s="857"/>
      <c r="AP557" s="879"/>
      <c r="AQ557" s="879"/>
      <c r="AR557" s="879"/>
      <c r="AS557" s="879"/>
      <c r="AT557" s="879"/>
      <c r="AU557" s="879"/>
      <c r="AV557" s="879"/>
      <c r="AW557" s="879"/>
      <c r="AX557" s="879"/>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80"/>
      <c r="AI558" s="881"/>
      <c r="AJ558" s="881"/>
      <c r="AK558" s="881"/>
      <c r="AL558" s="855"/>
      <c r="AM558" s="856"/>
      <c r="AN558" s="856"/>
      <c r="AO558" s="857"/>
      <c r="AP558" s="879"/>
      <c r="AQ558" s="879"/>
      <c r="AR558" s="879"/>
      <c r="AS558" s="879"/>
      <c r="AT558" s="879"/>
      <c r="AU558" s="879"/>
      <c r="AV558" s="879"/>
      <c r="AW558" s="879"/>
      <c r="AX558" s="879"/>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80"/>
      <c r="AI559" s="881"/>
      <c r="AJ559" s="881"/>
      <c r="AK559" s="881"/>
      <c r="AL559" s="855"/>
      <c r="AM559" s="856"/>
      <c r="AN559" s="856"/>
      <c r="AO559" s="857"/>
      <c r="AP559" s="879"/>
      <c r="AQ559" s="879"/>
      <c r="AR559" s="879"/>
      <c r="AS559" s="879"/>
      <c r="AT559" s="879"/>
      <c r="AU559" s="879"/>
      <c r="AV559" s="879"/>
      <c r="AW559" s="879"/>
      <c r="AX559" s="879"/>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80"/>
      <c r="AI560" s="881"/>
      <c r="AJ560" s="881"/>
      <c r="AK560" s="881"/>
      <c r="AL560" s="855"/>
      <c r="AM560" s="856"/>
      <c r="AN560" s="856"/>
      <c r="AO560" s="857"/>
      <c r="AP560" s="879"/>
      <c r="AQ560" s="879"/>
      <c r="AR560" s="879"/>
      <c r="AS560" s="879"/>
      <c r="AT560" s="879"/>
      <c r="AU560" s="879"/>
      <c r="AV560" s="879"/>
      <c r="AW560" s="879"/>
      <c r="AX560" s="87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6" t="s">
        <v>198</v>
      </c>
      <c r="AQ563" s="876"/>
      <c r="AR563" s="876"/>
      <c r="AS563" s="876"/>
      <c r="AT563" s="876"/>
      <c r="AU563" s="876"/>
      <c r="AV563" s="876"/>
      <c r="AW563" s="876"/>
      <c r="AX563" s="876"/>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77"/>
      <c r="AI564" s="878"/>
      <c r="AJ564" s="878"/>
      <c r="AK564" s="878"/>
      <c r="AL564" s="855"/>
      <c r="AM564" s="856"/>
      <c r="AN564" s="856"/>
      <c r="AO564" s="857"/>
      <c r="AP564" s="879"/>
      <c r="AQ564" s="879"/>
      <c r="AR564" s="879"/>
      <c r="AS564" s="879"/>
      <c r="AT564" s="879"/>
      <c r="AU564" s="879"/>
      <c r="AV564" s="879"/>
      <c r="AW564" s="879"/>
      <c r="AX564" s="879"/>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77"/>
      <c r="AI565" s="878"/>
      <c r="AJ565" s="878"/>
      <c r="AK565" s="878"/>
      <c r="AL565" s="855"/>
      <c r="AM565" s="856"/>
      <c r="AN565" s="856"/>
      <c r="AO565" s="857"/>
      <c r="AP565" s="879"/>
      <c r="AQ565" s="879"/>
      <c r="AR565" s="879"/>
      <c r="AS565" s="879"/>
      <c r="AT565" s="879"/>
      <c r="AU565" s="879"/>
      <c r="AV565" s="879"/>
      <c r="AW565" s="879"/>
      <c r="AX565" s="879"/>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80"/>
      <c r="AI566" s="881"/>
      <c r="AJ566" s="881"/>
      <c r="AK566" s="881"/>
      <c r="AL566" s="855"/>
      <c r="AM566" s="856"/>
      <c r="AN566" s="856"/>
      <c r="AO566" s="857"/>
      <c r="AP566" s="879"/>
      <c r="AQ566" s="879"/>
      <c r="AR566" s="879"/>
      <c r="AS566" s="879"/>
      <c r="AT566" s="879"/>
      <c r="AU566" s="879"/>
      <c r="AV566" s="879"/>
      <c r="AW566" s="879"/>
      <c r="AX566" s="879"/>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80"/>
      <c r="AI567" s="881"/>
      <c r="AJ567" s="881"/>
      <c r="AK567" s="881"/>
      <c r="AL567" s="855"/>
      <c r="AM567" s="856"/>
      <c r="AN567" s="856"/>
      <c r="AO567" s="857"/>
      <c r="AP567" s="879"/>
      <c r="AQ567" s="879"/>
      <c r="AR567" s="879"/>
      <c r="AS567" s="879"/>
      <c r="AT567" s="879"/>
      <c r="AU567" s="879"/>
      <c r="AV567" s="879"/>
      <c r="AW567" s="879"/>
      <c r="AX567" s="879"/>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80"/>
      <c r="AI568" s="881"/>
      <c r="AJ568" s="881"/>
      <c r="AK568" s="881"/>
      <c r="AL568" s="855"/>
      <c r="AM568" s="856"/>
      <c r="AN568" s="856"/>
      <c r="AO568" s="857"/>
      <c r="AP568" s="879"/>
      <c r="AQ568" s="879"/>
      <c r="AR568" s="879"/>
      <c r="AS568" s="879"/>
      <c r="AT568" s="879"/>
      <c r="AU568" s="879"/>
      <c r="AV568" s="879"/>
      <c r="AW568" s="879"/>
      <c r="AX568" s="879"/>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80"/>
      <c r="AI569" s="881"/>
      <c r="AJ569" s="881"/>
      <c r="AK569" s="881"/>
      <c r="AL569" s="855"/>
      <c r="AM569" s="856"/>
      <c r="AN569" s="856"/>
      <c r="AO569" s="857"/>
      <c r="AP569" s="879"/>
      <c r="AQ569" s="879"/>
      <c r="AR569" s="879"/>
      <c r="AS569" s="879"/>
      <c r="AT569" s="879"/>
      <c r="AU569" s="879"/>
      <c r="AV569" s="879"/>
      <c r="AW569" s="879"/>
      <c r="AX569" s="879"/>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80"/>
      <c r="AI570" s="881"/>
      <c r="AJ570" s="881"/>
      <c r="AK570" s="881"/>
      <c r="AL570" s="855"/>
      <c r="AM570" s="856"/>
      <c r="AN570" s="856"/>
      <c r="AO570" s="857"/>
      <c r="AP570" s="879"/>
      <c r="AQ570" s="879"/>
      <c r="AR570" s="879"/>
      <c r="AS570" s="879"/>
      <c r="AT570" s="879"/>
      <c r="AU570" s="879"/>
      <c r="AV570" s="879"/>
      <c r="AW570" s="879"/>
      <c r="AX570" s="879"/>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80"/>
      <c r="AI571" s="881"/>
      <c r="AJ571" s="881"/>
      <c r="AK571" s="881"/>
      <c r="AL571" s="855"/>
      <c r="AM571" s="856"/>
      <c r="AN571" s="856"/>
      <c r="AO571" s="857"/>
      <c r="AP571" s="879"/>
      <c r="AQ571" s="879"/>
      <c r="AR571" s="879"/>
      <c r="AS571" s="879"/>
      <c r="AT571" s="879"/>
      <c r="AU571" s="879"/>
      <c r="AV571" s="879"/>
      <c r="AW571" s="879"/>
      <c r="AX571" s="879"/>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80"/>
      <c r="AI572" s="881"/>
      <c r="AJ572" s="881"/>
      <c r="AK572" s="881"/>
      <c r="AL572" s="855"/>
      <c r="AM572" s="856"/>
      <c r="AN572" s="856"/>
      <c r="AO572" s="857"/>
      <c r="AP572" s="879"/>
      <c r="AQ572" s="879"/>
      <c r="AR572" s="879"/>
      <c r="AS572" s="879"/>
      <c r="AT572" s="879"/>
      <c r="AU572" s="879"/>
      <c r="AV572" s="879"/>
      <c r="AW572" s="879"/>
      <c r="AX572" s="879"/>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80"/>
      <c r="AI573" s="881"/>
      <c r="AJ573" s="881"/>
      <c r="AK573" s="881"/>
      <c r="AL573" s="855"/>
      <c r="AM573" s="856"/>
      <c r="AN573" s="856"/>
      <c r="AO573" s="857"/>
      <c r="AP573" s="879"/>
      <c r="AQ573" s="879"/>
      <c r="AR573" s="879"/>
      <c r="AS573" s="879"/>
      <c r="AT573" s="879"/>
      <c r="AU573" s="879"/>
      <c r="AV573" s="879"/>
      <c r="AW573" s="879"/>
      <c r="AX573" s="879"/>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80"/>
      <c r="AI574" s="881"/>
      <c r="AJ574" s="881"/>
      <c r="AK574" s="881"/>
      <c r="AL574" s="855"/>
      <c r="AM574" s="856"/>
      <c r="AN574" s="856"/>
      <c r="AO574" s="857"/>
      <c r="AP574" s="879"/>
      <c r="AQ574" s="879"/>
      <c r="AR574" s="879"/>
      <c r="AS574" s="879"/>
      <c r="AT574" s="879"/>
      <c r="AU574" s="879"/>
      <c r="AV574" s="879"/>
      <c r="AW574" s="879"/>
      <c r="AX574" s="879"/>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80"/>
      <c r="AI575" s="881"/>
      <c r="AJ575" s="881"/>
      <c r="AK575" s="881"/>
      <c r="AL575" s="855"/>
      <c r="AM575" s="856"/>
      <c r="AN575" s="856"/>
      <c r="AO575" s="857"/>
      <c r="AP575" s="879"/>
      <c r="AQ575" s="879"/>
      <c r="AR575" s="879"/>
      <c r="AS575" s="879"/>
      <c r="AT575" s="879"/>
      <c r="AU575" s="879"/>
      <c r="AV575" s="879"/>
      <c r="AW575" s="879"/>
      <c r="AX575" s="879"/>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80"/>
      <c r="AI576" s="881"/>
      <c r="AJ576" s="881"/>
      <c r="AK576" s="881"/>
      <c r="AL576" s="855"/>
      <c r="AM576" s="856"/>
      <c r="AN576" s="856"/>
      <c r="AO576" s="857"/>
      <c r="AP576" s="879"/>
      <c r="AQ576" s="879"/>
      <c r="AR576" s="879"/>
      <c r="AS576" s="879"/>
      <c r="AT576" s="879"/>
      <c r="AU576" s="879"/>
      <c r="AV576" s="879"/>
      <c r="AW576" s="879"/>
      <c r="AX576" s="879"/>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80"/>
      <c r="AI577" s="881"/>
      <c r="AJ577" s="881"/>
      <c r="AK577" s="881"/>
      <c r="AL577" s="855"/>
      <c r="AM577" s="856"/>
      <c r="AN577" s="856"/>
      <c r="AO577" s="857"/>
      <c r="AP577" s="879"/>
      <c r="AQ577" s="879"/>
      <c r="AR577" s="879"/>
      <c r="AS577" s="879"/>
      <c r="AT577" s="879"/>
      <c r="AU577" s="879"/>
      <c r="AV577" s="879"/>
      <c r="AW577" s="879"/>
      <c r="AX577" s="879"/>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80"/>
      <c r="AI578" s="881"/>
      <c r="AJ578" s="881"/>
      <c r="AK578" s="881"/>
      <c r="AL578" s="855"/>
      <c r="AM578" s="856"/>
      <c r="AN578" s="856"/>
      <c r="AO578" s="857"/>
      <c r="AP578" s="879"/>
      <c r="AQ578" s="879"/>
      <c r="AR578" s="879"/>
      <c r="AS578" s="879"/>
      <c r="AT578" s="879"/>
      <c r="AU578" s="879"/>
      <c r="AV578" s="879"/>
      <c r="AW578" s="879"/>
      <c r="AX578" s="879"/>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80"/>
      <c r="AI579" s="881"/>
      <c r="AJ579" s="881"/>
      <c r="AK579" s="881"/>
      <c r="AL579" s="855"/>
      <c r="AM579" s="856"/>
      <c r="AN579" s="856"/>
      <c r="AO579" s="857"/>
      <c r="AP579" s="879"/>
      <c r="AQ579" s="879"/>
      <c r="AR579" s="879"/>
      <c r="AS579" s="879"/>
      <c r="AT579" s="879"/>
      <c r="AU579" s="879"/>
      <c r="AV579" s="879"/>
      <c r="AW579" s="879"/>
      <c r="AX579" s="879"/>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80"/>
      <c r="AI580" s="881"/>
      <c r="AJ580" s="881"/>
      <c r="AK580" s="881"/>
      <c r="AL580" s="855"/>
      <c r="AM580" s="856"/>
      <c r="AN580" s="856"/>
      <c r="AO580" s="857"/>
      <c r="AP580" s="879"/>
      <c r="AQ580" s="879"/>
      <c r="AR580" s="879"/>
      <c r="AS580" s="879"/>
      <c r="AT580" s="879"/>
      <c r="AU580" s="879"/>
      <c r="AV580" s="879"/>
      <c r="AW580" s="879"/>
      <c r="AX580" s="879"/>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80"/>
      <c r="AI581" s="881"/>
      <c r="AJ581" s="881"/>
      <c r="AK581" s="881"/>
      <c r="AL581" s="855"/>
      <c r="AM581" s="856"/>
      <c r="AN581" s="856"/>
      <c r="AO581" s="857"/>
      <c r="AP581" s="879"/>
      <c r="AQ581" s="879"/>
      <c r="AR581" s="879"/>
      <c r="AS581" s="879"/>
      <c r="AT581" s="879"/>
      <c r="AU581" s="879"/>
      <c r="AV581" s="879"/>
      <c r="AW581" s="879"/>
      <c r="AX581" s="879"/>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80"/>
      <c r="AI582" s="881"/>
      <c r="AJ582" s="881"/>
      <c r="AK582" s="881"/>
      <c r="AL582" s="855"/>
      <c r="AM582" s="856"/>
      <c r="AN582" s="856"/>
      <c r="AO582" s="857"/>
      <c r="AP582" s="879"/>
      <c r="AQ582" s="879"/>
      <c r="AR582" s="879"/>
      <c r="AS582" s="879"/>
      <c r="AT582" s="879"/>
      <c r="AU582" s="879"/>
      <c r="AV582" s="879"/>
      <c r="AW582" s="879"/>
      <c r="AX582" s="879"/>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80"/>
      <c r="AI583" s="881"/>
      <c r="AJ583" s="881"/>
      <c r="AK583" s="881"/>
      <c r="AL583" s="855"/>
      <c r="AM583" s="856"/>
      <c r="AN583" s="856"/>
      <c r="AO583" s="857"/>
      <c r="AP583" s="879"/>
      <c r="AQ583" s="879"/>
      <c r="AR583" s="879"/>
      <c r="AS583" s="879"/>
      <c r="AT583" s="879"/>
      <c r="AU583" s="879"/>
      <c r="AV583" s="879"/>
      <c r="AW583" s="879"/>
      <c r="AX583" s="879"/>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80"/>
      <c r="AI584" s="881"/>
      <c r="AJ584" s="881"/>
      <c r="AK584" s="881"/>
      <c r="AL584" s="855"/>
      <c r="AM584" s="856"/>
      <c r="AN584" s="856"/>
      <c r="AO584" s="857"/>
      <c r="AP584" s="879"/>
      <c r="AQ584" s="879"/>
      <c r="AR584" s="879"/>
      <c r="AS584" s="879"/>
      <c r="AT584" s="879"/>
      <c r="AU584" s="879"/>
      <c r="AV584" s="879"/>
      <c r="AW584" s="879"/>
      <c r="AX584" s="879"/>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80"/>
      <c r="AI585" s="881"/>
      <c r="AJ585" s="881"/>
      <c r="AK585" s="881"/>
      <c r="AL585" s="855"/>
      <c r="AM585" s="856"/>
      <c r="AN585" s="856"/>
      <c r="AO585" s="857"/>
      <c r="AP585" s="879"/>
      <c r="AQ585" s="879"/>
      <c r="AR585" s="879"/>
      <c r="AS585" s="879"/>
      <c r="AT585" s="879"/>
      <c r="AU585" s="879"/>
      <c r="AV585" s="879"/>
      <c r="AW585" s="879"/>
      <c r="AX585" s="879"/>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80"/>
      <c r="AI586" s="881"/>
      <c r="AJ586" s="881"/>
      <c r="AK586" s="881"/>
      <c r="AL586" s="855"/>
      <c r="AM586" s="856"/>
      <c r="AN586" s="856"/>
      <c r="AO586" s="857"/>
      <c r="AP586" s="879"/>
      <c r="AQ586" s="879"/>
      <c r="AR586" s="879"/>
      <c r="AS586" s="879"/>
      <c r="AT586" s="879"/>
      <c r="AU586" s="879"/>
      <c r="AV586" s="879"/>
      <c r="AW586" s="879"/>
      <c r="AX586" s="879"/>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80"/>
      <c r="AI587" s="881"/>
      <c r="AJ587" s="881"/>
      <c r="AK587" s="881"/>
      <c r="AL587" s="855"/>
      <c r="AM587" s="856"/>
      <c r="AN587" s="856"/>
      <c r="AO587" s="857"/>
      <c r="AP587" s="879"/>
      <c r="AQ587" s="879"/>
      <c r="AR587" s="879"/>
      <c r="AS587" s="879"/>
      <c r="AT587" s="879"/>
      <c r="AU587" s="879"/>
      <c r="AV587" s="879"/>
      <c r="AW587" s="879"/>
      <c r="AX587" s="879"/>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80"/>
      <c r="AI588" s="881"/>
      <c r="AJ588" s="881"/>
      <c r="AK588" s="881"/>
      <c r="AL588" s="855"/>
      <c r="AM588" s="856"/>
      <c r="AN588" s="856"/>
      <c r="AO588" s="857"/>
      <c r="AP588" s="879"/>
      <c r="AQ588" s="879"/>
      <c r="AR588" s="879"/>
      <c r="AS588" s="879"/>
      <c r="AT588" s="879"/>
      <c r="AU588" s="879"/>
      <c r="AV588" s="879"/>
      <c r="AW588" s="879"/>
      <c r="AX588" s="879"/>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80"/>
      <c r="AI589" s="881"/>
      <c r="AJ589" s="881"/>
      <c r="AK589" s="881"/>
      <c r="AL589" s="855"/>
      <c r="AM589" s="856"/>
      <c r="AN589" s="856"/>
      <c r="AO589" s="857"/>
      <c r="AP589" s="879"/>
      <c r="AQ589" s="879"/>
      <c r="AR589" s="879"/>
      <c r="AS589" s="879"/>
      <c r="AT589" s="879"/>
      <c r="AU589" s="879"/>
      <c r="AV589" s="879"/>
      <c r="AW589" s="879"/>
      <c r="AX589" s="879"/>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80"/>
      <c r="AI590" s="881"/>
      <c r="AJ590" s="881"/>
      <c r="AK590" s="881"/>
      <c r="AL590" s="855"/>
      <c r="AM590" s="856"/>
      <c r="AN590" s="856"/>
      <c r="AO590" s="857"/>
      <c r="AP590" s="879"/>
      <c r="AQ590" s="879"/>
      <c r="AR590" s="879"/>
      <c r="AS590" s="879"/>
      <c r="AT590" s="879"/>
      <c r="AU590" s="879"/>
      <c r="AV590" s="879"/>
      <c r="AW590" s="879"/>
      <c r="AX590" s="879"/>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80"/>
      <c r="AI591" s="881"/>
      <c r="AJ591" s="881"/>
      <c r="AK591" s="881"/>
      <c r="AL591" s="855"/>
      <c r="AM591" s="856"/>
      <c r="AN591" s="856"/>
      <c r="AO591" s="857"/>
      <c r="AP591" s="879"/>
      <c r="AQ591" s="879"/>
      <c r="AR591" s="879"/>
      <c r="AS591" s="879"/>
      <c r="AT591" s="879"/>
      <c r="AU591" s="879"/>
      <c r="AV591" s="879"/>
      <c r="AW591" s="879"/>
      <c r="AX591" s="879"/>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80"/>
      <c r="AI592" s="881"/>
      <c r="AJ592" s="881"/>
      <c r="AK592" s="881"/>
      <c r="AL592" s="855"/>
      <c r="AM592" s="856"/>
      <c r="AN592" s="856"/>
      <c r="AO592" s="857"/>
      <c r="AP592" s="879"/>
      <c r="AQ592" s="879"/>
      <c r="AR592" s="879"/>
      <c r="AS592" s="879"/>
      <c r="AT592" s="879"/>
      <c r="AU592" s="879"/>
      <c r="AV592" s="879"/>
      <c r="AW592" s="879"/>
      <c r="AX592" s="879"/>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80"/>
      <c r="AI593" s="881"/>
      <c r="AJ593" s="881"/>
      <c r="AK593" s="881"/>
      <c r="AL593" s="855"/>
      <c r="AM593" s="856"/>
      <c r="AN593" s="856"/>
      <c r="AO593" s="857"/>
      <c r="AP593" s="879"/>
      <c r="AQ593" s="879"/>
      <c r="AR593" s="879"/>
      <c r="AS593" s="879"/>
      <c r="AT593" s="879"/>
      <c r="AU593" s="879"/>
      <c r="AV593" s="879"/>
      <c r="AW593" s="879"/>
      <c r="AX593" s="87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6" t="s">
        <v>198</v>
      </c>
      <c r="AQ596" s="876"/>
      <c r="AR596" s="876"/>
      <c r="AS596" s="876"/>
      <c r="AT596" s="876"/>
      <c r="AU596" s="876"/>
      <c r="AV596" s="876"/>
      <c r="AW596" s="876"/>
      <c r="AX596" s="876"/>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77"/>
      <c r="AI597" s="878"/>
      <c r="AJ597" s="878"/>
      <c r="AK597" s="878"/>
      <c r="AL597" s="855"/>
      <c r="AM597" s="856"/>
      <c r="AN597" s="856"/>
      <c r="AO597" s="857"/>
      <c r="AP597" s="879"/>
      <c r="AQ597" s="879"/>
      <c r="AR597" s="879"/>
      <c r="AS597" s="879"/>
      <c r="AT597" s="879"/>
      <c r="AU597" s="879"/>
      <c r="AV597" s="879"/>
      <c r="AW597" s="879"/>
      <c r="AX597" s="879"/>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77"/>
      <c r="AI598" s="878"/>
      <c r="AJ598" s="878"/>
      <c r="AK598" s="878"/>
      <c r="AL598" s="855"/>
      <c r="AM598" s="856"/>
      <c r="AN598" s="856"/>
      <c r="AO598" s="857"/>
      <c r="AP598" s="879"/>
      <c r="AQ598" s="879"/>
      <c r="AR598" s="879"/>
      <c r="AS598" s="879"/>
      <c r="AT598" s="879"/>
      <c r="AU598" s="879"/>
      <c r="AV598" s="879"/>
      <c r="AW598" s="879"/>
      <c r="AX598" s="879"/>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80"/>
      <c r="AI599" s="881"/>
      <c r="AJ599" s="881"/>
      <c r="AK599" s="881"/>
      <c r="AL599" s="855"/>
      <c r="AM599" s="856"/>
      <c r="AN599" s="856"/>
      <c r="AO599" s="857"/>
      <c r="AP599" s="879"/>
      <c r="AQ599" s="879"/>
      <c r="AR599" s="879"/>
      <c r="AS599" s="879"/>
      <c r="AT599" s="879"/>
      <c r="AU599" s="879"/>
      <c r="AV599" s="879"/>
      <c r="AW599" s="879"/>
      <c r="AX599" s="879"/>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80"/>
      <c r="AI600" s="881"/>
      <c r="AJ600" s="881"/>
      <c r="AK600" s="881"/>
      <c r="AL600" s="855"/>
      <c r="AM600" s="856"/>
      <c r="AN600" s="856"/>
      <c r="AO600" s="857"/>
      <c r="AP600" s="879"/>
      <c r="AQ600" s="879"/>
      <c r="AR600" s="879"/>
      <c r="AS600" s="879"/>
      <c r="AT600" s="879"/>
      <c r="AU600" s="879"/>
      <c r="AV600" s="879"/>
      <c r="AW600" s="879"/>
      <c r="AX600" s="879"/>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80"/>
      <c r="AI601" s="881"/>
      <c r="AJ601" s="881"/>
      <c r="AK601" s="881"/>
      <c r="AL601" s="855"/>
      <c r="AM601" s="856"/>
      <c r="AN601" s="856"/>
      <c r="AO601" s="857"/>
      <c r="AP601" s="879"/>
      <c r="AQ601" s="879"/>
      <c r="AR601" s="879"/>
      <c r="AS601" s="879"/>
      <c r="AT601" s="879"/>
      <c r="AU601" s="879"/>
      <c r="AV601" s="879"/>
      <c r="AW601" s="879"/>
      <c r="AX601" s="879"/>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80"/>
      <c r="AI602" s="881"/>
      <c r="AJ602" s="881"/>
      <c r="AK602" s="881"/>
      <c r="AL602" s="855"/>
      <c r="AM602" s="856"/>
      <c r="AN602" s="856"/>
      <c r="AO602" s="857"/>
      <c r="AP602" s="879"/>
      <c r="AQ602" s="879"/>
      <c r="AR602" s="879"/>
      <c r="AS602" s="879"/>
      <c r="AT602" s="879"/>
      <c r="AU602" s="879"/>
      <c r="AV602" s="879"/>
      <c r="AW602" s="879"/>
      <c r="AX602" s="879"/>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80"/>
      <c r="AI603" s="881"/>
      <c r="AJ603" s="881"/>
      <c r="AK603" s="881"/>
      <c r="AL603" s="855"/>
      <c r="AM603" s="856"/>
      <c r="AN603" s="856"/>
      <c r="AO603" s="857"/>
      <c r="AP603" s="879"/>
      <c r="AQ603" s="879"/>
      <c r="AR603" s="879"/>
      <c r="AS603" s="879"/>
      <c r="AT603" s="879"/>
      <c r="AU603" s="879"/>
      <c r="AV603" s="879"/>
      <c r="AW603" s="879"/>
      <c r="AX603" s="879"/>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80"/>
      <c r="AI604" s="881"/>
      <c r="AJ604" s="881"/>
      <c r="AK604" s="881"/>
      <c r="AL604" s="855"/>
      <c r="AM604" s="856"/>
      <c r="AN604" s="856"/>
      <c r="AO604" s="857"/>
      <c r="AP604" s="879"/>
      <c r="AQ604" s="879"/>
      <c r="AR604" s="879"/>
      <c r="AS604" s="879"/>
      <c r="AT604" s="879"/>
      <c r="AU604" s="879"/>
      <c r="AV604" s="879"/>
      <c r="AW604" s="879"/>
      <c r="AX604" s="879"/>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80"/>
      <c r="AI605" s="881"/>
      <c r="AJ605" s="881"/>
      <c r="AK605" s="881"/>
      <c r="AL605" s="855"/>
      <c r="AM605" s="856"/>
      <c r="AN605" s="856"/>
      <c r="AO605" s="857"/>
      <c r="AP605" s="879"/>
      <c r="AQ605" s="879"/>
      <c r="AR605" s="879"/>
      <c r="AS605" s="879"/>
      <c r="AT605" s="879"/>
      <c r="AU605" s="879"/>
      <c r="AV605" s="879"/>
      <c r="AW605" s="879"/>
      <c r="AX605" s="879"/>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80"/>
      <c r="AI606" s="881"/>
      <c r="AJ606" s="881"/>
      <c r="AK606" s="881"/>
      <c r="AL606" s="855"/>
      <c r="AM606" s="856"/>
      <c r="AN606" s="856"/>
      <c r="AO606" s="857"/>
      <c r="AP606" s="879"/>
      <c r="AQ606" s="879"/>
      <c r="AR606" s="879"/>
      <c r="AS606" s="879"/>
      <c r="AT606" s="879"/>
      <c r="AU606" s="879"/>
      <c r="AV606" s="879"/>
      <c r="AW606" s="879"/>
      <c r="AX606" s="879"/>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80"/>
      <c r="AI607" s="881"/>
      <c r="AJ607" s="881"/>
      <c r="AK607" s="881"/>
      <c r="AL607" s="855"/>
      <c r="AM607" s="856"/>
      <c r="AN607" s="856"/>
      <c r="AO607" s="857"/>
      <c r="AP607" s="879"/>
      <c r="AQ607" s="879"/>
      <c r="AR607" s="879"/>
      <c r="AS607" s="879"/>
      <c r="AT607" s="879"/>
      <c r="AU607" s="879"/>
      <c r="AV607" s="879"/>
      <c r="AW607" s="879"/>
      <c r="AX607" s="879"/>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80"/>
      <c r="AI608" s="881"/>
      <c r="AJ608" s="881"/>
      <c r="AK608" s="881"/>
      <c r="AL608" s="855"/>
      <c r="AM608" s="856"/>
      <c r="AN608" s="856"/>
      <c r="AO608" s="857"/>
      <c r="AP608" s="879"/>
      <c r="AQ608" s="879"/>
      <c r="AR608" s="879"/>
      <c r="AS608" s="879"/>
      <c r="AT608" s="879"/>
      <c r="AU608" s="879"/>
      <c r="AV608" s="879"/>
      <c r="AW608" s="879"/>
      <c r="AX608" s="879"/>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80"/>
      <c r="AI609" s="881"/>
      <c r="AJ609" s="881"/>
      <c r="AK609" s="881"/>
      <c r="AL609" s="855"/>
      <c r="AM609" s="856"/>
      <c r="AN609" s="856"/>
      <c r="AO609" s="857"/>
      <c r="AP609" s="879"/>
      <c r="AQ609" s="879"/>
      <c r="AR609" s="879"/>
      <c r="AS609" s="879"/>
      <c r="AT609" s="879"/>
      <c r="AU609" s="879"/>
      <c r="AV609" s="879"/>
      <c r="AW609" s="879"/>
      <c r="AX609" s="879"/>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80"/>
      <c r="AI610" s="881"/>
      <c r="AJ610" s="881"/>
      <c r="AK610" s="881"/>
      <c r="AL610" s="855"/>
      <c r="AM610" s="856"/>
      <c r="AN610" s="856"/>
      <c r="AO610" s="857"/>
      <c r="AP610" s="879"/>
      <c r="AQ610" s="879"/>
      <c r="AR610" s="879"/>
      <c r="AS610" s="879"/>
      <c r="AT610" s="879"/>
      <c r="AU610" s="879"/>
      <c r="AV610" s="879"/>
      <c r="AW610" s="879"/>
      <c r="AX610" s="879"/>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80"/>
      <c r="AI611" s="881"/>
      <c r="AJ611" s="881"/>
      <c r="AK611" s="881"/>
      <c r="AL611" s="855"/>
      <c r="AM611" s="856"/>
      <c r="AN611" s="856"/>
      <c r="AO611" s="857"/>
      <c r="AP611" s="879"/>
      <c r="AQ611" s="879"/>
      <c r="AR611" s="879"/>
      <c r="AS611" s="879"/>
      <c r="AT611" s="879"/>
      <c r="AU611" s="879"/>
      <c r="AV611" s="879"/>
      <c r="AW611" s="879"/>
      <c r="AX611" s="879"/>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80"/>
      <c r="AI612" s="881"/>
      <c r="AJ612" s="881"/>
      <c r="AK612" s="881"/>
      <c r="AL612" s="855"/>
      <c r="AM612" s="856"/>
      <c r="AN612" s="856"/>
      <c r="AO612" s="857"/>
      <c r="AP612" s="879"/>
      <c r="AQ612" s="879"/>
      <c r="AR612" s="879"/>
      <c r="AS612" s="879"/>
      <c r="AT612" s="879"/>
      <c r="AU612" s="879"/>
      <c r="AV612" s="879"/>
      <c r="AW612" s="879"/>
      <c r="AX612" s="879"/>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80"/>
      <c r="AI613" s="881"/>
      <c r="AJ613" s="881"/>
      <c r="AK613" s="881"/>
      <c r="AL613" s="855"/>
      <c r="AM613" s="856"/>
      <c r="AN613" s="856"/>
      <c r="AO613" s="857"/>
      <c r="AP613" s="879"/>
      <c r="AQ613" s="879"/>
      <c r="AR613" s="879"/>
      <c r="AS613" s="879"/>
      <c r="AT613" s="879"/>
      <c r="AU613" s="879"/>
      <c r="AV613" s="879"/>
      <c r="AW613" s="879"/>
      <c r="AX613" s="879"/>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80"/>
      <c r="AI614" s="881"/>
      <c r="AJ614" s="881"/>
      <c r="AK614" s="881"/>
      <c r="AL614" s="855"/>
      <c r="AM614" s="856"/>
      <c r="AN614" s="856"/>
      <c r="AO614" s="857"/>
      <c r="AP614" s="879"/>
      <c r="AQ614" s="879"/>
      <c r="AR614" s="879"/>
      <c r="AS614" s="879"/>
      <c r="AT614" s="879"/>
      <c r="AU614" s="879"/>
      <c r="AV614" s="879"/>
      <c r="AW614" s="879"/>
      <c r="AX614" s="879"/>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80"/>
      <c r="AI615" s="881"/>
      <c r="AJ615" s="881"/>
      <c r="AK615" s="881"/>
      <c r="AL615" s="855"/>
      <c r="AM615" s="856"/>
      <c r="AN615" s="856"/>
      <c r="AO615" s="857"/>
      <c r="AP615" s="879"/>
      <c r="AQ615" s="879"/>
      <c r="AR615" s="879"/>
      <c r="AS615" s="879"/>
      <c r="AT615" s="879"/>
      <c r="AU615" s="879"/>
      <c r="AV615" s="879"/>
      <c r="AW615" s="879"/>
      <c r="AX615" s="879"/>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80"/>
      <c r="AI616" s="881"/>
      <c r="AJ616" s="881"/>
      <c r="AK616" s="881"/>
      <c r="AL616" s="855"/>
      <c r="AM616" s="856"/>
      <c r="AN616" s="856"/>
      <c r="AO616" s="857"/>
      <c r="AP616" s="879"/>
      <c r="AQ616" s="879"/>
      <c r="AR616" s="879"/>
      <c r="AS616" s="879"/>
      <c r="AT616" s="879"/>
      <c r="AU616" s="879"/>
      <c r="AV616" s="879"/>
      <c r="AW616" s="879"/>
      <c r="AX616" s="879"/>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80"/>
      <c r="AI617" s="881"/>
      <c r="AJ617" s="881"/>
      <c r="AK617" s="881"/>
      <c r="AL617" s="855"/>
      <c r="AM617" s="856"/>
      <c r="AN617" s="856"/>
      <c r="AO617" s="857"/>
      <c r="AP617" s="879"/>
      <c r="AQ617" s="879"/>
      <c r="AR617" s="879"/>
      <c r="AS617" s="879"/>
      <c r="AT617" s="879"/>
      <c r="AU617" s="879"/>
      <c r="AV617" s="879"/>
      <c r="AW617" s="879"/>
      <c r="AX617" s="879"/>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80"/>
      <c r="AI618" s="881"/>
      <c r="AJ618" s="881"/>
      <c r="AK618" s="881"/>
      <c r="AL618" s="855"/>
      <c r="AM618" s="856"/>
      <c r="AN618" s="856"/>
      <c r="AO618" s="857"/>
      <c r="AP618" s="879"/>
      <c r="AQ618" s="879"/>
      <c r="AR618" s="879"/>
      <c r="AS618" s="879"/>
      <c r="AT618" s="879"/>
      <c r="AU618" s="879"/>
      <c r="AV618" s="879"/>
      <c r="AW618" s="879"/>
      <c r="AX618" s="879"/>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80"/>
      <c r="AI619" s="881"/>
      <c r="AJ619" s="881"/>
      <c r="AK619" s="881"/>
      <c r="AL619" s="855"/>
      <c r="AM619" s="856"/>
      <c r="AN619" s="856"/>
      <c r="AO619" s="857"/>
      <c r="AP619" s="879"/>
      <c r="AQ619" s="879"/>
      <c r="AR619" s="879"/>
      <c r="AS619" s="879"/>
      <c r="AT619" s="879"/>
      <c r="AU619" s="879"/>
      <c r="AV619" s="879"/>
      <c r="AW619" s="879"/>
      <c r="AX619" s="879"/>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80"/>
      <c r="AI620" s="881"/>
      <c r="AJ620" s="881"/>
      <c r="AK620" s="881"/>
      <c r="AL620" s="855"/>
      <c r="AM620" s="856"/>
      <c r="AN620" s="856"/>
      <c r="AO620" s="857"/>
      <c r="AP620" s="879"/>
      <c r="AQ620" s="879"/>
      <c r="AR620" s="879"/>
      <c r="AS620" s="879"/>
      <c r="AT620" s="879"/>
      <c r="AU620" s="879"/>
      <c r="AV620" s="879"/>
      <c r="AW620" s="879"/>
      <c r="AX620" s="879"/>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80"/>
      <c r="AI621" s="881"/>
      <c r="AJ621" s="881"/>
      <c r="AK621" s="881"/>
      <c r="AL621" s="855"/>
      <c r="AM621" s="856"/>
      <c r="AN621" s="856"/>
      <c r="AO621" s="857"/>
      <c r="AP621" s="879"/>
      <c r="AQ621" s="879"/>
      <c r="AR621" s="879"/>
      <c r="AS621" s="879"/>
      <c r="AT621" s="879"/>
      <c r="AU621" s="879"/>
      <c r="AV621" s="879"/>
      <c r="AW621" s="879"/>
      <c r="AX621" s="879"/>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80"/>
      <c r="AI622" s="881"/>
      <c r="AJ622" s="881"/>
      <c r="AK622" s="881"/>
      <c r="AL622" s="855"/>
      <c r="AM622" s="856"/>
      <c r="AN622" s="856"/>
      <c r="AO622" s="857"/>
      <c r="AP622" s="879"/>
      <c r="AQ622" s="879"/>
      <c r="AR622" s="879"/>
      <c r="AS622" s="879"/>
      <c r="AT622" s="879"/>
      <c r="AU622" s="879"/>
      <c r="AV622" s="879"/>
      <c r="AW622" s="879"/>
      <c r="AX622" s="879"/>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80"/>
      <c r="AI623" s="881"/>
      <c r="AJ623" s="881"/>
      <c r="AK623" s="881"/>
      <c r="AL623" s="855"/>
      <c r="AM623" s="856"/>
      <c r="AN623" s="856"/>
      <c r="AO623" s="857"/>
      <c r="AP623" s="879"/>
      <c r="AQ623" s="879"/>
      <c r="AR623" s="879"/>
      <c r="AS623" s="879"/>
      <c r="AT623" s="879"/>
      <c r="AU623" s="879"/>
      <c r="AV623" s="879"/>
      <c r="AW623" s="879"/>
      <c r="AX623" s="879"/>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80"/>
      <c r="AI624" s="881"/>
      <c r="AJ624" s="881"/>
      <c r="AK624" s="881"/>
      <c r="AL624" s="855"/>
      <c r="AM624" s="856"/>
      <c r="AN624" s="856"/>
      <c r="AO624" s="857"/>
      <c r="AP624" s="879"/>
      <c r="AQ624" s="879"/>
      <c r="AR624" s="879"/>
      <c r="AS624" s="879"/>
      <c r="AT624" s="879"/>
      <c r="AU624" s="879"/>
      <c r="AV624" s="879"/>
      <c r="AW624" s="879"/>
      <c r="AX624" s="879"/>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80"/>
      <c r="AI625" s="881"/>
      <c r="AJ625" s="881"/>
      <c r="AK625" s="881"/>
      <c r="AL625" s="855"/>
      <c r="AM625" s="856"/>
      <c r="AN625" s="856"/>
      <c r="AO625" s="857"/>
      <c r="AP625" s="879"/>
      <c r="AQ625" s="879"/>
      <c r="AR625" s="879"/>
      <c r="AS625" s="879"/>
      <c r="AT625" s="879"/>
      <c r="AU625" s="879"/>
      <c r="AV625" s="879"/>
      <c r="AW625" s="879"/>
      <c r="AX625" s="879"/>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80"/>
      <c r="AI626" s="881"/>
      <c r="AJ626" s="881"/>
      <c r="AK626" s="881"/>
      <c r="AL626" s="855"/>
      <c r="AM626" s="856"/>
      <c r="AN626" s="856"/>
      <c r="AO626" s="857"/>
      <c r="AP626" s="879"/>
      <c r="AQ626" s="879"/>
      <c r="AR626" s="879"/>
      <c r="AS626" s="879"/>
      <c r="AT626" s="879"/>
      <c r="AU626" s="879"/>
      <c r="AV626" s="879"/>
      <c r="AW626" s="879"/>
      <c r="AX626" s="879"/>
      <c r="AY626">
        <f>COUNTA($C$626)</f>
        <v>0</v>
      </c>
    </row>
    <row r="627" spans="1:51" ht="24.75" hidden="1" customHeight="1" x14ac:dyDescent="0.15">
      <c r="A627" s="882" t="s">
        <v>579</v>
      </c>
      <c r="B627" s="883"/>
      <c r="C627" s="883"/>
      <c r="D627" s="883"/>
      <c r="E627" s="883"/>
      <c r="F627" s="883"/>
      <c r="G627" s="883"/>
      <c r="H627" s="883"/>
      <c r="I627" s="883"/>
      <c r="J627" s="883"/>
      <c r="K627" s="883"/>
      <c r="L627" s="883"/>
      <c r="M627" s="883"/>
      <c r="N627" s="883"/>
      <c r="O627" s="883"/>
      <c r="P627" s="883"/>
      <c r="Q627" s="883"/>
      <c r="R627" s="883"/>
      <c r="S627" s="883"/>
      <c r="T627" s="883"/>
      <c r="U627" s="883"/>
      <c r="V627" s="883"/>
      <c r="W627" s="883"/>
      <c r="X627" s="883"/>
      <c r="Y627" s="883"/>
      <c r="Z627" s="883"/>
      <c r="AA627" s="883"/>
      <c r="AB627" s="883"/>
      <c r="AC627" s="883"/>
      <c r="AD627" s="883"/>
      <c r="AE627" s="883"/>
      <c r="AF627" s="883"/>
      <c r="AG627" s="883"/>
      <c r="AH627" s="883"/>
      <c r="AI627" s="883"/>
      <c r="AJ627" s="883"/>
      <c r="AK627" s="884"/>
      <c r="AL627" s="885" t="s">
        <v>232</v>
      </c>
      <c r="AM627" s="886"/>
      <c r="AN627" s="88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7"/>
      <c r="B630" s="887"/>
      <c r="C630" s="848" t="s">
        <v>192</v>
      </c>
      <c r="D630" s="888"/>
      <c r="E630" s="848" t="s">
        <v>191</v>
      </c>
      <c r="F630" s="888"/>
      <c r="G630" s="888"/>
      <c r="H630" s="888"/>
      <c r="I630" s="888"/>
      <c r="J630" s="848" t="s">
        <v>197</v>
      </c>
      <c r="K630" s="848"/>
      <c r="L630" s="848"/>
      <c r="M630" s="848"/>
      <c r="N630" s="848"/>
      <c r="O630" s="848"/>
      <c r="P630" s="848" t="s">
        <v>25</v>
      </c>
      <c r="Q630" s="848"/>
      <c r="R630" s="848"/>
      <c r="S630" s="848"/>
      <c r="T630" s="848"/>
      <c r="U630" s="848"/>
      <c r="V630" s="848"/>
      <c r="W630" s="848"/>
      <c r="X630" s="848"/>
      <c r="Y630" s="848" t="s">
        <v>199</v>
      </c>
      <c r="Z630" s="888"/>
      <c r="AA630" s="888"/>
      <c r="AB630" s="888"/>
      <c r="AC630" s="848" t="s">
        <v>180</v>
      </c>
      <c r="AD630" s="848"/>
      <c r="AE630" s="848"/>
      <c r="AF630" s="848"/>
      <c r="AG630" s="848"/>
      <c r="AH630" s="848" t="s">
        <v>187</v>
      </c>
      <c r="AI630" s="888"/>
      <c r="AJ630" s="888"/>
      <c r="AK630" s="888"/>
      <c r="AL630" s="888" t="s">
        <v>19</v>
      </c>
      <c r="AM630" s="888"/>
      <c r="AN630" s="888"/>
      <c r="AO630" s="887"/>
      <c r="AP630" s="876" t="s">
        <v>226</v>
      </c>
      <c r="AQ630" s="876"/>
      <c r="AR630" s="876"/>
      <c r="AS630" s="876"/>
      <c r="AT630" s="876"/>
      <c r="AU630" s="876"/>
      <c r="AV630" s="876"/>
      <c r="AW630" s="876"/>
      <c r="AX630" s="876"/>
    </row>
    <row r="631" spans="1:51" ht="30" customHeight="1" x14ac:dyDescent="0.15">
      <c r="A631" s="861">
        <v>1</v>
      </c>
      <c r="B631" s="861">
        <v>1</v>
      </c>
      <c r="C631" s="889"/>
      <c r="D631" s="889"/>
      <c r="E631" s="647" t="s">
        <v>640</v>
      </c>
      <c r="F631" s="890"/>
      <c r="G631" s="890"/>
      <c r="H631" s="890"/>
      <c r="I631" s="890"/>
      <c r="J631" s="864" t="s">
        <v>640</v>
      </c>
      <c r="K631" s="865"/>
      <c r="L631" s="865"/>
      <c r="M631" s="865"/>
      <c r="N631" s="865"/>
      <c r="O631" s="865"/>
      <c r="P631" s="866" t="s">
        <v>640</v>
      </c>
      <c r="Q631" s="867"/>
      <c r="R631" s="867"/>
      <c r="S631" s="867"/>
      <c r="T631" s="867"/>
      <c r="U631" s="867"/>
      <c r="V631" s="867"/>
      <c r="W631" s="867"/>
      <c r="X631" s="867"/>
      <c r="Y631" s="868" t="s">
        <v>640</v>
      </c>
      <c r="Z631" s="869"/>
      <c r="AA631" s="869"/>
      <c r="AB631" s="870"/>
      <c r="AC631" s="871"/>
      <c r="AD631" s="872"/>
      <c r="AE631" s="872"/>
      <c r="AF631" s="872"/>
      <c r="AG631" s="872"/>
      <c r="AH631" s="880" t="s">
        <v>640</v>
      </c>
      <c r="AI631" s="881"/>
      <c r="AJ631" s="881"/>
      <c r="AK631" s="881"/>
      <c r="AL631" s="855" t="s">
        <v>640</v>
      </c>
      <c r="AM631" s="856"/>
      <c r="AN631" s="856"/>
      <c r="AO631" s="857"/>
      <c r="AP631" s="879" t="s">
        <v>640</v>
      </c>
      <c r="AQ631" s="879"/>
      <c r="AR631" s="879"/>
      <c r="AS631" s="879"/>
      <c r="AT631" s="879"/>
      <c r="AU631" s="879"/>
      <c r="AV631" s="879"/>
      <c r="AW631" s="879"/>
      <c r="AX631" s="879"/>
    </row>
    <row r="632" spans="1:51" ht="30" hidden="1" customHeight="1" x14ac:dyDescent="0.15">
      <c r="A632" s="861">
        <v>2</v>
      </c>
      <c r="B632" s="861">
        <v>1</v>
      </c>
      <c r="C632" s="889"/>
      <c r="D632" s="889"/>
      <c r="E632" s="890"/>
      <c r="F632" s="890"/>
      <c r="G632" s="890"/>
      <c r="H632" s="890"/>
      <c r="I632" s="890"/>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80"/>
      <c r="AI632" s="881"/>
      <c r="AJ632" s="881"/>
      <c r="AK632" s="881"/>
      <c r="AL632" s="855"/>
      <c r="AM632" s="856"/>
      <c r="AN632" s="856"/>
      <c r="AO632" s="857"/>
      <c r="AP632" s="879"/>
      <c r="AQ632" s="879"/>
      <c r="AR632" s="879"/>
      <c r="AS632" s="879"/>
      <c r="AT632" s="879"/>
      <c r="AU632" s="879"/>
      <c r="AV632" s="879"/>
      <c r="AW632" s="879"/>
      <c r="AX632" s="879"/>
      <c r="AY632">
        <f>COUNTA($E$632)</f>
        <v>0</v>
      </c>
    </row>
    <row r="633" spans="1:51" ht="30" hidden="1" customHeight="1" x14ac:dyDescent="0.15">
      <c r="A633" s="861">
        <v>3</v>
      </c>
      <c r="B633" s="861">
        <v>1</v>
      </c>
      <c r="C633" s="889"/>
      <c r="D633" s="889"/>
      <c r="E633" s="890"/>
      <c r="F633" s="890"/>
      <c r="G633" s="890"/>
      <c r="H633" s="890"/>
      <c r="I633" s="890"/>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80"/>
      <c r="AI633" s="881"/>
      <c r="AJ633" s="881"/>
      <c r="AK633" s="881"/>
      <c r="AL633" s="855"/>
      <c r="AM633" s="856"/>
      <c r="AN633" s="856"/>
      <c r="AO633" s="857"/>
      <c r="AP633" s="879"/>
      <c r="AQ633" s="879"/>
      <c r="AR633" s="879"/>
      <c r="AS633" s="879"/>
      <c r="AT633" s="879"/>
      <c r="AU633" s="879"/>
      <c r="AV633" s="879"/>
      <c r="AW633" s="879"/>
      <c r="AX633" s="879"/>
      <c r="AY633">
        <f>COUNTA($E$633)</f>
        <v>0</v>
      </c>
    </row>
    <row r="634" spans="1:51" ht="30" hidden="1" customHeight="1" x14ac:dyDescent="0.15">
      <c r="A634" s="861">
        <v>4</v>
      </c>
      <c r="B634" s="861">
        <v>1</v>
      </c>
      <c r="C634" s="889"/>
      <c r="D634" s="889"/>
      <c r="E634" s="890"/>
      <c r="F634" s="890"/>
      <c r="G634" s="890"/>
      <c r="H634" s="890"/>
      <c r="I634" s="890"/>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80"/>
      <c r="AI634" s="881"/>
      <c r="AJ634" s="881"/>
      <c r="AK634" s="881"/>
      <c r="AL634" s="855"/>
      <c r="AM634" s="856"/>
      <c r="AN634" s="856"/>
      <c r="AO634" s="857"/>
      <c r="AP634" s="879"/>
      <c r="AQ634" s="879"/>
      <c r="AR634" s="879"/>
      <c r="AS634" s="879"/>
      <c r="AT634" s="879"/>
      <c r="AU634" s="879"/>
      <c r="AV634" s="879"/>
      <c r="AW634" s="879"/>
      <c r="AX634" s="879"/>
      <c r="AY634">
        <f>COUNTA($E$634)</f>
        <v>0</v>
      </c>
    </row>
    <row r="635" spans="1:51" ht="30" hidden="1" customHeight="1" x14ac:dyDescent="0.15">
      <c r="A635" s="861">
        <v>5</v>
      </c>
      <c r="B635" s="861">
        <v>1</v>
      </c>
      <c r="C635" s="889"/>
      <c r="D635" s="889"/>
      <c r="E635" s="890"/>
      <c r="F635" s="890"/>
      <c r="G635" s="890"/>
      <c r="H635" s="890"/>
      <c r="I635" s="890"/>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80"/>
      <c r="AI635" s="881"/>
      <c r="AJ635" s="881"/>
      <c r="AK635" s="881"/>
      <c r="AL635" s="855"/>
      <c r="AM635" s="856"/>
      <c r="AN635" s="856"/>
      <c r="AO635" s="857"/>
      <c r="AP635" s="879"/>
      <c r="AQ635" s="879"/>
      <c r="AR635" s="879"/>
      <c r="AS635" s="879"/>
      <c r="AT635" s="879"/>
      <c r="AU635" s="879"/>
      <c r="AV635" s="879"/>
      <c r="AW635" s="879"/>
      <c r="AX635" s="879"/>
      <c r="AY635">
        <f>COUNTA($E$635)</f>
        <v>0</v>
      </c>
    </row>
    <row r="636" spans="1:51" ht="30" hidden="1" customHeight="1" x14ac:dyDescent="0.15">
      <c r="A636" s="861">
        <v>6</v>
      </c>
      <c r="B636" s="861">
        <v>1</v>
      </c>
      <c r="C636" s="889"/>
      <c r="D636" s="889"/>
      <c r="E636" s="890"/>
      <c r="F636" s="890"/>
      <c r="G636" s="890"/>
      <c r="H636" s="890"/>
      <c r="I636" s="890"/>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80"/>
      <c r="AI636" s="881"/>
      <c r="AJ636" s="881"/>
      <c r="AK636" s="881"/>
      <c r="AL636" s="855"/>
      <c r="AM636" s="856"/>
      <c r="AN636" s="856"/>
      <c r="AO636" s="857"/>
      <c r="AP636" s="879"/>
      <c r="AQ636" s="879"/>
      <c r="AR636" s="879"/>
      <c r="AS636" s="879"/>
      <c r="AT636" s="879"/>
      <c r="AU636" s="879"/>
      <c r="AV636" s="879"/>
      <c r="AW636" s="879"/>
      <c r="AX636" s="879"/>
      <c r="AY636">
        <f>COUNTA($E$636)</f>
        <v>0</v>
      </c>
    </row>
    <row r="637" spans="1:51" ht="30" hidden="1" customHeight="1" x14ac:dyDescent="0.15">
      <c r="A637" s="861">
        <v>7</v>
      </c>
      <c r="B637" s="861">
        <v>1</v>
      </c>
      <c r="C637" s="889"/>
      <c r="D637" s="889"/>
      <c r="E637" s="890"/>
      <c r="F637" s="890"/>
      <c r="G637" s="890"/>
      <c r="H637" s="890"/>
      <c r="I637" s="890"/>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80"/>
      <c r="AI637" s="881"/>
      <c r="AJ637" s="881"/>
      <c r="AK637" s="881"/>
      <c r="AL637" s="855"/>
      <c r="AM637" s="856"/>
      <c r="AN637" s="856"/>
      <c r="AO637" s="857"/>
      <c r="AP637" s="879"/>
      <c r="AQ637" s="879"/>
      <c r="AR637" s="879"/>
      <c r="AS637" s="879"/>
      <c r="AT637" s="879"/>
      <c r="AU637" s="879"/>
      <c r="AV637" s="879"/>
      <c r="AW637" s="879"/>
      <c r="AX637" s="879"/>
      <c r="AY637">
        <f>COUNTA($E$637)</f>
        <v>0</v>
      </c>
    </row>
    <row r="638" spans="1:51" ht="30" hidden="1" customHeight="1" x14ac:dyDescent="0.15">
      <c r="A638" s="861">
        <v>8</v>
      </c>
      <c r="B638" s="861">
        <v>1</v>
      </c>
      <c r="C638" s="889"/>
      <c r="D638" s="889"/>
      <c r="E638" s="890"/>
      <c r="F638" s="890"/>
      <c r="G638" s="890"/>
      <c r="H638" s="890"/>
      <c r="I638" s="890"/>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80"/>
      <c r="AI638" s="881"/>
      <c r="AJ638" s="881"/>
      <c r="AK638" s="881"/>
      <c r="AL638" s="855"/>
      <c r="AM638" s="856"/>
      <c r="AN638" s="856"/>
      <c r="AO638" s="857"/>
      <c r="AP638" s="879"/>
      <c r="AQ638" s="879"/>
      <c r="AR638" s="879"/>
      <c r="AS638" s="879"/>
      <c r="AT638" s="879"/>
      <c r="AU638" s="879"/>
      <c r="AV638" s="879"/>
      <c r="AW638" s="879"/>
      <c r="AX638" s="879"/>
      <c r="AY638">
        <f>COUNTA($E$638)</f>
        <v>0</v>
      </c>
    </row>
    <row r="639" spans="1:51" ht="30" hidden="1" customHeight="1" x14ac:dyDescent="0.15">
      <c r="A639" s="861">
        <v>9</v>
      </c>
      <c r="B639" s="861">
        <v>1</v>
      </c>
      <c r="C639" s="889"/>
      <c r="D639" s="889"/>
      <c r="E639" s="890"/>
      <c r="F639" s="890"/>
      <c r="G639" s="890"/>
      <c r="H639" s="890"/>
      <c r="I639" s="890"/>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80"/>
      <c r="AI639" s="881"/>
      <c r="AJ639" s="881"/>
      <c r="AK639" s="881"/>
      <c r="AL639" s="855"/>
      <c r="AM639" s="856"/>
      <c r="AN639" s="856"/>
      <c r="AO639" s="857"/>
      <c r="AP639" s="879"/>
      <c r="AQ639" s="879"/>
      <c r="AR639" s="879"/>
      <c r="AS639" s="879"/>
      <c r="AT639" s="879"/>
      <c r="AU639" s="879"/>
      <c r="AV639" s="879"/>
      <c r="AW639" s="879"/>
      <c r="AX639" s="879"/>
      <c r="AY639">
        <f>COUNTA($E$639)</f>
        <v>0</v>
      </c>
    </row>
    <row r="640" spans="1:51" ht="30" hidden="1" customHeight="1" x14ac:dyDescent="0.15">
      <c r="A640" s="861">
        <v>10</v>
      </c>
      <c r="B640" s="861">
        <v>1</v>
      </c>
      <c r="C640" s="889"/>
      <c r="D640" s="889"/>
      <c r="E640" s="890"/>
      <c r="F640" s="890"/>
      <c r="G640" s="890"/>
      <c r="H640" s="890"/>
      <c r="I640" s="890"/>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80"/>
      <c r="AI640" s="881"/>
      <c r="AJ640" s="881"/>
      <c r="AK640" s="881"/>
      <c r="AL640" s="855"/>
      <c r="AM640" s="856"/>
      <c r="AN640" s="856"/>
      <c r="AO640" s="857"/>
      <c r="AP640" s="879"/>
      <c r="AQ640" s="879"/>
      <c r="AR640" s="879"/>
      <c r="AS640" s="879"/>
      <c r="AT640" s="879"/>
      <c r="AU640" s="879"/>
      <c r="AV640" s="879"/>
      <c r="AW640" s="879"/>
      <c r="AX640" s="879"/>
      <c r="AY640">
        <f>COUNTA($E$640)</f>
        <v>0</v>
      </c>
    </row>
    <row r="641" spans="1:51" ht="30" hidden="1" customHeight="1" x14ac:dyDescent="0.15">
      <c r="A641" s="861">
        <v>11</v>
      </c>
      <c r="B641" s="861">
        <v>1</v>
      </c>
      <c r="C641" s="889"/>
      <c r="D641" s="889"/>
      <c r="E641" s="890"/>
      <c r="F641" s="890"/>
      <c r="G641" s="890"/>
      <c r="H641" s="890"/>
      <c r="I641" s="890"/>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80"/>
      <c r="AI641" s="881"/>
      <c r="AJ641" s="881"/>
      <c r="AK641" s="881"/>
      <c r="AL641" s="855"/>
      <c r="AM641" s="856"/>
      <c r="AN641" s="856"/>
      <c r="AO641" s="857"/>
      <c r="AP641" s="879"/>
      <c r="AQ641" s="879"/>
      <c r="AR641" s="879"/>
      <c r="AS641" s="879"/>
      <c r="AT641" s="879"/>
      <c r="AU641" s="879"/>
      <c r="AV641" s="879"/>
      <c r="AW641" s="879"/>
      <c r="AX641" s="879"/>
      <c r="AY641">
        <f>COUNTA($E$641)</f>
        <v>0</v>
      </c>
    </row>
    <row r="642" spans="1:51" ht="30" hidden="1" customHeight="1" x14ac:dyDescent="0.15">
      <c r="A642" s="861">
        <v>12</v>
      </c>
      <c r="B642" s="861">
        <v>1</v>
      </c>
      <c r="C642" s="889"/>
      <c r="D642" s="889"/>
      <c r="E642" s="890"/>
      <c r="F642" s="890"/>
      <c r="G642" s="890"/>
      <c r="H642" s="890"/>
      <c r="I642" s="890"/>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80"/>
      <c r="AI642" s="881"/>
      <c r="AJ642" s="881"/>
      <c r="AK642" s="881"/>
      <c r="AL642" s="855"/>
      <c r="AM642" s="856"/>
      <c r="AN642" s="856"/>
      <c r="AO642" s="857"/>
      <c r="AP642" s="879"/>
      <c r="AQ642" s="879"/>
      <c r="AR642" s="879"/>
      <c r="AS642" s="879"/>
      <c r="AT642" s="879"/>
      <c r="AU642" s="879"/>
      <c r="AV642" s="879"/>
      <c r="AW642" s="879"/>
      <c r="AX642" s="879"/>
      <c r="AY642">
        <f>COUNTA($E$642)</f>
        <v>0</v>
      </c>
    </row>
    <row r="643" spans="1:51" ht="30" hidden="1" customHeight="1" x14ac:dyDescent="0.15">
      <c r="A643" s="861">
        <v>13</v>
      </c>
      <c r="B643" s="861">
        <v>1</v>
      </c>
      <c r="C643" s="889"/>
      <c r="D643" s="889"/>
      <c r="E643" s="890"/>
      <c r="F643" s="890"/>
      <c r="G643" s="890"/>
      <c r="H643" s="890"/>
      <c r="I643" s="890"/>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80"/>
      <c r="AI643" s="881"/>
      <c r="AJ643" s="881"/>
      <c r="AK643" s="881"/>
      <c r="AL643" s="855"/>
      <c r="AM643" s="856"/>
      <c r="AN643" s="856"/>
      <c r="AO643" s="857"/>
      <c r="AP643" s="879"/>
      <c r="AQ643" s="879"/>
      <c r="AR643" s="879"/>
      <c r="AS643" s="879"/>
      <c r="AT643" s="879"/>
      <c r="AU643" s="879"/>
      <c r="AV643" s="879"/>
      <c r="AW643" s="879"/>
      <c r="AX643" s="879"/>
      <c r="AY643">
        <f>COUNTA($E$643)</f>
        <v>0</v>
      </c>
    </row>
    <row r="644" spans="1:51" ht="30" hidden="1" customHeight="1" x14ac:dyDescent="0.15">
      <c r="A644" s="861">
        <v>14</v>
      </c>
      <c r="B644" s="861">
        <v>1</v>
      </c>
      <c r="C644" s="889"/>
      <c r="D644" s="889"/>
      <c r="E644" s="890"/>
      <c r="F644" s="890"/>
      <c r="G644" s="890"/>
      <c r="H644" s="890"/>
      <c r="I644" s="890"/>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80"/>
      <c r="AI644" s="881"/>
      <c r="AJ644" s="881"/>
      <c r="AK644" s="881"/>
      <c r="AL644" s="855"/>
      <c r="AM644" s="856"/>
      <c r="AN644" s="856"/>
      <c r="AO644" s="857"/>
      <c r="AP644" s="879"/>
      <c r="AQ644" s="879"/>
      <c r="AR644" s="879"/>
      <c r="AS644" s="879"/>
      <c r="AT644" s="879"/>
      <c r="AU644" s="879"/>
      <c r="AV644" s="879"/>
      <c r="AW644" s="879"/>
      <c r="AX644" s="879"/>
      <c r="AY644">
        <f>COUNTA($E$644)</f>
        <v>0</v>
      </c>
    </row>
    <row r="645" spans="1:51" ht="30" hidden="1" customHeight="1" x14ac:dyDescent="0.15">
      <c r="A645" s="861">
        <v>15</v>
      </c>
      <c r="B645" s="861">
        <v>1</v>
      </c>
      <c r="C645" s="889"/>
      <c r="D645" s="889"/>
      <c r="E645" s="890"/>
      <c r="F645" s="890"/>
      <c r="G645" s="890"/>
      <c r="H645" s="890"/>
      <c r="I645" s="890"/>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80"/>
      <c r="AI645" s="881"/>
      <c r="AJ645" s="881"/>
      <c r="AK645" s="881"/>
      <c r="AL645" s="855"/>
      <c r="AM645" s="856"/>
      <c r="AN645" s="856"/>
      <c r="AO645" s="857"/>
      <c r="AP645" s="879"/>
      <c r="AQ645" s="879"/>
      <c r="AR645" s="879"/>
      <c r="AS645" s="879"/>
      <c r="AT645" s="879"/>
      <c r="AU645" s="879"/>
      <c r="AV645" s="879"/>
      <c r="AW645" s="879"/>
      <c r="AX645" s="879"/>
      <c r="AY645">
        <f>COUNTA($E$645)</f>
        <v>0</v>
      </c>
    </row>
    <row r="646" spans="1:51" ht="30" hidden="1" customHeight="1" x14ac:dyDescent="0.15">
      <c r="A646" s="861">
        <v>16</v>
      </c>
      <c r="B646" s="861">
        <v>1</v>
      </c>
      <c r="C646" s="889"/>
      <c r="D646" s="889"/>
      <c r="E646" s="890"/>
      <c r="F646" s="890"/>
      <c r="G646" s="890"/>
      <c r="H646" s="890"/>
      <c r="I646" s="890"/>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80"/>
      <c r="AI646" s="881"/>
      <c r="AJ646" s="881"/>
      <c r="AK646" s="881"/>
      <c r="AL646" s="855"/>
      <c r="AM646" s="856"/>
      <c r="AN646" s="856"/>
      <c r="AO646" s="857"/>
      <c r="AP646" s="879"/>
      <c r="AQ646" s="879"/>
      <c r="AR646" s="879"/>
      <c r="AS646" s="879"/>
      <c r="AT646" s="879"/>
      <c r="AU646" s="879"/>
      <c r="AV646" s="879"/>
      <c r="AW646" s="879"/>
      <c r="AX646" s="879"/>
      <c r="AY646">
        <f>COUNTA($E$646)</f>
        <v>0</v>
      </c>
    </row>
    <row r="647" spans="1:51" ht="30" hidden="1" customHeight="1" x14ac:dyDescent="0.15">
      <c r="A647" s="861">
        <v>17</v>
      </c>
      <c r="B647" s="861">
        <v>1</v>
      </c>
      <c r="C647" s="889"/>
      <c r="D647" s="889"/>
      <c r="E647" s="890"/>
      <c r="F647" s="890"/>
      <c r="G647" s="890"/>
      <c r="H647" s="890"/>
      <c r="I647" s="890"/>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80"/>
      <c r="AI647" s="881"/>
      <c r="AJ647" s="881"/>
      <c r="AK647" s="881"/>
      <c r="AL647" s="855"/>
      <c r="AM647" s="856"/>
      <c r="AN647" s="856"/>
      <c r="AO647" s="857"/>
      <c r="AP647" s="879"/>
      <c r="AQ647" s="879"/>
      <c r="AR647" s="879"/>
      <c r="AS647" s="879"/>
      <c r="AT647" s="879"/>
      <c r="AU647" s="879"/>
      <c r="AV647" s="879"/>
      <c r="AW647" s="879"/>
      <c r="AX647" s="879"/>
      <c r="AY647">
        <f>COUNTA($E$647)</f>
        <v>0</v>
      </c>
    </row>
    <row r="648" spans="1:51" ht="30" hidden="1" customHeight="1" x14ac:dyDescent="0.15">
      <c r="A648" s="861">
        <v>18</v>
      </c>
      <c r="B648" s="861">
        <v>1</v>
      </c>
      <c r="C648" s="889"/>
      <c r="D648" s="889"/>
      <c r="E648" s="647"/>
      <c r="F648" s="890"/>
      <c r="G648" s="890"/>
      <c r="H648" s="890"/>
      <c r="I648" s="890"/>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80"/>
      <c r="AI648" s="881"/>
      <c r="AJ648" s="881"/>
      <c r="AK648" s="881"/>
      <c r="AL648" s="855"/>
      <c r="AM648" s="856"/>
      <c r="AN648" s="856"/>
      <c r="AO648" s="857"/>
      <c r="AP648" s="879"/>
      <c r="AQ648" s="879"/>
      <c r="AR648" s="879"/>
      <c r="AS648" s="879"/>
      <c r="AT648" s="879"/>
      <c r="AU648" s="879"/>
      <c r="AV648" s="879"/>
      <c r="AW648" s="879"/>
      <c r="AX648" s="879"/>
      <c r="AY648">
        <f>COUNTA($E$648)</f>
        <v>0</v>
      </c>
    </row>
    <row r="649" spans="1:51" ht="30" hidden="1" customHeight="1" x14ac:dyDescent="0.15">
      <c r="A649" s="861">
        <v>19</v>
      </c>
      <c r="B649" s="861">
        <v>1</v>
      </c>
      <c r="C649" s="889"/>
      <c r="D649" s="889"/>
      <c r="E649" s="890"/>
      <c r="F649" s="890"/>
      <c r="G649" s="890"/>
      <c r="H649" s="890"/>
      <c r="I649" s="890"/>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80"/>
      <c r="AI649" s="881"/>
      <c r="AJ649" s="881"/>
      <c r="AK649" s="881"/>
      <c r="AL649" s="855"/>
      <c r="AM649" s="856"/>
      <c r="AN649" s="856"/>
      <c r="AO649" s="857"/>
      <c r="AP649" s="879"/>
      <c r="AQ649" s="879"/>
      <c r="AR649" s="879"/>
      <c r="AS649" s="879"/>
      <c r="AT649" s="879"/>
      <c r="AU649" s="879"/>
      <c r="AV649" s="879"/>
      <c r="AW649" s="879"/>
      <c r="AX649" s="879"/>
      <c r="AY649">
        <f>COUNTA($E$649)</f>
        <v>0</v>
      </c>
    </row>
    <row r="650" spans="1:51" ht="30" hidden="1" customHeight="1" x14ac:dyDescent="0.15">
      <c r="A650" s="861">
        <v>20</v>
      </c>
      <c r="B650" s="861">
        <v>1</v>
      </c>
      <c r="C650" s="889"/>
      <c r="D650" s="889"/>
      <c r="E650" s="890"/>
      <c r="F650" s="890"/>
      <c r="G650" s="890"/>
      <c r="H650" s="890"/>
      <c r="I650" s="890"/>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80"/>
      <c r="AI650" s="881"/>
      <c r="AJ650" s="881"/>
      <c r="AK650" s="881"/>
      <c r="AL650" s="855"/>
      <c r="AM650" s="856"/>
      <c r="AN650" s="856"/>
      <c r="AO650" s="857"/>
      <c r="AP650" s="879"/>
      <c r="AQ650" s="879"/>
      <c r="AR650" s="879"/>
      <c r="AS650" s="879"/>
      <c r="AT650" s="879"/>
      <c r="AU650" s="879"/>
      <c r="AV650" s="879"/>
      <c r="AW650" s="879"/>
      <c r="AX650" s="879"/>
      <c r="AY650">
        <f>COUNTA($E$650)</f>
        <v>0</v>
      </c>
    </row>
    <row r="651" spans="1:51" ht="30" hidden="1" customHeight="1" x14ac:dyDescent="0.15">
      <c r="A651" s="861">
        <v>21</v>
      </c>
      <c r="B651" s="861">
        <v>1</v>
      </c>
      <c r="C651" s="889"/>
      <c r="D651" s="889"/>
      <c r="E651" s="890"/>
      <c r="F651" s="890"/>
      <c r="G651" s="890"/>
      <c r="H651" s="890"/>
      <c r="I651" s="890"/>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80"/>
      <c r="AI651" s="881"/>
      <c r="AJ651" s="881"/>
      <c r="AK651" s="881"/>
      <c r="AL651" s="855"/>
      <c r="AM651" s="856"/>
      <c r="AN651" s="856"/>
      <c r="AO651" s="857"/>
      <c r="AP651" s="879"/>
      <c r="AQ651" s="879"/>
      <c r="AR651" s="879"/>
      <c r="AS651" s="879"/>
      <c r="AT651" s="879"/>
      <c r="AU651" s="879"/>
      <c r="AV651" s="879"/>
      <c r="AW651" s="879"/>
      <c r="AX651" s="879"/>
      <c r="AY651">
        <f>COUNTA($E$651)</f>
        <v>0</v>
      </c>
    </row>
    <row r="652" spans="1:51" ht="30" hidden="1" customHeight="1" x14ac:dyDescent="0.15">
      <c r="A652" s="861">
        <v>22</v>
      </c>
      <c r="B652" s="861">
        <v>1</v>
      </c>
      <c r="C652" s="889"/>
      <c r="D652" s="889"/>
      <c r="E652" s="890"/>
      <c r="F652" s="890"/>
      <c r="G652" s="890"/>
      <c r="H652" s="890"/>
      <c r="I652" s="890"/>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80"/>
      <c r="AI652" s="881"/>
      <c r="AJ652" s="881"/>
      <c r="AK652" s="881"/>
      <c r="AL652" s="855"/>
      <c r="AM652" s="856"/>
      <c r="AN652" s="856"/>
      <c r="AO652" s="857"/>
      <c r="AP652" s="879"/>
      <c r="AQ652" s="879"/>
      <c r="AR652" s="879"/>
      <c r="AS652" s="879"/>
      <c r="AT652" s="879"/>
      <c r="AU652" s="879"/>
      <c r="AV652" s="879"/>
      <c r="AW652" s="879"/>
      <c r="AX652" s="879"/>
      <c r="AY652">
        <f>COUNTA($E$652)</f>
        <v>0</v>
      </c>
    </row>
    <row r="653" spans="1:51" ht="30" hidden="1" customHeight="1" x14ac:dyDescent="0.15">
      <c r="A653" s="861">
        <v>23</v>
      </c>
      <c r="B653" s="861">
        <v>1</v>
      </c>
      <c r="C653" s="889"/>
      <c r="D653" s="889"/>
      <c r="E653" s="890"/>
      <c r="F653" s="890"/>
      <c r="G653" s="890"/>
      <c r="H653" s="890"/>
      <c r="I653" s="890"/>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80"/>
      <c r="AI653" s="881"/>
      <c r="AJ653" s="881"/>
      <c r="AK653" s="881"/>
      <c r="AL653" s="855"/>
      <c r="AM653" s="856"/>
      <c r="AN653" s="856"/>
      <c r="AO653" s="857"/>
      <c r="AP653" s="879"/>
      <c r="AQ653" s="879"/>
      <c r="AR653" s="879"/>
      <c r="AS653" s="879"/>
      <c r="AT653" s="879"/>
      <c r="AU653" s="879"/>
      <c r="AV653" s="879"/>
      <c r="AW653" s="879"/>
      <c r="AX653" s="879"/>
      <c r="AY653">
        <f>COUNTA($E$653)</f>
        <v>0</v>
      </c>
    </row>
    <row r="654" spans="1:51" ht="30" hidden="1" customHeight="1" x14ac:dyDescent="0.15">
      <c r="A654" s="861">
        <v>24</v>
      </c>
      <c r="B654" s="861">
        <v>1</v>
      </c>
      <c r="C654" s="889"/>
      <c r="D654" s="889"/>
      <c r="E654" s="890"/>
      <c r="F654" s="890"/>
      <c r="G654" s="890"/>
      <c r="H654" s="890"/>
      <c r="I654" s="890"/>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80"/>
      <c r="AI654" s="881"/>
      <c r="AJ654" s="881"/>
      <c r="AK654" s="881"/>
      <c r="AL654" s="855"/>
      <c r="AM654" s="856"/>
      <c r="AN654" s="856"/>
      <c r="AO654" s="857"/>
      <c r="AP654" s="879"/>
      <c r="AQ654" s="879"/>
      <c r="AR654" s="879"/>
      <c r="AS654" s="879"/>
      <c r="AT654" s="879"/>
      <c r="AU654" s="879"/>
      <c r="AV654" s="879"/>
      <c r="AW654" s="879"/>
      <c r="AX654" s="879"/>
      <c r="AY654">
        <f>COUNTA($E$654)</f>
        <v>0</v>
      </c>
    </row>
    <row r="655" spans="1:51" ht="30" hidden="1" customHeight="1" x14ac:dyDescent="0.15">
      <c r="A655" s="861">
        <v>25</v>
      </c>
      <c r="B655" s="861">
        <v>1</v>
      </c>
      <c r="C655" s="889"/>
      <c r="D655" s="889"/>
      <c r="E655" s="890"/>
      <c r="F655" s="890"/>
      <c r="G655" s="890"/>
      <c r="H655" s="890"/>
      <c r="I655" s="890"/>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80"/>
      <c r="AI655" s="881"/>
      <c r="AJ655" s="881"/>
      <c r="AK655" s="881"/>
      <c r="AL655" s="855"/>
      <c r="AM655" s="856"/>
      <c r="AN655" s="856"/>
      <c r="AO655" s="857"/>
      <c r="AP655" s="879"/>
      <c r="AQ655" s="879"/>
      <c r="AR655" s="879"/>
      <c r="AS655" s="879"/>
      <c r="AT655" s="879"/>
      <c r="AU655" s="879"/>
      <c r="AV655" s="879"/>
      <c r="AW655" s="879"/>
      <c r="AX655" s="879"/>
      <c r="AY655">
        <f>COUNTA($E$655)</f>
        <v>0</v>
      </c>
    </row>
    <row r="656" spans="1:51" ht="30" hidden="1" customHeight="1" x14ac:dyDescent="0.15">
      <c r="A656" s="861">
        <v>26</v>
      </c>
      <c r="B656" s="861">
        <v>1</v>
      </c>
      <c r="C656" s="889"/>
      <c r="D656" s="889"/>
      <c r="E656" s="890"/>
      <c r="F656" s="890"/>
      <c r="G656" s="890"/>
      <c r="H656" s="890"/>
      <c r="I656" s="890"/>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80"/>
      <c r="AI656" s="881"/>
      <c r="AJ656" s="881"/>
      <c r="AK656" s="881"/>
      <c r="AL656" s="855"/>
      <c r="AM656" s="856"/>
      <c r="AN656" s="856"/>
      <c r="AO656" s="857"/>
      <c r="AP656" s="879"/>
      <c r="AQ656" s="879"/>
      <c r="AR656" s="879"/>
      <c r="AS656" s="879"/>
      <c r="AT656" s="879"/>
      <c r="AU656" s="879"/>
      <c r="AV656" s="879"/>
      <c r="AW656" s="879"/>
      <c r="AX656" s="879"/>
      <c r="AY656">
        <f>COUNTA($E$656)</f>
        <v>0</v>
      </c>
    </row>
    <row r="657" spans="1:51" ht="30" hidden="1" customHeight="1" x14ac:dyDescent="0.15">
      <c r="A657" s="861">
        <v>27</v>
      </c>
      <c r="B657" s="861">
        <v>1</v>
      </c>
      <c r="C657" s="889"/>
      <c r="D657" s="889"/>
      <c r="E657" s="890"/>
      <c r="F657" s="890"/>
      <c r="G657" s="890"/>
      <c r="H657" s="890"/>
      <c r="I657" s="890"/>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80"/>
      <c r="AI657" s="881"/>
      <c r="AJ657" s="881"/>
      <c r="AK657" s="881"/>
      <c r="AL657" s="855"/>
      <c r="AM657" s="856"/>
      <c r="AN657" s="856"/>
      <c r="AO657" s="857"/>
      <c r="AP657" s="879"/>
      <c r="AQ657" s="879"/>
      <c r="AR657" s="879"/>
      <c r="AS657" s="879"/>
      <c r="AT657" s="879"/>
      <c r="AU657" s="879"/>
      <c r="AV657" s="879"/>
      <c r="AW657" s="879"/>
      <c r="AX657" s="879"/>
      <c r="AY657">
        <f>COUNTA($E$657)</f>
        <v>0</v>
      </c>
    </row>
    <row r="658" spans="1:51" ht="30" hidden="1" customHeight="1" x14ac:dyDescent="0.15">
      <c r="A658" s="861">
        <v>28</v>
      </c>
      <c r="B658" s="861">
        <v>1</v>
      </c>
      <c r="C658" s="889"/>
      <c r="D658" s="889"/>
      <c r="E658" s="890"/>
      <c r="F658" s="890"/>
      <c r="G658" s="890"/>
      <c r="H658" s="890"/>
      <c r="I658" s="890"/>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80"/>
      <c r="AI658" s="881"/>
      <c r="AJ658" s="881"/>
      <c r="AK658" s="881"/>
      <c r="AL658" s="855"/>
      <c r="AM658" s="856"/>
      <c r="AN658" s="856"/>
      <c r="AO658" s="857"/>
      <c r="AP658" s="879"/>
      <c r="AQ658" s="879"/>
      <c r="AR658" s="879"/>
      <c r="AS658" s="879"/>
      <c r="AT658" s="879"/>
      <c r="AU658" s="879"/>
      <c r="AV658" s="879"/>
      <c r="AW658" s="879"/>
      <c r="AX658" s="879"/>
      <c r="AY658">
        <f>COUNTA($E$658)</f>
        <v>0</v>
      </c>
    </row>
    <row r="659" spans="1:51" ht="30" hidden="1" customHeight="1" x14ac:dyDescent="0.15">
      <c r="A659" s="861">
        <v>29</v>
      </c>
      <c r="B659" s="861">
        <v>1</v>
      </c>
      <c r="C659" s="889"/>
      <c r="D659" s="889"/>
      <c r="E659" s="890"/>
      <c r="F659" s="890"/>
      <c r="G659" s="890"/>
      <c r="H659" s="890"/>
      <c r="I659" s="890"/>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80"/>
      <c r="AI659" s="881"/>
      <c r="AJ659" s="881"/>
      <c r="AK659" s="881"/>
      <c r="AL659" s="855"/>
      <c r="AM659" s="856"/>
      <c r="AN659" s="856"/>
      <c r="AO659" s="857"/>
      <c r="AP659" s="879"/>
      <c r="AQ659" s="879"/>
      <c r="AR659" s="879"/>
      <c r="AS659" s="879"/>
      <c r="AT659" s="879"/>
      <c r="AU659" s="879"/>
      <c r="AV659" s="879"/>
      <c r="AW659" s="879"/>
      <c r="AX659" s="879"/>
      <c r="AY659">
        <f>COUNTA($E$659)</f>
        <v>0</v>
      </c>
    </row>
    <row r="660" spans="1:51" ht="30" hidden="1" customHeight="1" x14ac:dyDescent="0.15">
      <c r="A660" s="861">
        <v>30</v>
      </c>
      <c r="B660" s="861">
        <v>1</v>
      </c>
      <c r="C660" s="889"/>
      <c r="D660" s="889"/>
      <c r="E660" s="890"/>
      <c r="F660" s="890"/>
      <c r="G660" s="890"/>
      <c r="H660" s="890"/>
      <c r="I660" s="890"/>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80"/>
      <c r="AI660" s="881"/>
      <c r="AJ660" s="881"/>
      <c r="AK660" s="881"/>
      <c r="AL660" s="855"/>
      <c r="AM660" s="856"/>
      <c r="AN660" s="856"/>
      <c r="AO660" s="857"/>
      <c r="AP660" s="879"/>
      <c r="AQ660" s="879"/>
      <c r="AR660" s="879"/>
      <c r="AS660" s="879"/>
      <c r="AT660" s="879"/>
      <c r="AU660" s="879"/>
      <c r="AV660" s="879"/>
      <c r="AW660" s="879"/>
      <c r="AX660" s="87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0" max="16383"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638</v>
      </c>
      <c r="H2" s="13" t="str">
        <f>IF(G2="","",F2)</f>
        <v>一般会計</v>
      </c>
      <c r="I2" s="13" t="str">
        <f>IF(H2="","",IF(I1&lt;&gt;"",CONCATENATE(I1,"、",H2),H2))</f>
        <v>一般会計</v>
      </c>
      <c r="K2" s="14" t="s">
        <v>97</v>
      </c>
      <c r="L2" s="15" t="s">
        <v>638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638</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2022-08-16T01:20:34Z</cp:lastPrinted>
  <dcterms:created xsi:type="dcterms:W3CDTF">2012-03-13T00:50:25Z</dcterms:created>
  <dcterms:modified xsi:type="dcterms:W3CDTF">2022-08-25T11:22:36Z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