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４年度事務\20220816 ①行政事業レビューシート（最終公表版）、②概算要求反映状況調（事業単位整理表）\03 作業\既存事業分\"/>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4" i="11" s="1"/>
  <c r="AY132" i="11"/>
  <c r="AY139" i="11"/>
  <c r="AY142" i="11" s="1"/>
  <c r="AY166" i="11"/>
  <c r="AY163" i="11"/>
  <c r="AY161" i="11"/>
  <c r="AY162" i="11" s="1"/>
  <c r="AY156" i="11"/>
  <c r="AY158" i="11" s="1"/>
  <c r="AY146" i="11"/>
  <c r="AY150" i="11" s="1"/>
  <c r="AY127" i="11"/>
  <c r="AY130" i="11" s="1"/>
  <c r="AY122" i="11"/>
  <c r="AY126" i="11" s="1"/>
  <c r="AY112" i="11"/>
  <c r="AY118" i="11" s="1"/>
  <c r="AY99" i="11"/>
  <c r="AY100" i="11" s="1"/>
  <c r="AY98" i="11"/>
  <c r="AY102" i="11"/>
  <c r="AY104" i="11" s="1"/>
  <c r="AY123" i="11" l="1"/>
  <c r="AY164" i="11"/>
  <c r="AY124" i="11"/>
  <c r="AY135" i="11"/>
  <c r="AY198" i="11"/>
  <c r="AY125" i="11"/>
  <c r="AY176" i="11"/>
  <c r="AY175" i="11"/>
  <c r="AY179" i="11"/>
  <c r="AY212" i="11"/>
  <c r="AY203" i="11"/>
  <c r="AY207" i="11"/>
  <c r="AY211" i="11"/>
  <c r="AY204" i="11"/>
  <c r="AY201" i="11"/>
  <c r="AY205" i="11"/>
  <c r="AY209" i="11"/>
  <c r="AY213" i="11"/>
  <c r="AY202" i="11"/>
  <c r="AY193" i="11"/>
  <c r="AY171" i="11"/>
  <c r="AY154" i="11"/>
  <c r="AY151" i="11"/>
  <c r="AY155" i="11"/>
  <c r="AY152" i="11"/>
  <c r="AY153" i="11"/>
  <c r="AY131" i="11"/>
  <c r="AY128" i="11"/>
  <c r="AY137" i="11"/>
  <c r="AY129" i="11"/>
  <c r="AY116" i="11"/>
  <c r="AY120" i="11"/>
  <c r="AY117" i="11"/>
  <c r="AY115" i="11"/>
  <c r="AY119" i="11"/>
  <c r="AY113" i="11"/>
  <c r="AY121" i="11"/>
  <c r="AY114" i="11"/>
  <c r="AY101"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91" i="11"/>
  <c r="AY90" i="11"/>
  <c r="AY88" i="11"/>
  <c r="AY89" i="11" s="1"/>
  <c r="AY78" i="11"/>
  <c r="AY86" i="11" s="1"/>
  <c r="AY44" i="11"/>
  <c r="AY52" i="11" s="1"/>
  <c r="AY95" i="11" l="1"/>
  <c r="AY96" i="11"/>
  <c r="AY79" i="11"/>
  <c r="AY83" i="11"/>
  <c r="AY87" i="11"/>
  <c r="AY80" i="11"/>
  <c r="AY84" i="11"/>
  <c r="AY92"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<sst xmlns="http://schemas.openxmlformats.org/spreadsheetml/2006/main" count="2180" uniqueCount="811">
  <si>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</si>
  <si>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</si>
  <si>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</si>
  <si>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</si>
  <si>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</si>
  <si>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</si>
  <si>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</si>
  <si>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</si>
  <si>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</si>
  <si>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</si>
  <si>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</si>
  <si>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</si>
  <si>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</si>
  <si>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</si>
  <si>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</si>
  <si>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</si>
  <si>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</si>
  <si>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</si>
  <si>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</si>
  <si>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</si>
  <si>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</si>
  <si>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</si>
  <si>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</si>
  <si>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</si>
  <si>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</si>
  <si>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</si>
  <si>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</si>
  <si>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</si>
  <si>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</si>
  <si>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</si>
  <si>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</si>
  <si>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</si>
  <si>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</si>
  <si>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</si>
  <si>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</si>
  <si>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</si>
  <si>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</si>
  <si>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</si>
  <si>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</si>
  <si>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</si>
  <si>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</si>
  <si>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</si>
  <si>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</si>
  <si>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</si>
  <si>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</si>
  <si>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</si>
  <si>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</si>
  <si>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</si>
  <si>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</si>
  <si>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</si>
  <si>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</si>
  <si>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</si>
  <si>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</si>
  <si>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</si>
  <si>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</si>
  <si>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</si>
  <si>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</si>
  <si>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</si>
  <si>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</si>
  <si>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</si>
  <si>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</si>
  <si>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</si>
  <si>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</si>
  <si>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</si>
  <si>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</si>
  <si>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</si>
  <si>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</si>
  <si>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</si>
  <si>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</si>
  <si>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</si>
  <si>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</si>
  <si>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</si>
  <si>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</si>
  <si>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</si>
  <si>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</si>
  <si>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</si>
  <si>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</si>
  <si>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</si>
  <si>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</si>
  <si>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</si>
  <si>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</si>
  <si>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</si>
  <si>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</si>
  <si>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</si>
  <si>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</si>
  <si>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</si>
  <si>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</si>
  <si>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</si>
  <si>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</si>
  <si>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</si>
  <si>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</si>
  <si>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</si>
  <si>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</si>
  <si>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</si>
  <si>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</si>
  <si>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</si>
  <si>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</si>
  <si>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</si>
  <si>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</si>
  <si>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</si>
  <si>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</si>
  <si>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</si>
  <si>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</si>
  <si>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</si>
  <si>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</si>
  <si>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</si>
  <si>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</si>
  <si>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</si>
  <si>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</si>
  <si>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</si>
  <si>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</si>
  <si>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</si>
  <si>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</si>
  <si>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</si>
  <si>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</si>
  <si>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</si>
  <si>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</si>
  <si>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</si>
  <si>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</si>
  <si>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</si>
  <si>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</si>
  <si>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</si>
  <si>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</si>
  <si>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</si>
  <si>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</si>
  <si>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</si>
  <si>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</si>
  <si>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</si>
  <si>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</si>
  <si>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</si>
  <si>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</si>
  <si>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</si>
  <si>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</si>
  <si>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</si>
  <si>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</si>
  <si>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</si>
  <si>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</si>
  <si>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</si>
  <si>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</si>
  <si>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</si>
  <si>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</si>
  <si>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</si>
  <si>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</si>
  <si>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</si>
  <si>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</si>
  <si>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</si>
  <si>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</si>
  <si>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</si>
  <si>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</si>
  <si>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</si>
  <si>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</si>
  <si>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</si>
  <si>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</si>
  <si>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</si>
  <si>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</si>
  <si>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</si>
  <si>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</si>
  <si>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</si>
  <si>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</si>
  <si>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</si>
  <si>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</si>
  <si>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</si>
  <si>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</si>
  <si>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</si>
  <si>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</si>
  <si>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</si>
  <si>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</si>
  <si>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</si>
  <si>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</si>
  <si>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</si>
  <si>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</si>
  <si>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</si>
  <si>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</si>
  <si>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</si>
  <si>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</si>
  <si>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</si>
  <si>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</si>
  <si>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</si>
  <si>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</si>
  <si>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</si>
  <si>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</si>
  <si>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</si>
  <si>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</si>
  <si>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</si>
  <si>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</si>
  <si>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</si>
  <si>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</si>
  <si>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</si>
  <si>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</si>
  <si>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</si>
  <si>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</si>
  <si>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</si>
  <si>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</si>
  <si>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</si>
  <si>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</si>
  <si>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</si>
  <si>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</si>
  <si>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</si>
  <si>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</si>
  <si>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</si>
  <si>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</si>
  <si>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</si>
  <si>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</si>
  <si>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</si>
  <si>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</si>
  <si>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</si>
  <si>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</si>
  <si>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</si>
  <si>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</si>
  <si>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</si>
  <si>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</si>
  <si>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</si>
  <si>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</si>
  <si>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</si>
  <si>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</si>
  <si>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</si>
  <si>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</si>
  <si>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</si>
  <si>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</si>
  <si>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</si>
  <si>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</si>
  <si>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</si>
  <si>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</si>
  <si>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</si>
  <si>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</si>
  <si>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</si>
  <si>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</si>
  <si>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</si>
  <si>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</si>
  <si>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</si>
  <si>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</si>
  <si>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</si>
  <si>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</si>
  <si>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</si>
  <si>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</si>
  <si>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</si>
  <si>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</si>
  <si>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</si>
  <si>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</si>
  <si>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</si>
  <si>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</si>
  <si>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</si>
  <si>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</si>
  <si>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</si>
  <si>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</si>
  <si>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</si>
  <si>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</si>
  <si>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</si>
  <si>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</si>
  <si>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</si>
  <si>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</si>
  <si>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</si>
  <si>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</si>
  <si>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</si>
  <si>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</si>
  <si>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</si>
  <si>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</si>
  <si>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</si>
  <si>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</si>
  <si>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</si>
  <si>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</si>
  <si>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</si>
  <si>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</si>
  <si>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</si>
  <si>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</si>
  <si>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</si>
  <si>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</si>
  <si>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</si>
  <si>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</si>
  <si>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</si>
  <si>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</si>
  <si>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</si>
  <si>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</si>
  <si>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</si>
  <si>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</si>
  <si>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</si>
  <si>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</si>
  <si>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</si>
  <si>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</si>
  <si>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</si>
  <si>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</si>
  <si>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</si>
  <si>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</si>
  <si>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</si>
  <si>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</si>
  <si>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</si>
  <si>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</si>
  <si>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</si>
  <si>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</si>
  <si>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</si>
  <si>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</si>
  <si>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</si>
  <si>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</si>
  <si>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</si>
  <si>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</si>
  <si>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</si>
  <si>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</si>
  <si>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</si>
  <si>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</si>
  <si>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</si>
  <si>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</si>
  <si>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</si>
  <si>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</si>
  <si>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</si>
  <si>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</si>
  <si>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</si>
  <si>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</si>
  <si>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</si>
  <si>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</si>
  <si>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</si>
  <si>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</si>
  <si>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</si>
  <si>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</si>
  <si>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</si>
  <si>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</si>
  <si>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</si>
  <si>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</si>
  <si>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</si>
  <si>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</si>
  <si>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</si>
  <si>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</si>
  <si>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</si>
  <si>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</si>
  <si>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</si>
  <si>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</si>
  <si>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</si>
  <si>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</si>
  <si>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</si>
  <si>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</si>
  <si>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</si>
  <si>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</si>
  <si>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</si>
  <si>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</si>
  <si>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</si>
  <si>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</si>
  <si>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</si>
  <si>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</si>
  <si>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</si>
  <si>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</si>
  <si>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</si>
  <si>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</si>
  <si>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</si>
  <si>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</si>
  <si>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</si>
  <si>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</si>
  <si>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</si>
  <si>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</si>
  <si>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</si>
  <si>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</si>
  <si>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</si>
  <si>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</si>
  <si>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</si>
  <si>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</si>
  <si>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</si>
  <si>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</si>
  <si>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</si>
  <si>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</si>
  <si>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</si>
  <si>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</si>
  <si>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</si>
  <si>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</si>
  <si>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</si>
  <si>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</si>
  <si>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</si>
  <si>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</si>
  <si>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</si>
  <si>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</si>
  <si>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</si>
  <si>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</si>
  <si>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</si>
  <si>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</si>
  <si>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</si>
  <si>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</si>
  <si>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</si>
  <si>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</si>
  <si>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</si>
  <si>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</si>
  <si>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</si>
  <si>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</si>
  <si>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</si>
  <si>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</si>
  <si>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</si>
  <si>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</si>
  <si>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</si>
  <si>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</si>
  <si>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</si>
  <si>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</si>
  <si>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</si>
  <si>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</si>
  <si>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</si>
  <si>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</si>
  <si>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</si>
  <si>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</si>
  <si>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</si>
  <si>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</si>
  <si>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</si>
  <si>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</si>
  <si>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</si>
  <si>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</si>
  <si>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</si>
  <si>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</si>
  <si>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</si>
  <si>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</si>
  <si>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</si>
  <si>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</si>
  <si>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</si>
  <si>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</si>
  <si>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</si>
  <si>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</si>
  <si>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</si>
  <si>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</si>
  <si>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</si>
  <si>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</si>
  <si>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</si>
  <si>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</si>
  <si>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</si>
  <si>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</si>
  <si>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</si>
  <si>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</si>
  <si>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</si>
  <si>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</si>
  <si>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</si>
  <si>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</si>
  <si>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</si>
  <si>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</si>
  <si>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</si>
  <si>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</si>
  <si>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</si>
  <si>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</si>
  <si>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</si>
  <si>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</si>
  <si>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</si>
  <si>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</si>
  <si>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</si>
  <si>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</si>
  <si>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</si>
  <si>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</si>
  <si>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</si>
  <si>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</si>
  <si>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</si>
  <si>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</si>
  <si>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</si>
  <si>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</si>
  <si>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</si>
  <si>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</si>
  <si>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</si>
  <si>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</si>
  <si>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</si>
  <si>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</si>
  <si>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</si>
  <si>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</si>
  <si>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</si>
  <si>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</si>
  <si>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</si>
  <si>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</si>
  <si>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</si>
  <si>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</si>
  <si>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</si>
  <si>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</si>
  <si>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</si>
  <si>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</si>
  <si>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</si>
  <si>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</si>
  <si>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</si>
  <si>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</si>
  <si>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</si>
  <si>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</si>
  <si>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</si>
  <si>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</si>
  <si>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</si>
  <si>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</si>
  <si>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</si>
  <si>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</si>
  <si>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</si>
  <si>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</si>
  <si>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</si>
  <si>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</si>
  <si>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</si>
  <si>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</si>
  <si>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</si>
  <si>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</si>
  <si>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</si>
  <si>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</si>
  <si>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</si>
  <si>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</si>
  <si>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</si>
  <si>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</si>
  <si>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</si>
  <si>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</si>
  <si>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</si>
  <si>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</si>
  <si>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</si>
  <si>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</si>
  <si>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</si>
  <si>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</si>
  <si>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</si>
  <si>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</si>
  <si>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</si>
  <si>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</si>
  <si>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</si>
  <si>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</si>
  <si>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</si>
  <si>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</si>
  <si>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</si>
  <si>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</si>
  <si>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</si>
  <si>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</si>
  <si>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</si>
  <si>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</si>
  <si>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</si>
  <si>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</si>
  <si>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</si>
  <si>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</si>
  <si>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</si>
  <si>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</si>
  <si>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</si>
  <si>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</si>
  <si>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</si>
  <si>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</si>
  <si>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</si>
  <si>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</si>
  <si>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</si>
  <si>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</si>
  <si>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</si>
  <si>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</si>
  <si>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</si>
  <si>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</si>
  <si>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</si>
  <si>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</si>
  <si>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</si>
  <si>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</si>
  <si>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</si>
  <si>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</si>
  <si>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</si>
  <si>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</si>
  <si>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</si>
  <si>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</si>
  <si>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</si>
  <si>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</si>
  <si>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</si>
  <si>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</si>
  <si>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</si>
  <si>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</si>
  <si>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</si>
  <si>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</si>
  <si>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</si>
  <si>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</si>
  <si>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</si>
  <si>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</si>
  <si>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</si>
  <si>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</si>
  <si>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</si>
  <si>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</si>
  <si>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</si>
  <si>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</si>
  <si>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</si>
  <si>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</si>
  <si>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</si>
  <si>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</si>
  <si>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</si>
  <si>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</si>
  <si>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</si>
  <si>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</si>
  <si>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</si>
  <si>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</si>
  <si>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</si>
  <si>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</si>
  <si>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</si>
  <si>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</si>
  <si>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</si>
  <si>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</si>
  <si>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</si>
  <si>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</si>
  <si>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</si>
  <si>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</si>
  <si>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</si>
  <si>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</si>
  <si>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</si>
  <si>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</si>
  <si>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</si>
  <si>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</si>
  <si>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</si>
  <si>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</si>
  <si>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</si>
  <si>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</si>
  <si>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</si>
  <si>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</si>
  <si>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</si>
  <si>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</si>
  <si>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</si>
  <si>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</si>
  <si>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</si>
  <si>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</si>
  <si>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</si>
  <si>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</si>
  <si>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</si>
  <si>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</si>
  <si>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</si>
  <si>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</si>
  <si>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</si>
  <si>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</si>
  <si>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</si>
  <si>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</si>
  <si>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</si>
  <si>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</si>
  <si>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</si>
  <si>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</si>
  <si>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</si>
  <si>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</si>
  <si>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</si>
  <si>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</si>
  <si>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</si>
  <si>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</si>
  <si>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</si>
  <si>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</si>
  <si>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</si>
  <si>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</si>
  <si>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</si>
  <si>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</si>
  <si>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</si>
  <si>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</si>
  <si>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</si>
  <si>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</si>
  <si>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</si>
  <si>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</si>
  <si>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</si>
  <si>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</si>
  <si>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</si>
  <si>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</si>
  <si>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</si>
  <si>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</si>
  <si>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</si>
  <si>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</si>
  <si>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</si>
  <si>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</si>
  <si>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</si>
  <si>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</si>
  <si>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</si>
  <si>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</si>
  <si>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</si>
  <si>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</si>
  <si>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</si>
  <si>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</si>
  <si>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</si>
  <si>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</si>
  <si>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</si>
  <si>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</si>
  <si>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</si>
  <si>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</si>
  <si>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</si>
  <si>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</si>
  <si>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</si>
  <si>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</si>
  <si>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</si>
  <si>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</si>
  <si>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</si>
  <si>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</si>
  <si>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</si>
  <si>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</si>
  <si>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</si>
  <si>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</si>
  <si>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</si>
  <si>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</si>
  <si>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</si>
  <si>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</si>
  <si>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</si>
  <si>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</si>
  <si>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</si>
  <si>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</si>
  <si>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</si>
  <si>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</si>
  <si>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</si>
  <si>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</si>
  <si>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</si>
  <si>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</si>
  <si>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</si>
  <si>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</si>
  <si>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</si>
  <si>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</si>
  <si>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</si>
  <si>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</si>
  <si>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</si>
  <si>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</si>
  <si>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</si>
  <si>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</si>
  <si>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</si>
  <si>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</si>
  <si>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</si>
  <si>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</si>
  <si>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</si>
  <si>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</si>
  <si>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</si>
  <si>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都道府県がん対策推進事業</t>
  </si>
  <si>
    <t>健康局</t>
  </si>
  <si>
    <t>平成21年度</t>
  </si>
  <si>
    <t>終了予定なし</t>
  </si>
  <si>
    <t>がん・疾病対策課</t>
  </si>
  <si>
    <t>がん対策基本法第12条～第19条
がん登録等の推進に関する法律第40条</t>
  </si>
  <si>
    <t>「がん対策推進基本計画（平成30年３月）閣議決定」
「都道府県健康対策推進事業の実施について（平成21年４月 １日健発第0401015号健康局長通知）」</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</si>
  <si>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</si>
  <si>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</si>
  <si>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</si>
  <si>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</si>
  <si>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</si>
  <si>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</si>
  <si>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事業実施した都道府県数</t>
  </si>
  <si>
    <t>箇所</t>
  </si>
  <si>
    <t>X：当該年度執行額（百万円）／Y:事業実施団体（箇所）　　　　　　　　　　　　</t>
    <phoneticPr fontId="5"/>
  </si>
  <si>
    <t>百万円</t>
  </si>
  <si>
    <t>　　X/Y</t>
    <phoneticPr fontId="5"/>
  </si>
  <si>
    <t>638/47</t>
  </si>
  <si>
    <t>628/47</t>
  </si>
  <si>
    <t>／　</t>
    <phoneticPr fontId="5"/>
  </si>
  <si>
    <t>278</t>
  </si>
  <si>
    <t>241</t>
  </si>
  <si>
    <t>282</t>
  </si>
  <si>
    <t>296</t>
  </si>
  <si>
    <t>308</t>
  </si>
  <si>
    <t>305</t>
  </si>
  <si>
    <t>322</t>
  </si>
  <si>
    <t>328</t>
  </si>
  <si>
    <t>○</t>
  </si>
  <si>
    <t>がん・疾病対策課長
中谷　祐貴子</t>
    <rPh sb="10" eb="12">
      <t>ナカタニ</t>
    </rPh>
    <rPh sb="13" eb="16">
      <t>ユキコ</t>
    </rPh>
    <phoneticPr fontId="5"/>
  </si>
  <si>
    <t xml:space="preserve">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                                   </t>
    <phoneticPr fontId="5"/>
  </si>
  <si>
    <t>都道府県が、当該都道府県がん対策推進計画の各種目標等の実現・達成のために重点的に実施すべき事業に対して財政支援を行う。</t>
    <rPh sb="48" eb="49">
      <t>タイ</t>
    </rPh>
    <rPh sb="51" eb="53">
      <t>ザイセイ</t>
    </rPh>
    <rPh sb="53" eb="55">
      <t>シエン</t>
    </rPh>
    <rPh sb="56" eb="57">
      <t>オコナ</t>
    </rPh>
    <phoneticPr fontId="5"/>
  </si>
  <si>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5"/>
  </si>
  <si>
    <t>各種がん対策を総合的かつ計画的に推進する。</t>
    <phoneticPr fontId="5"/>
  </si>
  <si>
    <t>-</t>
    <phoneticPr fontId="5"/>
  </si>
  <si>
    <t>646/47</t>
    <phoneticPr fontId="5"/>
  </si>
  <si>
    <t>仕事と治療の両立ができる環境と思う人の割合を40％</t>
    <rPh sb="0" eb="2">
      <t>シゴト</t>
    </rPh>
    <rPh sb="3" eb="5">
      <t>チリョウ</t>
    </rPh>
    <rPh sb="6" eb="8">
      <t>リョウリツ</t>
    </rPh>
    <rPh sb="12" eb="14">
      <t>カンキョウ</t>
    </rPh>
    <rPh sb="15" eb="16">
      <t>オモ</t>
    </rPh>
    <rPh sb="17" eb="18">
      <t>ヒト</t>
    </rPh>
    <rPh sb="19" eb="21">
      <t>ワリアイ</t>
    </rPh>
    <phoneticPr fontId="5"/>
  </si>
  <si>
    <t>仕事と治療の両立ができる環境と思う人の割合</t>
    <rPh sb="19" eb="21">
      <t>ワリアイ</t>
    </rPh>
    <phoneticPr fontId="5"/>
  </si>
  <si>
    <t>がん対策・たばこ対策に関する世論調査</t>
    <rPh sb="2" eb="4">
      <t>タイサク</t>
    </rPh>
    <rPh sb="8" eb="10">
      <t>タイサク</t>
    </rPh>
    <rPh sb="11" eb="12">
      <t>カン</t>
    </rPh>
    <rPh sb="14" eb="16">
      <t>ヨロン</t>
    </rPh>
    <rPh sb="16" eb="18">
      <t>チョウサ</t>
    </rPh>
    <phoneticPr fontId="5"/>
  </si>
  <si>
    <t>Ⅰ－１０　妊産婦・児童から高齢者に至るまでの幅広い年齢層において、地域・職場などの様々な場所で国民的な健康づくりを推進すること</t>
  </si>
  <si>
    <t>Ⅰ－１０－３　総合的ながん対策を推進すること</t>
  </si>
  <si>
    <t>https://www.mhlw.go.jp/wp/seisaku/hyouka/dl/r03_jizenbunseki/I-10-3.pdf</t>
  </si>
  <si>
    <t>１．３．４枚目</t>
    <rPh sb="5" eb="7">
      <t>マイメ</t>
    </rPh>
    <phoneticPr fontId="5"/>
  </si>
  <si>
    <t>4．がん対策の推進</t>
    <rPh sb="4" eb="6">
      <t>タイサク</t>
    </rPh>
    <rPh sb="7" eb="9">
      <t>スイシン</t>
    </rPh>
    <phoneticPr fontId="5"/>
  </si>
  <si>
    <t>https://www5.cao.go.jp/keizai-shimon/kaigi/special/reform/031223_divided/report_211223_2_1.pdf</t>
  </si>
  <si>
    <t>P．８</t>
  </si>
  <si>
    <t>国民のがんの年齢調整死亡率を減少させることは、国及び都道府県の責務（応分負担）である。</t>
  </si>
  <si>
    <t>国民のがんの年齢調整死亡率を減少させるため、都道府県がん対策推進計画に基づき、地域の実情等を反映させた事業であり、優先度が高い。</t>
  </si>
  <si>
    <t>無</t>
  </si>
  <si>
    <t>有</t>
  </si>
  <si>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</si>
  <si>
    <t>‐</t>
  </si>
  <si>
    <t>本補助金等は事業実施主体へ直接交付しており、委託についても事業を効率的に行うためのものとなっている。</t>
  </si>
  <si>
    <t>都道府県がん対策推進計画に基づき、地域の実情等を踏まえたがん対策を実施しており、他の手段・方法より効果的で ある。</t>
  </si>
  <si>
    <t>事業実績報告書において成果の報告を受け、十分に活用されていることを確認している。</t>
  </si>
  <si>
    <t>厚労</t>
  </si>
  <si>
    <t>A.東京都</t>
    <rPh sb="2" eb="5">
      <t>トウキョウト</t>
    </rPh>
    <phoneticPr fontId="5"/>
  </si>
  <si>
    <t>東京都</t>
    <rPh sb="0" eb="3">
      <t>トウキョウト</t>
    </rPh>
    <phoneticPr fontId="5"/>
  </si>
  <si>
    <t>広島県</t>
    <rPh sb="0" eb="3">
      <t>ヒロシマケン</t>
    </rPh>
    <phoneticPr fontId="5"/>
  </si>
  <si>
    <t>静岡県</t>
    <rPh sb="0" eb="3">
      <t>シズオカケン</t>
    </rPh>
    <phoneticPr fontId="5"/>
  </si>
  <si>
    <t>京都府</t>
    <rPh sb="0" eb="3">
      <t>キョウトフ</t>
    </rPh>
    <phoneticPr fontId="5"/>
  </si>
  <si>
    <t>佐賀県</t>
    <rPh sb="0" eb="3">
      <t>サガケン</t>
    </rPh>
    <phoneticPr fontId="5"/>
  </si>
  <si>
    <t>福岡県</t>
    <rPh sb="0" eb="3">
      <t>フクオカケン</t>
    </rPh>
    <phoneticPr fontId="5"/>
  </si>
  <si>
    <t>三重県</t>
    <rPh sb="0" eb="3">
      <t>ミエケン</t>
    </rPh>
    <phoneticPr fontId="5"/>
  </si>
  <si>
    <t>大阪府</t>
    <rPh sb="0" eb="3">
      <t>オオサカフ</t>
    </rPh>
    <phoneticPr fontId="5"/>
  </si>
  <si>
    <t>鳥取県</t>
    <rPh sb="0" eb="3">
      <t>トットリケン</t>
    </rPh>
    <phoneticPr fontId="5"/>
  </si>
  <si>
    <t>都道府県がん対策推進事業の実施</t>
    <rPh sb="0" eb="4">
      <t>トドウフケン</t>
    </rPh>
    <rPh sb="6" eb="8">
      <t>タイサク</t>
    </rPh>
    <rPh sb="8" eb="10">
      <t>スイシン</t>
    </rPh>
    <rPh sb="10" eb="12">
      <t>ジギョウ</t>
    </rPh>
    <rPh sb="13" eb="15">
      <t>ジッシ</t>
    </rPh>
    <phoneticPr fontId="5"/>
  </si>
  <si>
    <t>補助金等交付</t>
  </si>
  <si>
    <t>公益財団法人東京都予防医学協会</t>
  </si>
  <si>
    <t>東京都立小児総合医療センター</t>
    <rPh sb="0" eb="2">
      <t>トウキョウ</t>
    </rPh>
    <rPh sb="2" eb="4">
      <t>トリツ</t>
    </rPh>
    <rPh sb="4" eb="6">
      <t>ショウニ</t>
    </rPh>
    <rPh sb="6" eb="8">
      <t>ソウゴウ</t>
    </rPh>
    <rPh sb="8" eb="10">
      <t>イリョウ</t>
    </rPh>
    <phoneticPr fontId="9"/>
  </si>
  <si>
    <t>東京商工会議所</t>
  </si>
  <si>
    <t>凸版印刷株式会社</t>
  </si>
  <si>
    <t>医療法人社団杏順会</t>
    <rPh sb="0" eb="2">
      <t>イリョウ</t>
    </rPh>
    <rPh sb="2" eb="4">
      <t>ホウジン</t>
    </rPh>
    <rPh sb="4" eb="6">
      <t>シャダン</t>
    </rPh>
    <rPh sb="6" eb="7">
      <t>アン</t>
    </rPh>
    <rPh sb="7" eb="8">
      <t>ジュン</t>
    </rPh>
    <rPh sb="8" eb="9">
      <t>カイ</t>
    </rPh>
    <phoneticPr fontId="9"/>
  </si>
  <si>
    <t>検診従事者研修業務</t>
  </si>
  <si>
    <t>小児・ＡＹＡ世代がん診療連携推進事業、ＡＹＡ世代等がん患者相談支援事業、小児がん地域連携研修会開催業務</t>
    <rPh sb="0" eb="2">
      <t>ショウニ</t>
    </rPh>
    <rPh sb="6" eb="8">
      <t>セダイ</t>
    </rPh>
    <rPh sb="10" eb="12">
      <t>シンリョウ</t>
    </rPh>
    <rPh sb="12" eb="14">
      <t>レンケイ</t>
    </rPh>
    <rPh sb="14" eb="18">
      <t>スイシンジギョウ</t>
    </rPh>
    <phoneticPr fontId="9"/>
  </si>
  <si>
    <t>職域がん検診におけるアドバイザー派遣等、環境整備に向けた業務運営</t>
  </si>
  <si>
    <t>（子宮頸がん）検診受診率向上に向けた普及啓発業務委託</t>
  </si>
  <si>
    <t>緩和ケア地域移行モデル事業</t>
  </si>
  <si>
    <t>群馬県</t>
    <rPh sb="0" eb="3">
      <t>グンマケン</t>
    </rPh>
    <phoneticPr fontId="5"/>
  </si>
  <si>
    <t>委託料</t>
    <rPh sb="0" eb="3">
      <t>イタクリョウ</t>
    </rPh>
    <phoneticPr fontId="9"/>
  </si>
  <si>
    <t>負担金</t>
    <rPh sb="0" eb="3">
      <t>フタンキン</t>
    </rPh>
    <phoneticPr fontId="9"/>
  </si>
  <si>
    <t>需用費</t>
    <rPh sb="0" eb="3">
      <t>ジュヨウヒ</t>
    </rPh>
    <phoneticPr fontId="9"/>
  </si>
  <si>
    <t>使用料及び賃借料</t>
    <rPh sb="0" eb="4">
      <t>シヨウリョウオヨ</t>
    </rPh>
    <rPh sb="5" eb="8">
      <t>チンシャクリョウ</t>
    </rPh>
    <phoneticPr fontId="9"/>
  </si>
  <si>
    <t>報償費</t>
    <rPh sb="0" eb="3">
      <t>ホウショウヒ</t>
    </rPh>
    <phoneticPr fontId="9"/>
  </si>
  <si>
    <t>役務費</t>
    <rPh sb="0" eb="3">
      <t>エキムヒ</t>
    </rPh>
    <phoneticPr fontId="9"/>
  </si>
  <si>
    <t>がん検診の受診促進等、がん医療提供体制等の促進等、がん緩和ケアの推進及びがん登録の推進における委託料</t>
    <rPh sb="34" eb="35">
      <t>オヨ</t>
    </rPh>
    <phoneticPr fontId="6"/>
  </si>
  <si>
    <t>がん検診の受診促進等、がん緩和ケアの推進、がん登録の推進における負担金</t>
  </si>
  <si>
    <t>がん検診の受診促進等及びがん登録の推進における需用費</t>
    <rPh sb="10" eb="11">
      <t>オヨ</t>
    </rPh>
    <rPh sb="23" eb="26">
      <t>ジュヨウヒ</t>
    </rPh>
    <phoneticPr fontId="6"/>
  </si>
  <si>
    <t>がん登録の推進における使用料及び賃借料</t>
    <rPh sb="11" eb="14">
      <t>シヨウリョウ</t>
    </rPh>
    <rPh sb="14" eb="15">
      <t>オヨ</t>
    </rPh>
    <rPh sb="16" eb="19">
      <t>チンシャクリョウ</t>
    </rPh>
    <phoneticPr fontId="9"/>
  </si>
  <si>
    <t>がん検診の受診促進等、がん医療提供体制等、がん緩和ケアの推進の促進等及びがん情報の提供における報償費</t>
    <rPh sb="2" eb="4">
      <t>ケンシン</t>
    </rPh>
    <rPh sb="5" eb="7">
      <t>ジュシン</t>
    </rPh>
    <rPh sb="7" eb="9">
      <t>ソクシン</t>
    </rPh>
    <rPh sb="9" eb="10">
      <t>トウ</t>
    </rPh>
    <rPh sb="13" eb="15">
      <t>イリョウ</t>
    </rPh>
    <rPh sb="15" eb="17">
      <t>テイキョウ</t>
    </rPh>
    <rPh sb="17" eb="19">
      <t>タイセイ</t>
    </rPh>
    <rPh sb="19" eb="20">
      <t>トウ</t>
    </rPh>
    <rPh sb="31" eb="33">
      <t>ソクシン</t>
    </rPh>
    <rPh sb="33" eb="34">
      <t>トウ</t>
    </rPh>
    <rPh sb="34" eb="35">
      <t>オヨ</t>
    </rPh>
    <rPh sb="47" eb="50">
      <t>ホウショウヒ</t>
    </rPh>
    <phoneticPr fontId="9"/>
  </si>
  <si>
    <t>がん検診の受診促進等、がん医療提供体制等の促進等、がん緩和ケアの推進及びがん登録の推進における役務費</t>
    <rPh sb="2" eb="4">
      <t>ケンシン</t>
    </rPh>
    <rPh sb="5" eb="7">
      <t>ジュシン</t>
    </rPh>
    <rPh sb="7" eb="9">
      <t>ソクシン</t>
    </rPh>
    <rPh sb="9" eb="10">
      <t>トウ</t>
    </rPh>
    <rPh sb="34" eb="35">
      <t>オヨ</t>
    </rPh>
    <rPh sb="47" eb="50">
      <t>エキムヒ</t>
    </rPh>
    <phoneticPr fontId="9"/>
  </si>
  <si>
    <t>社会福祉法人浅草寺病院</t>
    <rPh sb="0" eb="2">
      <t>シャカイ</t>
    </rPh>
    <rPh sb="2" eb="4">
      <t>フクシ</t>
    </rPh>
    <rPh sb="4" eb="6">
      <t>ホウジン</t>
    </rPh>
    <rPh sb="6" eb="9">
      <t>センソウジ</t>
    </rPh>
    <rPh sb="9" eb="11">
      <t>ビョウイン</t>
    </rPh>
    <phoneticPr fontId="9"/>
  </si>
  <si>
    <t>学校法人聖路加国際大学</t>
    <rPh sb="0" eb="9">
      <t>ガッコウホウジンセイルカコクサイ</t>
    </rPh>
    <rPh sb="9" eb="11">
      <t>ダイガク</t>
    </rPh>
    <phoneticPr fontId="9"/>
  </si>
  <si>
    <t>株式会社読売広告社</t>
  </si>
  <si>
    <t>東京都立駒込病院</t>
    <rPh sb="0" eb="2">
      <t>トウキョウ</t>
    </rPh>
    <rPh sb="2" eb="4">
      <t>トリツ</t>
    </rPh>
    <rPh sb="4" eb="6">
      <t>コマゴメ</t>
    </rPh>
    <rPh sb="6" eb="8">
      <t>ビョウイン</t>
    </rPh>
    <phoneticPr fontId="9"/>
  </si>
  <si>
    <t>公益財団法人東京都保健医療公社東京都がん検診センター</t>
  </si>
  <si>
    <t>ＡＹＡ世代等がん患者相談支援事業</t>
    <rPh sb="3" eb="5">
      <t>セダイ</t>
    </rPh>
    <rPh sb="5" eb="6">
      <t>トウ</t>
    </rPh>
    <rPh sb="8" eb="10">
      <t>カンジャ</t>
    </rPh>
    <rPh sb="10" eb="12">
      <t>ソウダン</t>
    </rPh>
    <rPh sb="12" eb="14">
      <t>シエン</t>
    </rPh>
    <rPh sb="14" eb="16">
      <t>ジギョウ</t>
    </rPh>
    <phoneticPr fontId="9"/>
  </si>
  <si>
    <t>院内がん登録室事業委託</t>
  </si>
  <si>
    <t>検診実施状況調査・分析業務</t>
  </si>
  <si>
    <t>-</t>
    <phoneticPr fontId="5"/>
  </si>
  <si>
    <t>B.公益財団法人東京都予防医学協会</t>
    <phoneticPr fontId="5"/>
  </si>
  <si>
    <t>雑役務費</t>
  </si>
  <si>
    <t>乳がん検診従事者研修業務等</t>
    <rPh sb="0" eb="1">
      <t>ニュウ</t>
    </rPh>
    <rPh sb="12" eb="13">
      <t>トウ</t>
    </rPh>
    <phoneticPr fontId="9"/>
  </si>
  <si>
    <t>概ね目標は達成していることから、事業完了後提出される事業実績報告書により執行の実態把握に努め、より効果的な執行を図るように検討を行う。</t>
    <phoneticPr fontId="5"/>
  </si>
  <si>
    <t>-</t>
    <phoneticPr fontId="5"/>
  </si>
  <si>
    <t>国民の死因第一位であるがんによる死亡者数を減らすことを目的としており、国民や社会のニーズを反映している。</t>
    <phoneticPr fontId="5"/>
  </si>
  <si>
    <t>交付要綱において自治体は補助率を1/2とするなど、負担関係は妥当である。</t>
    <rPh sb="0" eb="2">
      <t>コウフ</t>
    </rPh>
    <rPh sb="2" eb="4">
      <t>ヨウコウ</t>
    </rPh>
    <rPh sb="8" eb="11">
      <t>ジチタイ</t>
    </rPh>
    <rPh sb="12" eb="15">
      <t>ホジョリツ</t>
    </rPh>
    <rPh sb="25" eb="27">
      <t>フタン</t>
    </rPh>
    <rPh sb="27" eb="29">
      <t>カンケイ</t>
    </rPh>
    <rPh sb="30" eb="32">
      <t>ダトウ</t>
    </rPh>
    <phoneticPr fontId="5"/>
  </si>
  <si>
    <t>各事業において、適切な執行がなされていることを毎年確認しており、妥当である。</t>
    <rPh sb="23" eb="25">
      <t>マイトシ</t>
    </rPh>
    <rPh sb="25" eb="27">
      <t>カクニン</t>
    </rPh>
    <phoneticPr fontId="5"/>
  </si>
  <si>
    <t>各事業の実施要綱において、真に必要なものに使途を限定している。</t>
    <rPh sb="13" eb="14">
      <t>シン</t>
    </rPh>
    <rPh sb="15" eb="17">
      <t>ヒツヨウ</t>
    </rPh>
    <rPh sb="21" eb="23">
      <t>シト</t>
    </rPh>
    <rPh sb="24" eb="26">
      <t>ゲンテイ</t>
    </rPh>
    <phoneticPr fontId="5"/>
  </si>
  <si>
    <t>補助対象数や事業内容について毎年見直しており、コスト削減や効率化に向けた工夫を行っている。</t>
    <rPh sb="14" eb="16">
      <t>マイトシ</t>
    </rPh>
    <phoneticPr fontId="5"/>
  </si>
  <si>
    <t>令和３年度の実績はまだ分からないが、令和元年度及び令和２年度について、成果実績は成果目標に見合ったものとなっている。</t>
    <phoneticPr fontId="5"/>
  </si>
  <si>
    <t>令和３年度の実績はまだ分からないが、令和元年度及び令和２年度について本事業の補助金等は、全国の都道府県等が活用しており、事業趣旨に沿った活動を行っている。</t>
    <phoneticPr fontId="5"/>
  </si>
  <si>
    <t>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5"/>
  </si>
  <si>
    <t>がん対策を総合的かつ計画的に推進するために必要な事業であり、引き続き、必要な予算額を確保し、適正な執行に努めること。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</si>
  <si>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</si>
  <si>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引き続き、必要な予算額を確保し、適正な執行に努めてまいりたい。</t>
    <phoneticPr fontId="5"/>
  </si>
  <si>
    <t>事業費の減</t>
    <rPh sb="0" eb="3">
      <t>ジギョウヒ</t>
    </rPh>
    <rPh sb="4" eb="5">
      <t>ゲン</t>
    </rPh>
    <phoneticPr fontId="5"/>
  </si>
  <si>
    <t>643/47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</si>
</sst>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127000</xdr:colOff>
      <xdr:row>269</xdr:row>
      <xdr:rowOff>203200</xdr:rowOff>
    </xdr:from>
    <xdr:to>
      <xdr:col>38</xdr:col>
      <xdr:colOff>18555</xdr:colOff>
      <xdr:row>271</xdr:row>
      <xdr:rowOff>185965</xdr:rowOff>
    </xdr:to>
    <xdr:sp macro="" textlink="">
      <xdr:nvSpPr>
        <xdr:cNvPr id="3" name="正方形/長方形 2"/>
        <xdr:cNvSpPr/>
      </xdr:nvSpPr>
      <xdr:spPr>
        <a:xfrm>
          <a:off x="3127375" y="92814775"/>
          <a:ext cx="4492130" cy="68761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114300</xdr:colOff>
      <xdr:row>271</xdr:row>
      <xdr:rowOff>342900</xdr:rowOff>
    </xdr:from>
    <xdr:to>
      <xdr:col>38</xdr:col>
      <xdr:colOff>5855</xdr:colOff>
      <xdr:row>273</xdr:row>
      <xdr:rowOff>296354</xdr:rowOff>
    </xdr:to>
    <xdr:sp macro="" textlink="">
      <xdr:nvSpPr>
        <xdr:cNvPr id="4" name="大かっこ 3"/>
        <xdr:cNvSpPr/>
      </xdr:nvSpPr>
      <xdr:spPr>
        <a:xfrm>
          <a:off x="3114675" y="93659325"/>
          <a:ext cx="4492130" cy="6583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20</xdr:col>
      <xdr:colOff>130419</xdr:colOff>
      <xdr:row>275</xdr:row>
      <xdr:rowOff>185615</xdr:rowOff>
    </xdr:from>
    <xdr:to>
      <xdr:col>31</xdr:col>
      <xdr:colOff>72288</xdr:colOff>
      <xdr:row>276</xdr:row>
      <xdr:rowOff>185615</xdr:rowOff>
    </xdr:to>
    <xdr:sp macro="" textlink="">
      <xdr:nvSpPr>
        <xdr:cNvPr id="6" name="正方形/長方形 5"/>
        <xdr:cNvSpPr/>
      </xdr:nvSpPr>
      <xdr:spPr>
        <a:xfrm>
          <a:off x="4086957" y="48931634"/>
          <a:ext cx="2117966" cy="3516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175846</xdr:colOff>
      <xdr:row>273</xdr:row>
      <xdr:rowOff>325315</xdr:rowOff>
    </xdr:from>
    <xdr:to>
      <xdr:col>25</xdr:col>
      <xdr:colOff>175846</xdr:colOff>
      <xdr:row>275</xdr:row>
      <xdr:rowOff>121558</xdr:rowOff>
    </xdr:to>
    <xdr:cxnSp macro="">
      <xdr:nvCxnSpPr>
        <xdr:cNvPr id="7" name="直線矢印コネクタ 6"/>
        <xdr:cNvCxnSpPr/>
      </xdr:nvCxnSpPr>
      <xdr:spPr>
        <a:xfrm flipH="1">
          <a:off x="5121519" y="48367950"/>
          <a:ext cx="0" cy="49962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43473</xdr:colOff>
      <xdr:row>276</xdr:row>
      <xdr:rowOff>284772</xdr:rowOff>
    </xdr:from>
    <xdr:to>
      <xdr:col>31</xdr:col>
      <xdr:colOff>183406</xdr:colOff>
      <xdr:row>279</xdr:row>
      <xdr:rowOff>12723</xdr:rowOff>
    </xdr:to>
    <xdr:sp macro="" textlink="">
      <xdr:nvSpPr>
        <xdr:cNvPr id="8" name="正方形/長方形 7"/>
        <xdr:cNvSpPr/>
      </xdr:nvSpPr>
      <xdr:spPr bwMode="auto">
        <a:xfrm>
          <a:off x="4000011" y="49382484"/>
          <a:ext cx="2316030" cy="78302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643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149957</xdr:colOff>
      <xdr:row>279</xdr:row>
      <xdr:rowOff>200270</xdr:rowOff>
    </xdr:from>
    <xdr:to>
      <xdr:col>32</xdr:col>
      <xdr:colOff>95250</xdr:colOff>
      <xdr:row>280</xdr:row>
      <xdr:rowOff>175846</xdr:rowOff>
    </xdr:to>
    <xdr:sp macro="" textlink="">
      <xdr:nvSpPr>
        <xdr:cNvPr id="9" name="大かっこ 8"/>
        <xdr:cNvSpPr/>
      </xdr:nvSpPr>
      <xdr:spPr>
        <a:xfrm>
          <a:off x="3908669" y="50353058"/>
          <a:ext cx="2517043" cy="3272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26</xdr:col>
      <xdr:colOff>29308</xdr:colOff>
      <xdr:row>280</xdr:row>
      <xdr:rowOff>202711</xdr:rowOff>
    </xdr:from>
    <xdr:to>
      <xdr:col>26</xdr:col>
      <xdr:colOff>30643</xdr:colOff>
      <xdr:row>282</xdr:row>
      <xdr:rowOff>102577</xdr:rowOff>
    </xdr:to>
    <xdr:cxnSp macro="">
      <xdr:nvCxnSpPr>
        <xdr:cNvPr id="10" name="直線矢印コネクタ 9"/>
        <xdr:cNvCxnSpPr/>
      </xdr:nvCxnSpPr>
      <xdr:spPr>
        <a:xfrm flipH="1">
          <a:off x="5172808" y="50707192"/>
          <a:ext cx="1335" cy="60325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40054</xdr:colOff>
      <xdr:row>282</xdr:row>
      <xdr:rowOff>68873</xdr:rowOff>
    </xdr:from>
    <xdr:to>
      <xdr:col>34</xdr:col>
      <xdr:colOff>40054</xdr:colOff>
      <xdr:row>283</xdr:row>
      <xdr:rowOff>133535</xdr:rowOff>
    </xdr:to>
    <xdr:sp macro="" textlink="">
      <xdr:nvSpPr>
        <xdr:cNvPr id="11" name="テキスト ボックス 10"/>
        <xdr:cNvSpPr txBox="1"/>
      </xdr:nvSpPr>
      <xdr:spPr bwMode="auto">
        <a:xfrm>
          <a:off x="3600939" y="51276738"/>
          <a:ext cx="3165230" cy="41635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19</xdr:col>
      <xdr:colOff>127000</xdr:colOff>
      <xdr:row>283</xdr:row>
      <xdr:rowOff>150934</xdr:rowOff>
    </xdr:from>
    <xdr:to>
      <xdr:col>33</xdr:col>
      <xdr:colOff>99785</xdr:colOff>
      <xdr:row>285</xdr:row>
      <xdr:rowOff>107527</xdr:rowOff>
    </xdr:to>
    <xdr:sp macro="" textlink="">
      <xdr:nvSpPr>
        <xdr:cNvPr id="12" name="正方形/長方形 11"/>
        <xdr:cNvSpPr/>
      </xdr:nvSpPr>
      <xdr:spPr>
        <a:xfrm>
          <a:off x="3885712" y="51710492"/>
          <a:ext cx="2742361" cy="65997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78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158262</xdr:colOff>
      <xdr:row>285</xdr:row>
      <xdr:rowOff>284285</xdr:rowOff>
    </xdr:from>
    <xdr:to>
      <xdr:col>34</xdr:col>
      <xdr:colOff>114300</xdr:colOff>
      <xdr:row>286</xdr:row>
      <xdr:rowOff>309685</xdr:rowOff>
    </xdr:to>
    <xdr:sp macro="" textlink="">
      <xdr:nvSpPr>
        <xdr:cNvPr id="13" name="大かっこ 12"/>
        <xdr:cNvSpPr/>
      </xdr:nvSpPr>
      <xdr:spPr>
        <a:xfrm>
          <a:off x="3815862" y="53497285"/>
          <a:ext cx="3207238" cy="6985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がん医療の実態把握、普及啓発等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75" zoomScaleNormal="75" zoomScaleSheetLayoutView="75" zoomScalePageLayoutView="85" workbookViewId="0">
      <selection activeCell="BH35" sqref="BH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748</v>
      </c>
      <c r="AK2" s="187"/>
      <c r="AL2" s="187"/>
      <c r="AM2" s="187"/>
      <c r="AN2" s="90" t="s">
        <v>367</v>
      </c>
      <c r="AO2" s="187">
        <v>21</v>
      </c>
      <c r="AP2" s="187"/>
      <c r="AQ2" s="187"/>
      <c r="AR2" s="91" t="s">
        <v>367</v>
      </c>
      <c r="AS2" s="188">
        <v>418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655</v>
      </c>
      <c r="Q13" s="232"/>
      <c r="R13" s="232"/>
      <c r="S13" s="232"/>
      <c r="T13" s="232"/>
      <c r="U13" s="232"/>
      <c r="V13" s="233"/>
      <c r="W13" s="231">
        <v>649</v>
      </c>
      <c r="X13" s="232"/>
      <c r="Y13" s="232"/>
      <c r="Z13" s="232"/>
      <c r="AA13" s="232"/>
      <c r="AB13" s="232"/>
      <c r="AC13" s="233"/>
      <c r="AD13" s="231">
        <v>648</v>
      </c>
      <c r="AE13" s="232"/>
      <c r="AF13" s="232"/>
      <c r="AG13" s="232"/>
      <c r="AH13" s="232"/>
      <c r="AI13" s="232"/>
      <c r="AJ13" s="233"/>
      <c r="AK13" s="231">
        <v>646</v>
      </c>
      <c r="AL13" s="232"/>
      <c r="AM13" s="232"/>
      <c r="AN13" s="232"/>
      <c r="AO13" s="232"/>
      <c r="AP13" s="232"/>
      <c r="AQ13" s="233"/>
      <c r="AR13" s="243">
        <v>640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797</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v>
      </c>
      <c r="Q17" s="232"/>
      <c r="R17" s="232"/>
      <c r="S17" s="232"/>
      <c r="T17" s="232"/>
      <c r="U17" s="232"/>
      <c r="V17" s="233"/>
      <c r="W17" s="231">
        <v>1</v>
      </c>
      <c r="X17" s="232"/>
      <c r="Y17" s="232"/>
      <c r="Z17" s="232"/>
      <c r="AA17" s="232"/>
      <c r="AB17" s="232"/>
      <c r="AC17" s="233"/>
      <c r="AD17" s="231" t="s">
        <v>699</v>
      </c>
      <c r="AE17" s="232"/>
      <c r="AF17" s="232"/>
      <c r="AG17" s="232"/>
      <c r="AH17" s="232"/>
      <c r="AI17" s="232"/>
      <c r="AJ17" s="233"/>
      <c r="AK17" s="231" t="s">
        <v>797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652</v>
      </c>
      <c r="Q18" s="276"/>
      <c r="R18" s="276"/>
      <c r="S18" s="276"/>
      <c r="T18" s="276"/>
      <c r="U18" s="276"/>
      <c r="V18" s="277"/>
      <c r="W18" s="275">
        <f>SUM(W13:AC17)</f>
        <v>650</v>
      </c>
      <c r="X18" s="276"/>
      <c r="Y18" s="276"/>
      <c r="Z18" s="276"/>
      <c r="AA18" s="276"/>
      <c r="AB18" s="276"/>
      <c r="AC18" s="277"/>
      <c r="AD18" s="275">
        <f>SUM(AD13:AJ17)</f>
        <v>648</v>
      </c>
      <c r="AE18" s="276"/>
      <c r="AF18" s="276"/>
      <c r="AG18" s="276"/>
      <c r="AH18" s="276"/>
      <c r="AI18" s="276"/>
      <c r="AJ18" s="277"/>
      <c r="AK18" s="275">
        <f>SUM(AK13:AQ17)</f>
        <v>646</v>
      </c>
      <c r="AL18" s="276"/>
      <c r="AM18" s="276"/>
      <c r="AN18" s="276"/>
      <c r="AO18" s="276"/>
      <c r="AP18" s="276"/>
      <c r="AQ18" s="277"/>
      <c r="AR18" s="275">
        <f>SUM(AR13:AX17)</f>
        <v>640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638</v>
      </c>
      <c r="Q19" s="232"/>
      <c r="R19" s="232"/>
      <c r="S19" s="232"/>
      <c r="T19" s="232"/>
      <c r="U19" s="232"/>
      <c r="V19" s="233"/>
      <c r="W19" s="231">
        <v>628</v>
      </c>
      <c r="X19" s="232"/>
      <c r="Y19" s="232"/>
      <c r="Z19" s="232"/>
      <c r="AA19" s="232"/>
      <c r="AB19" s="232"/>
      <c r="AC19" s="233"/>
      <c r="AD19" s="231">
        <v>643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0.9785276073619632</v>
      </c>
      <c r="Q20" s="307"/>
      <c r="R20" s="307"/>
      <c r="S20" s="307"/>
      <c r="T20" s="307"/>
      <c r="U20" s="307"/>
      <c r="V20" s="307"/>
      <c r="W20" s="307">
        <f>IF(W18=0, "-", SUM(W19)/W18)</f>
        <v>0.96615384615384614</v>
      </c>
      <c r="X20" s="307"/>
      <c r="Y20" s="307"/>
      <c r="Z20" s="307"/>
      <c r="AA20" s="307"/>
      <c r="AB20" s="307"/>
      <c r="AC20" s="307"/>
      <c r="AD20" s="307">
        <f>IF(AD18=0, "-", SUM(AD19)/AD18)</f>
        <v>0.99228395061728392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0.9740458015267176</v>
      </c>
      <c r="Q21" s="307"/>
      <c r="R21" s="307"/>
      <c r="S21" s="307"/>
      <c r="T21" s="307"/>
      <c r="U21" s="307"/>
      <c r="V21" s="307"/>
      <c r="W21" s="307">
        <f>IF(W19=0, "-", SUM(W19)/SUM(W13,W14))</f>
        <v>0.96764252696456088</v>
      </c>
      <c r="X21" s="307"/>
      <c r="Y21" s="307"/>
      <c r="Z21" s="307"/>
      <c r="AA21" s="307"/>
      <c r="AB21" s="307"/>
      <c r="AC21" s="307"/>
      <c r="AD21" s="307">
        <f>IF(AD19=0, "-", SUM(AD19)/SUM(AD13,AD14))</f>
        <v>0.99228395061728392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646</v>
      </c>
      <c r="Q23" s="244"/>
      <c r="R23" s="244"/>
      <c r="S23" s="244"/>
      <c r="T23" s="244"/>
      <c r="U23" s="244"/>
      <c r="V23" s="295"/>
      <c r="W23" s="243">
        <v>640</v>
      </c>
      <c r="X23" s="244"/>
      <c r="Y23" s="244"/>
      <c r="Z23" s="244"/>
      <c r="AA23" s="244"/>
      <c r="AB23" s="244"/>
      <c r="AC23" s="295"/>
      <c r="AD23" s="296" t="s">
        <v>809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646</v>
      </c>
      <c r="Q29" s="346"/>
      <c r="R29" s="346"/>
      <c r="S29" s="346"/>
      <c r="T29" s="346"/>
      <c r="U29" s="346"/>
      <c r="V29" s="347"/>
      <c r="W29" s="348">
        <f>AR13</f>
        <v>640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726</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47</v>
      </c>
      <c r="AF32" s="386"/>
      <c r="AG32" s="386"/>
      <c r="AH32" s="386"/>
      <c r="AI32" s="386">
        <v>47</v>
      </c>
      <c r="AJ32" s="386"/>
      <c r="AK32" s="386"/>
      <c r="AL32" s="386"/>
      <c r="AM32" s="386">
        <v>47</v>
      </c>
      <c r="AN32" s="386"/>
      <c r="AO32" s="386"/>
      <c r="AP32" s="386"/>
      <c r="AQ32" s="413" t="s">
        <v>727</v>
      </c>
      <c r="AR32" s="386"/>
      <c r="AS32" s="386"/>
      <c r="AT32" s="386"/>
      <c r="AU32" s="404" t="s">
        <v>727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47</v>
      </c>
      <c r="AF33" s="386"/>
      <c r="AG33" s="386"/>
      <c r="AH33" s="386"/>
      <c r="AI33" s="386">
        <v>47</v>
      </c>
      <c r="AJ33" s="386"/>
      <c r="AK33" s="386"/>
      <c r="AL33" s="386"/>
      <c r="AM33" s="386">
        <v>47</v>
      </c>
      <c r="AN33" s="386"/>
      <c r="AO33" s="386"/>
      <c r="AP33" s="386"/>
      <c r="AQ33" s="386">
        <v>47</v>
      </c>
      <c r="AR33" s="386"/>
      <c r="AS33" s="386"/>
      <c r="AT33" s="386"/>
      <c r="AU33" s="425">
        <v>47</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665</v>
      </c>
      <c r="Z35" s="435"/>
      <c r="AA35" s="436"/>
      <c r="AB35" s="437" t="s">
        <v>708</v>
      </c>
      <c r="AC35" s="438"/>
      <c r="AD35" s="439"/>
      <c r="AE35" s="413">
        <v>13.6</v>
      </c>
      <c r="AF35" s="413"/>
      <c r="AG35" s="413"/>
      <c r="AH35" s="413"/>
      <c r="AI35" s="413">
        <v>13.4</v>
      </c>
      <c r="AJ35" s="413"/>
      <c r="AK35" s="413"/>
      <c r="AL35" s="413"/>
      <c r="AM35" s="413">
        <v>13.7</v>
      </c>
      <c r="AN35" s="413"/>
      <c r="AO35" s="413"/>
      <c r="AP35" s="413"/>
      <c r="AQ35" s="404">
        <v>13.7</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709</v>
      </c>
      <c r="AC36" s="441"/>
      <c r="AD36" s="442"/>
      <c r="AE36" s="443" t="s">
        <v>710</v>
      </c>
      <c r="AF36" s="443"/>
      <c r="AG36" s="443"/>
      <c r="AH36" s="443"/>
      <c r="AI36" s="443" t="s">
        <v>711</v>
      </c>
      <c r="AJ36" s="443"/>
      <c r="AK36" s="443"/>
      <c r="AL36" s="443"/>
      <c r="AM36" s="443" t="s">
        <v>810</v>
      </c>
      <c r="AN36" s="443"/>
      <c r="AO36" s="443"/>
      <c r="AP36" s="443"/>
      <c r="AQ36" s="443" t="s">
        <v>728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699</v>
      </c>
      <c r="AR38" s="447"/>
      <c r="AS38" s="448" t="s">
        <v>224</v>
      </c>
      <c r="AT38" s="449"/>
      <c r="AU38" s="450">
        <v>4</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70</v>
      </c>
      <c r="AF39" s="387"/>
      <c r="AG39" s="387"/>
      <c r="AH39" s="387"/>
      <c r="AI39" s="404">
        <v>69.599999999999994</v>
      </c>
      <c r="AJ39" s="387"/>
      <c r="AK39" s="387"/>
      <c r="AL39" s="387"/>
      <c r="AM39" s="404" t="s">
        <v>699</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71.599999999999994</v>
      </c>
      <c r="AF40" s="387"/>
      <c r="AG40" s="387"/>
      <c r="AH40" s="387"/>
      <c r="AI40" s="404">
        <v>70</v>
      </c>
      <c r="AJ40" s="387"/>
      <c r="AK40" s="387"/>
      <c r="AL40" s="387"/>
      <c r="AM40" s="404">
        <v>69.599999999999994</v>
      </c>
      <c r="AN40" s="387"/>
      <c r="AO40" s="387"/>
      <c r="AP40" s="387"/>
      <c r="AQ40" s="406" t="s">
        <v>699</v>
      </c>
      <c r="AR40" s="407"/>
      <c r="AS40" s="407"/>
      <c r="AT40" s="408"/>
      <c r="AU40" s="387" t="s">
        <v>699</v>
      </c>
      <c r="AV40" s="387"/>
      <c r="AW40" s="387"/>
      <c r="AX40" s="388"/>
    </row>
    <row r="41" spans="1:51" ht="71.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102.3</v>
      </c>
      <c r="AF41" s="387"/>
      <c r="AG41" s="387"/>
      <c r="AH41" s="387"/>
      <c r="AI41" s="404" t="s">
        <v>699</v>
      </c>
      <c r="AJ41" s="387"/>
      <c r="AK41" s="387"/>
      <c r="AL41" s="387"/>
      <c r="AM41" s="404" t="s">
        <v>699</v>
      </c>
      <c r="AN41" s="387"/>
      <c r="AO41" s="387"/>
      <c r="AP41" s="387"/>
      <c r="AQ41" s="406" t="s">
        <v>699</v>
      </c>
      <c r="AR41" s="407"/>
      <c r="AS41" s="407"/>
      <c r="AT41" s="408"/>
      <c r="AU41" s="387" t="s">
        <v>699</v>
      </c>
      <c r="AV41" s="387"/>
      <c r="AW41" s="387"/>
      <c r="AX41" s="388"/>
    </row>
    <row r="42" spans="1:51" ht="23.25" customHeight="1" x14ac:dyDescent="0.15">
      <c r="A42" s="475" t="s">
        <v>343</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712</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699</v>
      </c>
      <c r="AR72" s="447"/>
      <c r="AS72" s="448" t="s">
        <v>224</v>
      </c>
      <c r="AT72" s="449"/>
      <c r="AU72" s="450">
        <v>4</v>
      </c>
      <c r="AV72" s="450"/>
      <c r="AW72" s="339" t="s">
        <v>170</v>
      </c>
      <c r="AX72" s="344"/>
      <c r="AY72">
        <f t="shared" ref="AY72:AY77" si="1">$AY$71</f>
        <v>1</v>
      </c>
    </row>
    <row r="73" spans="1:51" ht="23.25" customHeight="1" x14ac:dyDescent="0.15">
      <c r="A73" s="523"/>
      <c r="B73" s="521"/>
      <c r="C73" s="521"/>
      <c r="D73" s="521"/>
      <c r="E73" s="521"/>
      <c r="F73" s="522"/>
      <c r="G73" s="389" t="s">
        <v>729</v>
      </c>
      <c r="H73" s="390"/>
      <c r="I73" s="390"/>
      <c r="J73" s="390"/>
      <c r="K73" s="390"/>
      <c r="L73" s="390"/>
      <c r="M73" s="390"/>
      <c r="N73" s="390"/>
      <c r="O73" s="391"/>
      <c r="P73" s="154" t="s">
        <v>730</v>
      </c>
      <c r="Q73" s="154"/>
      <c r="R73" s="154"/>
      <c r="S73" s="154"/>
      <c r="T73" s="154"/>
      <c r="U73" s="154"/>
      <c r="V73" s="154"/>
      <c r="W73" s="154"/>
      <c r="X73" s="155"/>
      <c r="Y73" s="400" t="s">
        <v>12</v>
      </c>
      <c r="Z73" s="401"/>
      <c r="AA73" s="402"/>
      <c r="AB73" s="403" t="s">
        <v>334</v>
      </c>
      <c r="AC73" s="403"/>
      <c r="AD73" s="403"/>
      <c r="AE73" s="404">
        <v>37.1</v>
      </c>
      <c r="AF73" s="387"/>
      <c r="AG73" s="387"/>
      <c r="AH73" s="387"/>
      <c r="AI73" s="404" t="s">
        <v>699</v>
      </c>
      <c r="AJ73" s="387"/>
      <c r="AK73" s="387"/>
      <c r="AL73" s="387"/>
      <c r="AM73" s="404" t="s">
        <v>699</v>
      </c>
      <c r="AN73" s="387"/>
      <c r="AO73" s="387"/>
      <c r="AP73" s="387"/>
      <c r="AQ73" s="406" t="s">
        <v>699</v>
      </c>
      <c r="AR73" s="407"/>
      <c r="AS73" s="407"/>
      <c r="AT73" s="408"/>
      <c r="AU73" s="387" t="s">
        <v>699</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334</v>
      </c>
      <c r="AC74" s="462"/>
      <c r="AD74" s="462"/>
      <c r="AE74" s="404">
        <v>27.9</v>
      </c>
      <c r="AF74" s="387"/>
      <c r="AG74" s="387"/>
      <c r="AH74" s="387"/>
      <c r="AI74" s="404" t="s">
        <v>699</v>
      </c>
      <c r="AJ74" s="387"/>
      <c r="AK74" s="387"/>
      <c r="AL74" s="387"/>
      <c r="AM74" s="404" t="s">
        <v>699</v>
      </c>
      <c r="AN74" s="387"/>
      <c r="AO74" s="387"/>
      <c r="AP74" s="387"/>
      <c r="AQ74" s="406" t="s">
        <v>699</v>
      </c>
      <c r="AR74" s="407"/>
      <c r="AS74" s="407"/>
      <c r="AT74" s="408"/>
      <c r="AU74" s="387" t="s">
        <v>699</v>
      </c>
      <c r="AV74" s="387"/>
      <c r="AW74" s="387"/>
      <c r="AX74" s="388"/>
      <c r="AY74">
        <f t="shared" si="1"/>
        <v>1</v>
      </c>
    </row>
    <row r="75" spans="1:51" ht="61.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133</v>
      </c>
      <c r="AF75" s="387"/>
      <c r="AG75" s="387"/>
      <c r="AH75" s="387"/>
      <c r="AI75" s="404" t="s">
        <v>699</v>
      </c>
      <c r="AJ75" s="387"/>
      <c r="AK75" s="387"/>
      <c r="AL75" s="387"/>
      <c r="AM75" s="404" t="s">
        <v>699</v>
      </c>
      <c r="AN75" s="387"/>
      <c r="AO75" s="387"/>
      <c r="AP75" s="387"/>
      <c r="AQ75" s="406" t="s">
        <v>699</v>
      </c>
      <c r="AR75" s="407"/>
      <c r="AS75" s="407"/>
      <c r="AT75" s="408"/>
      <c r="AU75" s="387" t="s">
        <v>699</v>
      </c>
      <c r="AV75" s="387"/>
      <c r="AW75" s="387"/>
      <c r="AX75" s="388"/>
      <c r="AY75">
        <f t="shared" si="1"/>
        <v>1</v>
      </c>
    </row>
    <row r="76" spans="1:51" ht="23.25" customHeight="1" x14ac:dyDescent="0.15">
      <c r="A76" s="475" t="s">
        <v>343</v>
      </c>
      <c r="B76" s="470"/>
      <c r="C76" s="470"/>
      <c r="D76" s="470"/>
      <c r="E76" s="470"/>
      <c r="F76" s="471"/>
      <c r="G76" s="511" t="s">
        <v>731</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72"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78"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57"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732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733</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734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735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231</v>
      </c>
      <c r="K218" s="657"/>
      <c r="L218" s="657"/>
      <c r="M218" s="657"/>
      <c r="N218" s="657"/>
      <c r="O218" s="657"/>
      <c r="P218" s="657"/>
      <c r="Q218" s="657"/>
      <c r="R218" s="657"/>
      <c r="S218" s="657"/>
      <c r="T218" s="658"/>
      <c r="U218" s="631" t="s">
        <v>736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737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738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798</v>
      </c>
      <c r="AH223" s="723"/>
      <c r="AI223" s="723"/>
      <c r="AJ223" s="723"/>
      <c r="AK223" s="723"/>
      <c r="AL223" s="723"/>
      <c r="AM223" s="723"/>
      <c r="AN223" s="723"/>
      <c r="AO223" s="723"/>
      <c r="AP223" s="723"/>
      <c r="AQ223" s="723"/>
      <c r="AR223" s="723"/>
      <c r="AS223" s="723"/>
      <c r="AT223" s="723"/>
      <c r="AU223" s="723"/>
      <c r="AV223" s="723"/>
      <c r="AW223" s="723"/>
      <c r="AX223" s="724"/>
    </row>
    <row r="224" spans="1:51" ht="48"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739</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740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743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799</v>
      </c>
      <c r="AH229" s="756"/>
      <c r="AI229" s="756"/>
      <c r="AJ229" s="756"/>
      <c r="AK229" s="756"/>
      <c r="AL229" s="756"/>
      <c r="AM229" s="756"/>
      <c r="AN229" s="756"/>
      <c r="AO229" s="756"/>
      <c r="AP229" s="756"/>
      <c r="AQ229" s="756"/>
      <c r="AR229" s="756"/>
      <c r="AS229" s="756"/>
      <c r="AT229" s="756"/>
      <c r="AU229" s="756"/>
      <c r="AV229" s="756"/>
      <c r="AW229" s="756"/>
      <c r="AX229" s="757"/>
    </row>
    <row r="230" spans="1:50" ht="33.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800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745</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801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744</v>
      </c>
      <c r="AE233" s="735"/>
      <c r="AF233" s="735"/>
      <c r="AG233" s="750" t="s">
        <v>699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744</v>
      </c>
      <c r="AE234" s="702"/>
      <c r="AF234" s="703"/>
      <c r="AG234" s="728" t="s">
        <v>699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802</v>
      </c>
      <c r="AH235" s="746"/>
      <c r="AI235" s="746"/>
      <c r="AJ235" s="746"/>
      <c r="AK235" s="746"/>
      <c r="AL235" s="746"/>
      <c r="AM235" s="746"/>
      <c r="AN235" s="746"/>
      <c r="AO235" s="746"/>
      <c r="AP235" s="746"/>
      <c r="AQ235" s="746"/>
      <c r="AR235" s="746"/>
      <c r="AS235" s="746"/>
      <c r="AT235" s="746"/>
      <c r="AU235" s="746"/>
      <c r="AV235" s="746"/>
      <c r="AW235" s="746"/>
      <c r="AX235" s="747"/>
    </row>
    <row r="236" spans="1:50" ht="48"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803</v>
      </c>
      <c r="AH236" s="756"/>
      <c r="AI236" s="756"/>
      <c r="AJ236" s="756"/>
      <c r="AK236" s="756"/>
      <c r="AL236" s="756"/>
      <c r="AM236" s="756"/>
      <c r="AN236" s="756"/>
      <c r="AO236" s="756"/>
      <c r="AP236" s="756"/>
      <c r="AQ236" s="756"/>
      <c r="AR236" s="756"/>
      <c r="AS236" s="756"/>
      <c r="AT236" s="756"/>
      <c r="AU236" s="756"/>
      <c r="AV236" s="756"/>
      <c r="AW236" s="756"/>
      <c r="AX236" s="757"/>
    </row>
    <row r="237" spans="1:50" ht="54"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746</v>
      </c>
      <c r="AH237" s="729"/>
      <c r="AI237" s="729"/>
      <c r="AJ237" s="729"/>
      <c r="AK237" s="729"/>
      <c r="AL237" s="729"/>
      <c r="AM237" s="729"/>
      <c r="AN237" s="729"/>
      <c r="AO237" s="729"/>
      <c r="AP237" s="729"/>
      <c r="AQ237" s="729"/>
      <c r="AR237" s="729"/>
      <c r="AS237" s="729"/>
      <c r="AT237" s="729"/>
      <c r="AU237" s="729"/>
      <c r="AV237" s="729"/>
      <c r="AW237" s="729"/>
      <c r="AX237" s="730"/>
    </row>
    <row r="238" spans="1:50" ht="48"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804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747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744</v>
      </c>
      <c r="AE240" s="689"/>
      <c r="AF240" s="781"/>
      <c r="AG240" s="690" t="s">
        <v>367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805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806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808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720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342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349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748</v>
      </c>
      <c r="H268" s="805"/>
      <c r="I268" s="805"/>
      <c r="J268" s="152">
        <v>20</v>
      </c>
      <c r="K268" s="152"/>
      <c r="L268" s="121">
        <v>406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793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9" customHeight="1" x14ac:dyDescent="0.15">
      <c r="A310" s="814"/>
      <c r="B310" s="815"/>
      <c r="C310" s="815"/>
      <c r="D310" s="815"/>
      <c r="E310" s="815"/>
      <c r="F310" s="816"/>
      <c r="G310" s="838" t="s">
        <v>772</v>
      </c>
      <c r="H310" s="839"/>
      <c r="I310" s="839"/>
      <c r="J310" s="839"/>
      <c r="K310" s="840"/>
      <c r="L310" s="841" t="s">
        <v>778</v>
      </c>
      <c r="M310" s="842"/>
      <c r="N310" s="842"/>
      <c r="O310" s="842"/>
      <c r="P310" s="842"/>
      <c r="Q310" s="842"/>
      <c r="R310" s="842"/>
      <c r="S310" s="842"/>
      <c r="T310" s="842"/>
      <c r="U310" s="842"/>
      <c r="V310" s="842"/>
      <c r="W310" s="842"/>
      <c r="X310" s="843"/>
      <c r="Y310" s="844">
        <v>78</v>
      </c>
      <c r="Z310" s="845"/>
      <c r="AA310" s="845"/>
      <c r="AB310" s="846"/>
      <c r="AC310" s="838" t="s">
        <v>794</v>
      </c>
      <c r="AD310" s="839"/>
      <c r="AE310" s="839"/>
      <c r="AF310" s="839"/>
      <c r="AG310" s="840"/>
      <c r="AH310" s="841" t="s">
        <v>795</v>
      </c>
      <c r="AI310" s="842"/>
      <c r="AJ310" s="842"/>
      <c r="AK310" s="842"/>
      <c r="AL310" s="842"/>
      <c r="AM310" s="842"/>
      <c r="AN310" s="842"/>
      <c r="AO310" s="842"/>
      <c r="AP310" s="842"/>
      <c r="AQ310" s="842"/>
      <c r="AR310" s="842"/>
      <c r="AS310" s="842"/>
      <c r="AT310" s="843"/>
      <c r="AU310" s="844">
        <v>20</v>
      </c>
      <c r="AV310" s="845"/>
      <c r="AW310" s="845"/>
      <c r="AX310" s="847"/>
    </row>
    <row r="311" spans="1:50" ht="24.75" customHeight="1" x14ac:dyDescent="0.15">
      <c r="A311" s="814"/>
      <c r="B311" s="815"/>
      <c r="C311" s="815"/>
      <c r="D311" s="815"/>
      <c r="E311" s="815"/>
      <c r="F311" s="816"/>
      <c r="G311" s="824" t="s">
        <v>773</v>
      </c>
      <c r="H311" s="825"/>
      <c r="I311" s="825"/>
      <c r="J311" s="825"/>
      <c r="K311" s="826"/>
      <c r="L311" s="827" t="s">
        <v>779</v>
      </c>
      <c r="M311" s="828"/>
      <c r="N311" s="828"/>
      <c r="O311" s="828"/>
      <c r="P311" s="828"/>
      <c r="Q311" s="828"/>
      <c r="R311" s="828"/>
      <c r="S311" s="828"/>
      <c r="T311" s="828"/>
      <c r="U311" s="828"/>
      <c r="V311" s="828"/>
      <c r="W311" s="828"/>
      <c r="X311" s="829"/>
      <c r="Y311" s="830">
        <v>10</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774</v>
      </c>
      <c r="H312" s="825"/>
      <c r="I312" s="825"/>
      <c r="J312" s="825"/>
      <c r="K312" s="826"/>
      <c r="L312" s="827" t="s">
        <v>780</v>
      </c>
      <c r="M312" s="828"/>
      <c r="N312" s="828"/>
      <c r="O312" s="828"/>
      <c r="P312" s="828"/>
      <c r="Q312" s="828"/>
      <c r="R312" s="828"/>
      <c r="S312" s="828"/>
      <c r="T312" s="828"/>
      <c r="U312" s="828"/>
      <c r="V312" s="828"/>
      <c r="W312" s="828"/>
      <c r="X312" s="829"/>
      <c r="Y312" s="830">
        <v>4</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32.25" customHeight="1" x14ac:dyDescent="0.15">
      <c r="A313" s="814"/>
      <c r="B313" s="815"/>
      <c r="C313" s="815"/>
      <c r="D313" s="815"/>
      <c r="E313" s="815"/>
      <c r="F313" s="816"/>
      <c r="G313" s="824" t="s">
        <v>775</v>
      </c>
      <c r="H313" s="825"/>
      <c r="I313" s="825"/>
      <c r="J313" s="825"/>
      <c r="K313" s="826"/>
      <c r="L313" s="827" t="s">
        <v>781</v>
      </c>
      <c r="M313" s="828"/>
      <c r="N313" s="828"/>
      <c r="O313" s="828"/>
      <c r="P313" s="828"/>
      <c r="Q313" s="828"/>
      <c r="R313" s="828"/>
      <c r="S313" s="828"/>
      <c r="T313" s="828"/>
      <c r="U313" s="828"/>
      <c r="V313" s="828"/>
      <c r="W313" s="828"/>
      <c r="X313" s="829"/>
      <c r="Y313" s="830">
        <v>1</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42" customHeight="1" x14ac:dyDescent="0.15">
      <c r="A314" s="814"/>
      <c r="B314" s="815"/>
      <c r="C314" s="815"/>
      <c r="D314" s="815"/>
      <c r="E314" s="815"/>
      <c r="F314" s="816"/>
      <c r="G314" s="824" t="s">
        <v>776</v>
      </c>
      <c r="H314" s="825"/>
      <c r="I314" s="825"/>
      <c r="J314" s="825"/>
      <c r="K314" s="826"/>
      <c r="L314" s="827" t="s">
        <v>782</v>
      </c>
      <c r="M314" s="828"/>
      <c r="N314" s="828"/>
      <c r="O314" s="828"/>
      <c r="P314" s="828"/>
      <c r="Q314" s="828"/>
      <c r="R314" s="828"/>
      <c r="S314" s="828"/>
      <c r="T314" s="828"/>
      <c r="U314" s="828"/>
      <c r="V314" s="828"/>
      <c r="W314" s="828"/>
      <c r="X314" s="829"/>
      <c r="Y314" s="830">
        <v>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44.25" customHeight="1" x14ac:dyDescent="0.15">
      <c r="A315" s="814"/>
      <c r="B315" s="815"/>
      <c r="C315" s="815"/>
      <c r="D315" s="815"/>
      <c r="E315" s="815"/>
      <c r="F315" s="816"/>
      <c r="G315" s="824" t="s">
        <v>777</v>
      </c>
      <c r="H315" s="825"/>
      <c r="I315" s="825"/>
      <c r="J315" s="825"/>
      <c r="K315" s="826"/>
      <c r="L315" s="827" t="s">
        <v>783</v>
      </c>
      <c r="M315" s="828"/>
      <c r="N315" s="828"/>
      <c r="O315" s="828"/>
      <c r="P315" s="828"/>
      <c r="Q315" s="828"/>
      <c r="R315" s="828"/>
      <c r="S315" s="828"/>
      <c r="T315" s="828"/>
      <c r="U315" s="828"/>
      <c r="V315" s="828"/>
      <c r="W315" s="828"/>
      <c r="X315" s="829"/>
      <c r="Y315" s="830">
        <v>1</v>
      </c>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95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750</v>
      </c>
      <c r="D366" s="875"/>
      <c r="E366" s="875"/>
      <c r="F366" s="875"/>
      <c r="G366" s="875"/>
      <c r="H366" s="875"/>
      <c r="I366" s="875"/>
      <c r="J366" s="876">
        <v>8000020130001</v>
      </c>
      <c r="K366" s="877"/>
      <c r="L366" s="877"/>
      <c r="M366" s="877"/>
      <c r="N366" s="877"/>
      <c r="O366" s="877"/>
      <c r="P366" s="879" t="s">
        <v>759</v>
      </c>
      <c r="Q366" s="879"/>
      <c r="R366" s="879"/>
      <c r="S366" s="879"/>
      <c r="T366" s="879"/>
      <c r="U366" s="879"/>
      <c r="V366" s="879"/>
      <c r="W366" s="879"/>
      <c r="X366" s="879"/>
      <c r="Y366" s="880">
        <v>95</v>
      </c>
      <c r="Z366" s="881"/>
      <c r="AA366" s="881"/>
      <c r="AB366" s="882"/>
      <c r="AC366" s="883" t="s">
        <v>760</v>
      </c>
      <c r="AD366" s="884"/>
      <c r="AE366" s="884"/>
      <c r="AF366" s="884"/>
      <c r="AG366" s="884"/>
      <c r="AH366" s="867" t="s">
        <v>699</v>
      </c>
      <c r="AI366" s="868"/>
      <c r="AJ366" s="868"/>
      <c r="AK366" s="868"/>
      <c r="AL366" s="869" t="s">
        <v>699</v>
      </c>
      <c r="AM366" s="870"/>
      <c r="AN366" s="870"/>
      <c r="AO366" s="871"/>
      <c r="AP366" s="872" t="s">
        <v>699</v>
      </c>
      <c r="AQ366" s="872"/>
      <c r="AR366" s="872"/>
      <c r="AS366" s="872"/>
      <c r="AT366" s="872"/>
      <c r="AU366" s="872"/>
      <c r="AV366" s="872"/>
      <c r="AW366" s="872"/>
      <c r="AX366" s="872"/>
    </row>
    <row r="367" spans="1:51" ht="30" customHeight="1" x14ac:dyDescent="0.15">
      <c r="A367" s="873">
        <v>2</v>
      </c>
      <c r="B367" s="873">
        <v>1</v>
      </c>
      <c r="C367" s="874" t="s">
        <v>751</v>
      </c>
      <c r="D367" s="875"/>
      <c r="E367" s="875"/>
      <c r="F367" s="875"/>
      <c r="G367" s="875"/>
      <c r="H367" s="875"/>
      <c r="I367" s="875"/>
      <c r="J367" s="876">
        <v>7000020340006</v>
      </c>
      <c r="K367" s="877"/>
      <c r="L367" s="877"/>
      <c r="M367" s="877"/>
      <c r="N367" s="877"/>
      <c r="O367" s="877"/>
      <c r="P367" s="879" t="s">
        <v>759</v>
      </c>
      <c r="Q367" s="879"/>
      <c r="R367" s="879"/>
      <c r="S367" s="879"/>
      <c r="T367" s="879"/>
      <c r="U367" s="879"/>
      <c r="V367" s="879"/>
      <c r="W367" s="879"/>
      <c r="X367" s="879"/>
      <c r="Y367" s="880">
        <v>44</v>
      </c>
      <c r="Z367" s="881"/>
      <c r="AA367" s="881"/>
      <c r="AB367" s="882"/>
      <c r="AC367" s="883" t="s">
        <v>760</v>
      </c>
      <c r="AD367" s="884"/>
      <c r="AE367" s="884"/>
      <c r="AF367" s="884"/>
      <c r="AG367" s="884"/>
      <c r="AH367" s="867" t="s">
        <v>699</v>
      </c>
      <c r="AI367" s="868"/>
      <c r="AJ367" s="868"/>
      <c r="AK367" s="868"/>
      <c r="AL367" s="869" t="s">
        <v>699</v>
      </c>
      <c r="AM367" s="870"/>
      <c r="AN367" s="870"/>
      <c r="AO367" s="871"/>
      <c r="AP367" s="872" t="s">
        <v>699</v>
      </c>
      <c r="AQ367" s="872"/>
      <c r="AR367" s="872"/>
      <c r="AS367" s="872"/>
      <c r="AT367" s="872"/>
      <c r="AU367" s="872"/>
      <c r="AV367" s="872"/>
      <c r="AW367" s="872"/>
      <c r="AX367" s="872"/>
      <c r="AY367">
        <f>COUNTA($C$367)</f>
        <v>1</v>
      </c>
    </row>
    <row r="368" spans="1:51" ht="30" customHeight="1" x14ac:dyDescent="0.15">
      <c r="A368" s="873">
        <v>3</v>
      </c>
      <c r="B368" s="873">
        <v>1</v>
      </c>
      <c r="C368" s="874" t="s">
        <v>752</v>
      </c>
      <c r="D368" s="875"/>
      <c r="E368" s="875"/>
      <c r="F368" s="875"/>
      <c r="G368" s="875"/>
      <c r="H368" s="875"/>
      <c r="I368" s="875"/>
      <c r="J368" s="876">
        <v>7000020220001</v>
      </c>
      <c r="K368" s="877"/>
      <c r="L368" s="877"/>
      <c r="M368" s="877"/>
      <c r="N368" s="877"/>
      <c r="O368" s="877"/>
      <c r="P368" s="878" t="s">
        <v>759</v>
      </c>
      <c r="Q368" s="879"/>
      <c r="R368" s="879"/>
      <c r="S368" s="879"/>
      <c r="T368" s="879"/>
      <c r="U368" s="879"/>
      <c r="V368" s="879"/>
      <c r="W368" s="879"/>
      <c r="X368" s="879"/>
      <c r="Y368" s="880">
        <v>36</v>
      </c>
      <c r="Z368" s="881"/>
      <c r="AA368" s="881"/>
      <c r="AB368" s="882"/>
      <c r="AC368" s="883" t="s">
        <v>760</v>
      </c>
      <c r="AD368" s="884"/>
      <c r="AE368" s="884"/>
      <c r="AF368" s="884"/>
      <c r="AG368" s="884"/>
      <c r="AH368" s="885" t="s">
        <v>699</v>
      </c>
      <c r="AI368" s="886"/>
      <c r="AJ368" s="886"/>
      <c r="AK368" s="886"/>
      <c r="AL368" s="869" t="s">
        <v>699</v>
      </c>
      <c r="AM368" s="870"/>
      <c r="AN368" s="870"/>
      <c r="AO368" s="871"/>
      <c r="AP368" s="872" t="s">
        <v>699</v>
      </c>
      <c r="AQ368" s="872"/>
      <c r="AR368" s="872"/>
      <c r="AS368" s="872"/>
      <c r="AT368" s="872"/>
      <c r="AU368" s="872"/>
      <c r="AV368" s="872"/>
      <c r="AW368" s="872"/>
      <c r="AX368" s="872"/>
      <c r="AY368">
        <f>COUNTA($C$368)</f>
        <v>1</v>
      </c>
    </row>
    <row r="369" spans="1:51" ht="30" customHeight="1" x14ac:dyDescent="0.15">
      <c r="A369" s="873">
        <v>4</v>
      </c>
      <c r="B369" s="873">
        <v>1</v>
      </c>
      <c r="C369" s="874" t="s">
        <v>753</v>
      </c>
      <c r="D369" s="875"/>
      <c r="E369" s="875"/>
      <c r="F369" s="875"/>
      <c r="G369" s="875"/>
      <c r="H369" s="875"/>
      <c r="I369" s="875"/>
      <c r="J369" s="876">
        <v>2000020260002</v>
      </c>
      <c r="K369" s="877"/>
      <c r="L369" s="877"/>
      <c r="M369" s="877"/>
      <c r="N369" s="877"/>
      <c r="O369" s="877"/>
      <c r="P369" s="878" t="s">
        <v>759</v>
      </c>
      <c r="Q369" s="879"/>
      <c r="R369" s="879"/>
      <c r="S369" s="879"/>
      <c r="T369" s="879"/>
      <c r="U369" s="879"/>
      <c r="V369" s="879"/>
      <c r="W369" s="879"/>
      <c r="X369" s="879"/>
      <c r="Y369" s="880">
        <v>31</v>
      </c>
      <c r="Z369" s="881"/>
      <c r="AA369" s="881"/>
      <c r="AB369" s="882"/>
      <c r="AC369" s="883" t="s">
        <v>760</v>
      </c>
      <c r="AD369" s="884"/>
      <c r="AE369" s="884"/>
      <c r="AF369" s="884"/>
      <c r="AG369" s="884"/>
      <c r="AH369" s="885" t="s">
        <v>699</v>
      </c>
      <c r="AI369" s="886"/>
      <c r="AJ369" s="886"/>
      <c r="AK369" s="886"/>
      <c r="AL369" s="869" t="s">
        <v>699</v>
      </c>
      <c r="AM369" s="870"/>
      <c r="AN369" s="870"/>
      <c r="AO369" s="871"/>
      <c r="AP369" s="872" t="s">
        <v>699</v>
      </c>
      <c r="AQ369" s="872"/>
      <c r="AR369" s="872"/>
      <c r="AS369" s="872"/>
      <c r="AT369" s="872"/>
      <c r="AU369" s="872"/>
      <c r="AV369" s="872"/>
      <c r="AW369" s="872"/>
      <c r="AX369" s="872"/>
      <c r="AY369">
        <f>COUNTA($C$369)</f>
        <v>1</v>
      </c>
    </row>
    <row r="370" spans="1:51" ht="30" customHeight="1" x14ac:dyDescent="0.15">
      <c r="A370" s="873">
        <v>5</v>
      </c>
      <c r="B370" s="873">
        <v>1</v>
      </c>
      <c r="C370" s="874" t="s">
        <v>754</v>
      </c>
      <c r="D370" s="875"/>
      <c r="E370" s="875"/>
      <c r="F370" s="875"/>
      <c r="G370" s="875"/>
      <c r="H370" s="875"/>
      <c r="I370" s="875"/>
      <c r="J370" s="876">
        <v>1000020410004</v>
      </c>
      <c r="K370" s="877"/>
      <c r="L370" s="877"/>
      <c r="M370" s="877"/>
      <c r="N370" s="877"/>
      <c r="O370" s="877"/>
      <c r="P370" s="879" t="s">
        <v>759</v>
      </c>
      <c r="Q370" s="879"/>
      <c r="R370" s="879"/>
      <c r="S370" s="879"/>
      <c r="T370" s="879"/>
      <c r="U370" s="879"/>
      <c r="V370" s="879"/>
      <c r="W370" s="879"/>
      <c r="X370" s="879"/>
      <c r="Y370" s="880">
        <v>26</v>
      </c>
      <c r="Z370" s="881"/>
      <c r="AA370" s="881"/>
      <c r="AB370" s="882"/>
      <c r="AC370" s="883" t="s">
        <v>760</v>
      </c>
      <c r="AD370" s="884"/>
      <c r="AE370" s="884"/>
      <c r="AF370" s="884"/>
      <c r="AG370" s="884"/>
      <c r="AH370" s="885" t="s">
        <v>699</v>
      </c>
      <c r="AI370" s="886"/>
      <c r="AJ370" s="886"/>
      <c r="AK370" s="886"/>
      <c r="AL370" s="869" t="s">
        <v>699</v>
      </c>
      <c r="AM370" s="870"/>
      <c r="AN370" s="870"/>
      <c r="AO370" s="871"/>
      <c r="AP370" s="872" t="s">
        <v>699</v>
      </c>
      <c r="AQ370" s="872"/>
      <c r="AR370" s="872"/>
      <c r="AS370" s="872"/>
      <c r="AT370" s="872"/>
      <c r="AU370" s="872"/>
      <c r="AV370" s="872"/>
      <c r="AW370" s="872"/>
      <c r="AX370" s="872"/>
      <c r="AY370">
        <f>COUNTA($C$370)</f>
        <v>1</v>
      </c>
    </row>
    <row r="371" spans="1:51" ht="30" customHeight="1" x14ac:dyDescent="0.15">
      <c r="A371" s="873">
        <v>6</v>
      </c>
      <c r="B371" s="873">
        <v>1</v>
      </c>
      <c r="C371" s="874" t="s">
        <v>755</v>
      </c>
      <c r="D371" s="875"/>
      <c r="E371" s="875"/>
      <c r="F371" s="875"/>
      <c r="G371" s="875"/>
      <c r="H371" s="875"/>
      <c r="I371" s="875"/>
      <c r="J371" s="876">
        <v>6000020400009</v>
      </c>
      <c r="K371" s="877"/>
      <c r="L371" s="877"/>
      <c r="M371" s="877"/>
      <c r="N371" s="877"/>
      <c r="O371" s="877"/>
      <c r="P371" s="879" t="s">
        <v>759</v>
      </c>
      <c r="Q371" s="879"/>
      <c r="R371" s="879"/>
      <c r="S371" s="879"/>
      <c r="T371" s="879"/>
      <c r="U371" s="879"/>
      <c r="V371" s="879"/>
      <c r="W371" s="879"/>
      <c r="X371" s="879"/>
      <c r="Y371" s="880">
        <v>23</v>
      </c>
      <c r="Z371" s="881"/>
      <c r="AA371" s="881"/>
      <c r="AB371" s="882"/>
      <c r="AC371" s="883" t="s">
        <v>760</v>
      </c>
      <c r="AD371" s="884"/>
      <c r="AE371" s="884"/>
      <c r="AF371" s="884"/>
      <c r="AG371" s="884"/>
      <c r="AH371" s="885" t="s">
        <v>699</v>
      </c>
      <c r="AI371" s="886"/>
      <c r="AJ371" s="886"/>
      <c r="AK371" s="886"/>
      <c r="AL371" s="869" t="s">
        <v>699</v>
      </c>
      <c r="AM371" s="870"/>
      <c r="AN371" s="870"/>
      <c r="AO371" s="871"/>
      <c r="AP371" s="872" t="s">
        <v>699</v>
      </c>
      <c r="AQ371" s="872"/>
      <c r="AR371" s="872"/>
      <c r="AS371" s="872"/>
      <c r="AT371" s="872"/>
      <c r="AU371" s="872"/>
      <c r="AV371" s="872"/>
      <c r="AW371" s="872"/>
      <c r="AX371" s="872"/>
      <c r="AY371">
        <f>COUNTA($C$371)</f>
        <v>1</v>
      </c>
    </row>
    <row r="372" spans="1:51" ht="30" customHeight="1" x14ac:dyDescent="0.15">
      <c r="A372" s="873">
        <v>7</v>
      </c>
      <c r="B372" s="873">
        <v>1</v>
      </c>
      <c r="C372" s="874" t="s">
        <v>756</v>
      </c>
      <c r="D372" s="875"/>
      <c r="E372" s="875"/>
      <c r="F372" s="875"/>
      <c r="G372" s="875"/>
      <c r="H372" s="875"/>
      <c r="I372" s="875"/>
      <c r="J372" s="876">
        <v>5000020240001</v>
      </c>
      <c r="K372" s="877"/>
      <c r="L372" s="877"/>
      <c r="M372" s="877"/>
      <c r="N372" s="877"/>
      <c r="O372" s="877"/>
      <c r="P372" s="879" t="s">
        <v>759</v>
      </c>
      <c r="Q372" s="879"/>
      <c r="R372" s="879"/>
      <c r="S372" s="879"/>
      <c r="T372" s="879"/>
      <c r="U372" s="879"/>
      <c r="V372" s="879"/>
      <c r="W372" s="879"/>
      <c r="X372" s="879"/>
      <c r="Y372" s="880">
        <v>21</v>
      </c>
      <c r="Z372" s="881"/>
      <c r="AA372" s="881"/>
      <c r="AB372" s="882"/>
      <c r="AC372" s="883" t="s">
        <v>760</v>
      </c>
      <c r="AD372" s="884"/>
      <c r="AE372" s="884"/>
      <c r="AF372" s="884"/>
      <c r="AG372" s="884"/>
      <c r="AH372" s="885" t="s">
        <v>699</v>
      </c>
      <c r="AI372" s="886"/>
      <c r="AJ372" s="886"/>
      <c r="AK372" s="886"/>
      <c r="AL372" s="869" t="s">
        <v>699</v>
      </c>
      <c r="AM372" s="870"/>
      <c r="AN372" s="870"/>
      <c r="AO372" s="871"/>
      <c r="AP372" s="872" t="s">
        <v>699</v>
      </c>
      <c r="AQ372" s="872"/>
      <c r="AR372" s="872"/>
      <c r="AS372" s="872"/>
      <c r="AT372" s="872"/>
      <c r="AU372" s="872"/>
      <c r="AV372" s="872"/>
      <c r="AW372" s="872"/>
      <c r="AX372" s="872"/>
      <c r="AY372">
        <f>COUNTA($C$372)</f>
        <v>1</v>
      </c>
    </row>
    <row r="373" spans="1:51" ht="30" customHeight="1" x14ac:dyDescent="0.15">
      <c r="A373" s="873">
        <v>8</v>
      </c>
      <c r="B373" s="873">
        <v>1</v>
      </c>
      <c r="C373" s="874" t="s">
        <v>757</v>
      </c>
      <c r="D373" s="875"/>
      <c r="E373" s="875"/>
      <c r="F373" s="875"/>
      <c r="G373" s="875"/>
      <c r="H373" s="875"/>
      <c r="I373" s="875"/>
      <c r="J373" s="876">
        <v>4000020270008</v>
      </c>
      <c r="K373" s="877"/>
      <c r="L373" s="877"/>
      <c r="M373" s="877"/>
      <c r="N373" s="877"/>
      <c r="O373" s="877"/>
      <c r="P373" s="879" t="s">
        <v>759</v>
      </c>
      <c r="Q373" s="879"/>
      <c r="R373" s="879"/>
      <c r="S373" s="879"/>
      <c r="T373" s="879"/>
      <c r="U373" s="879"/>
      <c r="V373" s="879"/>
      <c r="W373" s="879"/>
      <c r="X373" s="879"/>
      <c r="Y373" s="880">
        <v>19</v>
      </c>
      <c r="Z373" s="881"/>
      <c r="AA373" s="881"/>
      <c r="AB373" s="882"/>
      <c r="AC373" s="883" t="s">
        <v>760</v>
      </c>
      <c r="AD373" s="884"/>
      <c r="AE373" s="884"/>
      <c r="AF373" s="884"/>
      <c r="AG373" s="884"/>
      <c r="AH373" s="885" t="s">
        <v>699</v>
      </c>
      <c r="AI373" s="886"/>
      <c r="AJ373" s="886"/>
      <c r="AK373" s="886"/>
      <c r="AL373" s="869" t="s">
        <v>699</v>
      </c>
      <c r="AM373" s="870"/>
      <c r="AN373" s="870"/>
      <c r="AO373" s="871"/>
      <c r="AP373" s="872" t="s">
        <v>699</v>
      </c>
      <c r="AQ373" s="872"/>
      <c r="AR373" s="872"/>
      <c r="AS373" s="872"/>
      <c r="AT373" s="872"/>
      <c r="AU373" s="872"/>
      <c r="AV373" s="872"/>
      <c r="AW373" s="872"/>
      <c r="AX373" s="872"/>
      <c r="AY373">
        <f>COUNTA($C$373)</f>
        <v>1</v>
      </c>
    </row>
    <row r="374" spans="1:51" ht="30" customHeight="1" x14ac:dyDescent="0.15">
      <c r="A374" s="873">
        <v>9</v>
      </c>
      <c r="B374" s="873">
        <v>1</v>
      </c>
      <c r="C374" s="874" t="s">
        <v>771</v>
      </c>
      <c r="D374" s="875"/>
      <c r="E374" s="875"/>
      <c r="F374" s="875"/>
      <c r="G374" s="875"/>
      <c r="H374" s="875"/>
      <c r="I374" s="875"/>
      <c r="J374" s="876">
        <v>7000020100005</v>
      </c>
      <c r="K374" s="877"/>
      <c r="L374" s="877"/>
      <c r="M374" s="877"/>
      <c r="N374" s="877"/>
      <c r="O374" s="877"/>
      <c r="P374" s="879" t="s">
        <v>759</v>
      </c>
      <c r="Q374" s="879"/>
      <c r="R374" s="879"/>
      <c r="S374" s="879"/>
      <c r="T374" s="879"/>
      <c r="U374" s="879"/>
      <c r="V374" s="879"/>
      <c r="W374" s="879"/>
      <c r="X374" s="879"/>
      <c r="Y374" s="880">
        <v>19</v>
      </c>
      <c r="Z374" s="881"/>
      <c r="AA374" s="881"/>
      <c r="AB374" s="882"/>
      <c r="AC374" s="883" t="s">
        <v>760</v>
      </c>
      <c r="AD374" s="884"/>
      <c r="AE374" s="884"/>
      <c r="AF374" s="884"/>
      <c r="AG374" s="884"/>
      <c r="AH374" s="885" t="s">
        <v>699</v>
      </c>
      <c r="AI374" s="886"/>
      <c r="AJ374" s="886"/>
      <c r="AK374" s="886"/>
      <c r="AL374" s="869" t="s">
        <v>699</v>
      </c>
      <c r="AM374" s="870"/>
      <c r="AN374" s="870"/>
      <c r="AO374" s="871"/>
      <c r="AP374" s="872" t="s">
        <v>699</v>
      </c>
      <c r="AQ374" s="872"/>
      <c r="AR374" s="872"/>
      <c r="AS374" s="872"/>
      <c r="AT374" s="872"/>
      <c r="AU374" s="872"/>
      <c r="AV374" s="872"/>
      <c r="AW374" s="872"/>
      <c r="AX374" s="872"/>
      <c r="AY374">
        <f>COUNTA($C$374)</f>
        <v>1</v>
      </c>
    </row>
    <row r="375" spans="1:51" ht="30" customHeight="1" x14ac:dyDescent="0.15">
      <c r="A375" s="873">
        <v>10</v>
      </c>
      <c r="B375" s="873">
        <v>1</v>
      </c>
      <c r="C375" s="874" t="s">
        <v>758</v>
      </c>
      <c r="D375" s="875"/>
      <c r="E375" s="875"/>
      <c r="F375" s="875"/>
      <c r="G375" s="875"/>
      <c r="H375" s="875"/>
      <c r="I375" s="875"/>
      <c r="J375" s="876">
        <v>7000020310000</v>
      </c>
      <c r="K375" s="877"/>
      <c r="L375" s="877"/>
      <c r="M375" s="877"/>
      <c r="N375" s="877"/>
      <c r="O375" s="877"/>
      <c r="P375" s="879" t="s">
        <v>759</v>
      </c>
      <c r="Q375" s="879"/>
      <c r="R375" s="879"/>
      <c r="S375" s="879"/>
      <c r="T375" s="879"/>
      <c r="U375" s="879"/>
      <c r="V375" s="879"/>
      <c r="W375" s="879"/>
      <c r="X375" s="879"/>
      <c r="Y375" s="880">
        <v>18</v>
      </c>
      <c r="Z375" s="881"/>
      <c r="AA375" s="881"/>
      <c r="AB375" s="882"/>
      <c r="AC375" s="883" t="s">
        <v>760</v>
      </c>
      <c r="AD375" s="884"/>
      <c r="AE375" s="884"/>
      <c r="AF375" s="884"/>
      <c r="AG375" s="884"/>
      <c r="AH375" s="885" t="s">
        <v>699</v>
      </c>
      <c r="AI375" s="886"/>
      <c r="AJ375" s="886"/>
      <c r="AK375" s="886"/>
      <c r="AL375" s="869" t="s">
        <v>699</v>
      </c>
      <c r="AM375" s="870"/>
      <c r="AN375" s="870"/>
      <c r="AO375" s="871"/>
      <c r="AP375" s="872" t="s">
        <v>699</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5" t="s">
        <v>761</v>
      </c>
      <c r="D399" s="875"/>
      <c r="E399" s="875"/>
      <c r="F399" s="875"/>
      <c r="G399" s="875"/>
      <c r="H399" s="875"/>
      <c r="I399" s="875"/>
      <c r="J399" s="876">
        <v>5011105005333</v>
      </c>
      <c r="K399" s="877"/>
      <c r="L399" s="877"/>
      <c r="M399" s="877"/>
      <c r="N399" s="877"/>
      <c r="O399" s="877"/>
      <c r="P399" s="879" t="s">
        <v>766</v>
      </c>
      <c r="Q399" s="879"/>
      <c r="R399" s="879"/>
      <c r="S399" s="879"/>
      <c r="T399" s="879"/>
      <c r="U399" s="879"/>
      <c r="V399" s="879"/>
      <c r="W399" s="879"/>
      <c r="X399" s="879"/>
      <c r="Y399" s="880">
        <v>20</v>
      </c>
      <c r="Z399" s="881"/>
      <c r="AA399" s="881"/>
      <c r="AB399" s="882"/>
      <c r="AC399" s="883" t="s">
        <v>342</v>
      </c>
      <c r="AD399" s="884"/>
      <c r="AE399" s="884"/>
      <c r="AF399" s="884"/>
      <c r="AG399" s="884"/>
      <c r="AH399" s="867" t="s">
        <v>792</v>
      </c>
      <c r="AI399" s="868"/>
      <c r="AJ399" s="868"/>
      <c r="AK399" s="868"/>
      <c r="AL399" s="869" t="s">
        <v>792</v>
      </c>
      <c r="AM399" s="870"/>
      <c r="AN399" s="870"/>
      <c r="AO399" s="871"/>
      <c r="AP399" s="872" t="s">
        <v>792</v>
      </c>
      <c r="AQ399" s="872"/>
      <c r="AR399" s="872"/>
      <c r="AS399" s="872"/>
      <c r="AT399" s="872"/>
      <c r="AU399" s="872"/>
      <c r="AV399" s="872"/>
      <c r="AW399" s="872"/>
      <c r="AX399" s="872"/>
      <c r="AY399">
        <f>$AY$396</f>
        <v>1</v>
      </c>
    </row>
    <row r="400" spans="1:51" ht="70.5" customHeight="1" x14ac:dyDescent="0.15">
      <c r="A400" s="873">
        <v>2</v>
      </c>
      <c r="B400" s="873">
        <v>1</v>
      </c>
      <c r="C400" s="874" t="s">
        <v>762</v>
      </c>
      <c r="D400" s="875"/>
      <c r="E400" s="875"/>
      <c r="F400" s="875"/>
      <c r="G400" s="875"/>
      <c r="H400" s="875"/>
      <c r="I400" s="875"/>
      <c r="J400" s="876">
        <v>8000020130001</v>
      </c>
      <c r="K400" s="877"/>
      <c r="L400" s="877"/>
      <c r="M400" s="877"/>
      <c r="N400" s="877"/>
      <c r="O400" s="877"/>
      <c r="P400" s="879" t="s">
        <v>767</v>
      </c>
      <c r="Q400" s="879"/>
      <c r="R400" s="879"/>
      <c r="S400" s="879"/>
      <c r="T400" s="879"/>
      <c r="U400" s="879"/>
      <c r="V400" s="879"/>
      <c r="W400" s="879"/>
      <c r="X400" s="879"/>
      <c r="Y400" s="880">
        <v>14</v>
      </c>
      <c r="Z400" s="881"/>
      <c r="AA400" s="881"/>
      <c r="AB400" s="882"/>
      <c r="AC400" s="883" t="s">
        <v>342</v>
      </c>
      <c r="AD400" s="884"/>
      <c r="AE400" s="884"/>
      <c r="AF400" s="884"/>
      <c r="AG400" s="884"/>
      <c r="AH400" s="867" t="s">
        <v>792</v>
      </c>
      <c r="AI400" s="868"/>
      <c r="AJ400" s="868"/>
      <c r="AK400" s="868"/>
      <c r="AL400" s="869" t="s">
        <v>792</v>
      </c>
      <c r="AM400" s="870"/>
      <c r="AN400" s="870"/>
      <c r="AO400" s="871"/>
      <c r="AP400" s="872" t="s">
        <v>792</v>
      </c>
      <c r="AQ400" s="872"/>
      <c r="AR400" s="872"/>
      <c r="AS400" s="872"/>
      <c r="AT400" s="872"/>
      <c r="AU400" s="872"/>
      <c r="AV400" s="872"/>
      <c r="AW400" s="872"/>
      <c r="AX400" s="872"/>
      <c r="AY400">
        <f>COUNTA($C$400)</f>
        <v>1</v>
      </c>
    </row>
    <row r="401" spans="1:51" ht="51.75" customHeight="1" x14ac:dyDescent="0.15">
      <c r="A401" s="873">
        <v>3</v>
      </c>
      <c r="B401" s="873">
        <v>1</v>
      </c>
      <c r="C401" s="874" t="s">
        <v>763</v>
      </c>
      <c r="D401" s="875"/>
      <c r="E401" s="875"/>
      <c r="F401" s="875"/>
      <c r="G401" s="875"/>
      <c r="H401" s="875"/>
      <c r="I401" s="875"/>
      <c r="J401" s="876">
        <v>4010005003976</v>
      </c>
      <c r="K401" s="877"/>
      <c r="L401" s="877"/>
      <c r="M401" s="877"/>
      <c r="N401" s="877"/>
      <c r="O401" s="877"/>
      <c r="P401" s="878" t="s">
        <v>768</v>
      </c>
      <c r="Q401" s="879"/>
      <c r="R401" s="879"/>
      <c r="S401" s="879"/>
      <c r="T401" s="879"/>
      <c r="U401" s="879"/>
      <c r="V401" s="879"/>
      <c r="W401" s="879"/>
      <c r="X401" s="879"/>
      <c r="Y401" s="880">
        <v>7</v>
      </c>
      <c r="Z401" s="881"/>
      <c r="AA401" s="881"/>
      <c r="AB401" s="882"/>
      <c r="AC401" s="883" t="s">
        <v>342</v>
      </c>
      <c r="AD401" s="884"/>
      <c r="AE401" s="884"/>
      <c r="AF401" s="884"/>
      <c r="AG401" s="884"/>
      <c r="AH401" s="885" t="s">
        <v>792</v>
      </c>
      <c r="AI401" s="886"/>
      <c r="AJ401" s="886"/>
      <c r="AK401" s="886"/>
      <c r="AL401" s="869" t="s">
        <v>792</v>
      </c>
      <c r="AM401" s="870"/>
      <c r="AN401" s="870"/>
      <c r="AO401" s="871"/>
      <c r="AP401" s="872" t="s">
        <v>792</v>
      </c>
      <c r="AQ401" s="872"/>
      <c r="AR401" s="872"/>
      <c r="AS401" s="872"/>
      <c r="AT401" s="872"/>
      <c r="AU401" s="872"/>
      <c r="AV401" s="872"/>
      <c r="AW401" s="872"/>
      <c r="AX401" s="872"/>
      <c r="AY401">
        <f>COUNTA($C$401)</f>
        <v>1</v>
      </c>
    </row>
    <row r="402" spans="1:51" ht="63.75" customHeight="1" x14ac:dyDescent="0.15">
      <c r="A402" s="873">
        <v>4</v>
      </c>
      <c r="B402" s="873">
        <v>1</v>
      </c>
      <c r="C402" s="874" t="s">
        <v>764</v>
      </c>
      <c r="D402" s="875"/>
      <c r="E402" s="875"/>
      <c r="F402" s="875"/>
      <c r="G402" s="875"/>
      <c r="H402" s="875"/>
      <c r="I402" s="875"/>
      <c r="J402" s="876">
        <v>7010501016231</v>
      </c>
      <c r="K402" s="877"/>
      <c r="L402" s="877"/>
      <c r="M402" s="877"/>
      <c r="N402" s="877"/>
      <c r="O402" s="877"/>
      <c r="P402" s="878" t="s">
        <v>769</v>
      </c>
      <c r="Q402" s="879"/>
      <c r="R402" s="879"/>
      <c r="S402" s="879"/>
      <c r="T402" s="879"/>
      <c r="U402" s="879"/>
      <c r="V402" s="879"/>
      <c r="W402" s="879"/>
      <c r="X402" s="879"/>
      <c r="Y402" s="880">
        <v>5</v>
      </c>
      <c r="Z402" s="881"/>
      <c r="AA402" s="881"/>
      <c r="AB402" s="882"/>
      <c r="AC402" s="883" t="s">
        <v>339</v>
      </c>
      <c r="AD402" s="884"/>
      <c r="AE402" s="884"/>
      <c r="AF402" s="884"/>
      <c r="AG402" s="884"/>
      <c r="AH402" s="885">
        <v>4</v>
      </c>
      <c r="AI402" s="886"/>
      <c r="AJ402" s="886"/>
      <c r="AK402" s="886"/>
      <c r="AL402" s="869" t="s">
        <v>792</v>
      </c>
      <c r="AM402" s="870"/>
      <c r="AN402" s="870"/>
      <c r="AO402" s="871"/>
      <c r="AP402" s="872" t="s">
        <v>792</v>
      </c>
      <c r="AQ402" s="872"/>
      <c r="AR402" s="872"/>
      <c r="AS402" s="872"/>
      <c r="AT402" s="872"/>
      <c r="AU402" s="872"/>
      <c r="AV402" s="872"/>
      <c r="AW402" s="872"/>
      <c r="AX402" s="872"/>
      <c r="AY402">
        <f>COUNTA($C$402)</f>
        <v>1</v>
      </c>
    </row>
    <row r="403" spans="1:51" ht="30" customHeight="1" x14ac:dyDescent="0.15">
      <c r="A403" s="873">
        <v>5</v>
      </c>
      <c r="B403" s="873">
        <v>1</v>
      </c>
      <c r="C403" s="875" t="s">
        <v>765</v>
      </c>
      <c r="D403" s="875"/>
      <c r="E403" s="875"/>
      <c r="F403" s="875"/>
      <c r="G403" s="875"/>
      <c r="H403" s="875"/>
      <c r="I403" s="875"/>
      <c r="J403" s="876">
        <v>8011305000560</v>
      </c>
      <c r="K403" s="877"/>
      <c r="L403" s="877"/>
      <c r="M403" s="877"/>
      <c r="N403" s="877"/>
      <c r="O403" s="877"/>
      <c r="P403" s="879" t="s">
        <v>770</v>
      </c>
      <c r="Q403" s="879"/>
      <c r="R403" s="879"/>
      <c r="S403" s="879"/>
      <c r="T403" s="879"/>
      <c r="U403" s="879"/>
      <c r="V403" s="879"/>
      <c r="W403" s="879"/>
      <c r="X403" s="879"/>
      <c r="Y403" s="880">
        <v>5</v>
      </c>
      <c r="Z403" s="881"/>
      <c r="AA403" s="881"/>
      <c r="AB403" s="882"/>
      <c r="AC403" s="883" t="s">
        <v>342</v>
      </c>
      <c r="AD403" s="884"/>
      <c r="AE403" s="884"/>
      <c r="AF403" s="884"/>
      <c r="AG403" s="884"/>
      <c r="AH403" s="885" t="s">
        <v>792</v>
      </c>
      <c r="AI403" s="886"/>
      <c r="AJ403" s="886"/>
      <c r="AK403" s="886"/>
      <c r="AL403" s="869" t="s">
        <v>792</v>
      </c>
      <c r="AM403" s="870"/>
      <c r="AN403" s="870"/>
      <c r="AO403" s="871"/>
      <c r="AP403" s="872" t="s">
        <v>792</v>
      </c>
      <c r="AQ403" s="872"/>
      <c r="AR403" s="872"/>
      <c r="AS403" s="872"/>
      <c r="AT403" s="872"/>
      <c r="AU403" s="872"/>
      <c r="AV403" s="872"/>
      <c r="AW403" s="872"/>
      <c r="AX403" s="872"/>
      <c r="AY403">
        <f>COUNTA($C$403)</f>
        <v>1</v>
      </c>
    </row>
    <row r="404" spans="1:51" ht="30" customHeight="1" x14ac:dyDescent="0.15">
      <c r="A404" s="873">
        <v>6</v>
      </c>
      <c r="B404" s="873">
        <v>1</v>
      </c>
      <c r="C404" s="875" t="s">
        <v>784</v>
      </c>
      <c r="D404" s="875"/>
      <c r="E404" s="875"/>
      <c r="F404" s="875"/>
      <c r="G404" s="875"/>
      <c r="H404" s="875"/>
      <c r="I404" s="875"/>
      <c r="J404" s="876">
        <v>9010505000642</v>
      </c>
      <c r="K404" s="877"/>
      <c r="L404" s="877"/>
      <c r="M404" s="877"/>
      <c r="N404" s="877"/>
      <c r="O404" s="877"/>
      <c r="P404" s="879" t="s">
        <v>770</v>
      </c>
      <c r="Q404" s="879"/>
      <c r="R404" s="879"/>
      <c r="S404" s="879"/>
      <c r="T404" s="879"/>
      <c r="U404" s="879"/>
      <c r="V404" s="879"/>
      <c r="W404" s="879"/>
      <c r="X404" s="879"/>
      <c r="Y404" s="880">
        <v>5</v>
      </c>
      <c r="Z404" s="881"/>
      <c r="AA404" s="881"/>
      <c r="AB404" s="882"/>
      <c r="AC404" s="883" t="s">
        <v>342</v>
      </c>
      <c r="AD404" s="884"/>
      <c r="AE404" s="884"/>
      <c r="AF404" s="884"/>
      <c r="AG404" s="884"/>
      <c r="AH404" s="885" t="s">
        <v>792</v>
      </c>
      <c r="AI404" s="886"/>
      <c r="AJ404" s="886"/>
      <c r="AK404" s="886"/>
      <c r="AL404" s="869" t="s">
        <v>792</v>
      </c>
      <c r="AM404" s="870"/>
      <c r="AN404" s="870"/>
      <c r="AO404" s="871"/>
      <c r="AP404" s="872" t="s">
        <v>792</v>
      </c>
      <c r="AQ404" s="872"/>
      <c r="AR404" s="872"/>
      <c r="AS404" s="872"/>
      <c r="AT404" s="872"/>
      <c r="AU404" s="872"/>
      <c r="AV404" s="872"/>
      <c r="AW404" s="872"/>
      <c r="AX404" s="872"/>
      <c r="AY404">
        <f>COUNTA($C$404)</f>
        <v>1</v>
      </c>
    </row>
    <row r="405" spans="1:51" ht="30" customHeight="1" x14ac:dyDescent="0.15">
      <c r="A405" s="873">
        <v>7</v>
      </c>
      <c r="B405" s="873">
        <v>1</v>
      </c>
      <c r="C405" s="875" t="s">
        <v>785</v>
      </c>
      <c r="D405" s="875"/>
      <c r="E405" s="875"/>
      <c r="F405" s="875"/>
      <c r="G405" s="875"/>
      <c r="H405" s="875"/>
      <c r="I405" s="875"/>
      <c r="J405" s="876">
        <v>2010005002344</v>
      </c>
      <c r="K405" s="877"/>
      <c r="L405" s="877"/>
      <c r="M405" s="877"/>
      <c r="N405" s="877"/>
      <c r="O405" s="877"/>
      <c r="P405" s="879" t="s">
        <v>789</v>
      </c>
      <c r="Q405" s="879"/>
      <c r="R405" s="879"/>
      <c r="S405" s="879"/>
      <c r="T405" s="879"/>
      <c r="U405" s="879"/>
      <c r="V405" s="879"/>
      <c r="W405" s="879"/>
      <c r="X405" s="879"/>
      <c r="Y405" s="880">
        <v>5</v>
      </c>
      <c r="Z405" s="881"/>
      <c r="AA405" s="881"/>
      <c r="AB405" s="882"/>
      <c r="AC405" s="883" t="s">
        <v>342</v>
      </c>
      <c r="AD405" s="884"/>
      <c r="AE405" s="884"/>
      <c r="AF405" s="884"/>
      <c r="AG405" s="884"/>
      <c r="AH405" s="885" t="s">
        <v>792</v>
      </c>
      <c r="AI405" s="886"/>
      <c r="AJ405" s="886"/>
      <c r="AK405" s="886"/>
      <c r="AL405" s="869" t="s">
        <v>792</v>
      </c>
      <c r="AM405" s="870"/>
      <c r="AN405" s="870"/>
      <c r="AO405" s="871"/>
      <c r="AP405" s="872" t="s">
        <v>792</v>
      </c>
      <c r="AQ405" s="872"/>
      <c r="AR405" s="872"/>
      <c r="AS405" s="872"/>
      <c r="AT405" s="872"/>
      <c r="AU405" s="872"/>
      <c r="AV405" s="872"/>
      <c r="AW405" s="872"/>
      <c r="AX405" s="872"/>
      <c r="AY405">
        <f>COUNTA($C$405)</f>
        <v>1</v>
      </c>
    </row>
    <row r="406" spans="1:51" ht="48.75" customHeight="1" x14ac:dyDescent="0.15">
      <c r="A406" s="873">
        <v>8</v>
      </c>
      <c r="B406" s="873">
        <v>1</v>
      </c>
      <c r="C406" s="875" t="s">
        <v>786</v>
      </c>
      <c r="D406" s="875"/>
      <c r="E406" s="875"/>
      <c r="F406" s="875"/>
      <c r="G406" s="875"/>
      <c r="H406" s="875"/>
      <c r="I406" s="875"/>
      <c r="J406" s="876">
        <v>3010401076255</v>
      </c>
      <c r="K406" s="877"/>
      <c r="L406" s="877"/>
      <c r="M406" s="877"/>
      <c r="N406" s="877"/>
      <c r="O406" s="877"/>
      <c r="P406" s="879" t="s">
        <v>769</v>
      </c>
      <c r="Q406" s="879"/>
      <c r="R406" s="879"/>
      <c r="S406" s="879"/>
      <c r="T406" s="879"/>
      <c r="U406" s="879"/>
      <c r="V406" s="879"/>
      <c r="W406" s="879"/>
      <c r="X406" s="879"/>
      <c r="Y406" s="880">
        <v>4</v>
      </c>
      <c r="Z406" s="881"/>
      <c r="AA406" s="881"/>
      <c r="AB406" s="882"/>
      <c r="AC406" s="883" t="s">
        <v>342</v>
      </c>
      <c r="AD406" s="884"/>
      <c r="AE406" s="884"/>
      <c r="AF406" s="884"/>
      <c r="AG406" s="884"/>
      <c r="AH406" s="885" t="s">
        <v>792</v>
      </c>
      <c r="AI406" s="886"/>
      <c r="AJ406" s="886"/>
      <c r="AK406" s="886"/>
      <c r="AL406" s="869" t="s">
        <v>792</v>
      </c>
      <c r="AM406" s="870"/>
      <c r="AN406" s="870"/>
      <c r="AO406" s="871"/>
      <c r="AP406" s="872" t="s">
        <v>792</v>
      </c>
      <c r="AQ406" s="872"/>
      <c r="AR406" s="872"/>
      <c r="AS406" s="872"/>
      <c r="AT406" s="872"/>
      <c r="AU406" s="872"/>
      <c r="AV406" s="872"/>
      <c r="AW406" s="872"/>
      <c r="AX406" s="872"/>
      <c r="AY406">
        <f>COUNTA($C$406)</f>
        <v>1</v>
      </c>
    </row>
    <row r="407" spans="1:51" ht="30" customHeight="1" x14ac:dyDescent="0.15">
      <c r="A407" s="873">
        <v>9</v>
      </c>
      <c r="B407" s="873">
        <v>1</v>
      </c>
      <c r="C407" s="875" t="s">
        <v>787</v>
      </c>
      <c r="D407" s="875"/>
      <c r="E407" s="875"/>
      <c r="F407" s="875"/>
      <c r="G407" s="875"/>
      <c r="H407" s="875"/>
      <c r="I407" s="875"/>
      <c r="J407" s="876">
        <v>8000020130001</v>
      </c>
      <c r="K407" s="877"/>
      <c r="L407" s="877"/>
      <c r="M407" s="877"/>
      <c r="N407" s="877"/>
      <c r="O407" s="877"/>
      <c r="P407" s="879" t="s">
        <v>790</v>
      </c>
      <c r="Q407" s="879"/>
      <c r="R407" s="879"/>
      <c r="S407" s="879"/>
      <c r="T407" s="879"/>
      <c r="U407" s="879"/>
      <c r="V407" s="879"/>
      <c r="W407" s="879"/>
      <c r="X407" s="879"/>
      <c r="Y407" s="880">
        <v>2</v>
      </c>
      <c r="Z407" s="881"/>
      <c r="AA407" s="881"/>
      <c r="AB407" s="882"/>
      <c r="AC407" s="883" t="s">
        <v>342</v>
      </c>
      <c r="AD407" s="884"/>
      <c r="AE407" s="884"/>
      <c r="AF407" s="884"/>
      <c r="AG407" s="884"/>
      <c r="AH407" s="885" t="s">
        <v>792</v>
      </c>
      <c r="AI407" s="886"/>
      <c r="AJ407" s="886"/>
      <c r="AK407" s="886"/>
      <c r="AL407" s="869" t="s">
        <v>792</v>
      </c>
      <c r="AM407" s="870"/>
      <c r="AN407" s="870"/>
      <c r="AO407" s="871"/>
      <c r="AP407" s="872" t="s">
        <v>792</v>
      </c>
      <c r="AQ407" s="872"/>
      <c r="AR407" s="872"/>
      <c r="AS407" s="872"/>
      <c r="AT407" s="872"/>
      <c r="AU407" s="872"/>
      <c r="AV407" s="872"/>
      <c r="AW407" s="872"/>
      <c r="AX407" s="872"/>
      <c r="AY407">
        <f>COUNTA($C$407)</f>
        <v>1</v>
      </c>
    </row>
    <row r="408" spans="1:51" ht="53.25" customHeight="1" x14ac:dyDescent="0.15">
      <c r="A408" s="873">
        <v>10</v>
      </c>
      <c r="B408" s="873">
        <v>1</v>
      </c>
      <c r="C408" s="875" t="s">
        <v>788</v>
      </c>
      <c r="D408" s="875"/>
      <c r="E408" s="875"/>
      <c r="F408" s="875"/>
      <c r="G408" s="875"/>
      <c r="H408" s="875"/>
      <c r="I408" s="875"/>
      <c r="J408" s="876">
        <v>8010005018475</v>
      </c>
      <c r="K408" s="877"/>
      <c r="L408" s="877"/>
      <c r="M408" s="877"/>
      <c r="N408" s="877"/>
      <c r="O408" s="877"/>
      <c r="P408" s="879" t="s">
        <v>791</v>
      </c>
      <c r="Q408" s="879"/>
      <c r="R408" s="879"/>
      <c r="S408" s="879"/>
      <c r="T408" s="879"/>
      <c r="U408" s="879"/>
      <c r="V408" s="879"/>
      <c r="W408" s="879"/>
      <c r="X408" s="879"/>
      <c r="Y408" s="880">
        <v>2</v>
      </c>
      <c r="Z408" s="881"/>
      <c r="AA408" s="881"/>
      <c r="AB408" s="882"/>
      <c r="AC408" s="883" t="s">
        <v>342</v>
      </c>
      <c r="AD408" s="884"/>
      <c r="AE408" s="884"/>
      <c r="AF408" s="884"/>
      <c r="AG408" s="884"/>
      <c r="AH408" s="885" t="s">
        <v>792</v>
      </c>
      <c r="AI408" s="886"/>
      <c r="AJ408" s="886"/>
      <c r="AK408" s="886"/>
      <c r="AL408" s="869" t="s">
        <v>792</v>
      </c>
      <c r="AM408" s="870"/>
      <c r="AN408" s="870"/>
      <c r="AO408" s="871"/>
      <c r="AP408" s="872" t="s">
        <v>792</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792</v>
      </c>
      <c r="F631" s="896"/>
      <c r="G631" s="896"/>
      <c r="H631" s="896"/>
      <c r="I631" s="896"/>
      <c r="J631" s="876" t="s">
        <v>792</v>
      </c>
      <c r="K631" s="877"/>
      <c r="L631" s="877"/>
      <c r="M631" s="877"/>
      <c r="N631" s="877"/>
      <c r="O631" s="877"/>
      <c r="P631" s="878" t="s">
        <v>792</v>
      </c>
      <c r="Q631" s="879"/>
      <c r="R631" s="879"/>
      <c r="S631" s="879"/>
      <c r="T631" s="879"/>
      <c r="U631" s="879"/>
      <c r="V631" s="879"/>
      <c r="W631" s="879"/>
      <c r="X631" s="879"/>
      <c r="Y631" s="880" t="s">
        <v>792</v>
      </c>
      <c r="Z631" s="881"/>
      <c r="AA631" s="881"/>
      <c r="AB631" s="882"/>
      <c r="AC631" s="883"/>
      <c r="AD631" s="884"/>
      <c r="AE631" s="884"/>
      <c r="AF631" s="884"/>
      <c r="AG631" s="884"/>
      <c r="AH631" s="885" t="s">
        <v>792</v>
      </c>
      <c r="AI631" s="886"/>
      <c r="AJ631" s="886"/>
      <c r="AK631" s="886"/>
      <c r="AL631" s="869" t="s">
        <v>792</v>
      </c>
      <c r="AM631" s="870"/>
      <c r="AN631" s="870"/>
      <c r="AO631" s="871"/>
      <c r="AP631" s="872" t="s">
        <v>792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246" max="49" man="1"/>
    <brk id="268" max="49" man="1"/>
    <brk id="362" max="49" man="1"/>
    <brk id="63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721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721</v>
      </c>
      <c r="C15" s="13" t="str">
        <f t="shared" si="9"/>
        <v>男女共同参画</v>
      </c>
      <c r="D15" s="13" t="str">
        <f t="shared" si="8"/>
        <v>高齢社会対策、男女共同参画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75" zoomScaleNormal="75" zoomScaleSheetLayoutView="75" zoomScalePageLayoutView="70" workbookViewId="0">
      <selection activeCell="BF63" sqref="BF6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68.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63"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63"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71.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84"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75.7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76.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85.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72"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41"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鈴菜(inoue-suzuna)</cp:lastModifiedBy>
  <cp:lastPrinted>2022-05-24T11:31:38Z</cp:lastPrinted>
  <dcterms:created xsi:type="dcterms:W3CDTF">2012-03-13T00:50:25Z</dcterms:created>
  <dcterms:modified xsi:type="dcterms:W3CDTF">2022-08-16T04:44:07Z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