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21" i="11"/>
  <c r="AY330" i="11" s="1"/>
  <c r="AY398" i="11" l="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6" i="11" l="1"/>
  <c r="AY116" i="11"/>
  <c r="AY120" i="11"/>
  <c r="AY124" i="11"/>
  <c r="AY154" i="11"/>
  <c r="AY113" i="11"/>
  <c r="AY117" i="11"/>
  <c r="AY121" i="11"/>
  <c r="AY125" i="11"/>
  <c r="AY129" i="11"/>
  <c r="AY151" i="11"/>
  <c r="AY155" i="11"/>
  <c r="AY164" i="11"/>
  <c r="AY177" i="11"/>
  <c r="AY204" i="11"/>
  <c r="AY21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92" i="11" l="1"/>
  <c r="AY97" i="11"/>
  <c r="AY86" i="11"/>
  <c r="AY90" i="11"/>
  <c r="AY94" i="11"/>
  <c r="AY63" i="11"/>
  <c r="AY85"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<sst xmlns="http://schemas.openxmlformats.org/spreadsheetml/2006/main" count="1335" uniqueCount="688">
  <si>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</si>
  <si>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</si>
  <si>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</si>
  <si>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</si>
  <si>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</si>
  <si>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</si>
  <si>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</si>
  <si>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</si>
  <si>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</si>
  <si>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</si>
  <si>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</si>
  <si>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</si>
  <si>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</si>
  <si>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</si>
  <si>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</si>
  <si>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</si>
  <si>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</si>
  <si>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</si>
  <si>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</si>
  <si>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</si>
  <si>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</si>
  <si>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</si>
  <si>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</si>
  <si>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</si>
  <si>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</si>
  <si>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</si>
  <si>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</si>
  <si>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</si>
  <si>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</si>
  <si>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</si>
  <si>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</si>
  <si>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</si>
  <si>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</si>
  <si>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</si>
  <si>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</si>
  <si>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</si>
  <si>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</si>
  <si>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</si>
  <si>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</si>
  <si>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</si>
  <si>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</si>
  <si>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</si>
  <si>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</si>
  <si>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</si>
  <si>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</si>
  <si>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</si>
  <si>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</si>
  <si>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</si>
  <si>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</si>
  <si>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</si>
  <si>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</si>
  <si>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</si>
  <si>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</si>
  <si>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</si>
  <si>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</si>
  <si>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</si>
  <si>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</si>
  <si>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</si>
  <si>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</si>
  <si>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</si>
  <si>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</si>
  <si>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</si>
  <si>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</si>
  <si>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</si>
  <si>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</si>
  <si>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</si>
  <si>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</si>
  <si>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</si>
  <si>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</si>
  <si>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</si>
  <si>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</si>
  <si>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</si>
  <si>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</si>
  <si>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</si>
  <si>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</si>
  <si>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</si>
  <si>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</si>
  <si>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</si>
  <si>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</si>
  <si>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</si>
  <si>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</si>
  <si>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</si>
  <si>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</si>
  <si>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</si>
  <si>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</si>
  <si>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</si>
  <si>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</si>
  <si>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</si>
  <si>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</si>
  <si>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</si>
  <si>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</si>
  <si>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</si>
  <si>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</si>
  <si>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</si>
  <si>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</si>
  <si>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</si>
  <si>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</si>
  <si>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</si>
  <si>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</si>
  <si>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</si>
  <si>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</si>
  <si>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</si>
  <si>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</si>
  <si>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</si>
  <si>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</si>
  <si>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</si>
  <si>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</si>
  <si>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</si>
  <si>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</si>
  <si>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</si>
  <si>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</si>
  <si>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</si>
  <si>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</si>
  <si>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</si>
  <si>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</si>
  <si>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</si>
  <si>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</si>
  <si>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</si>
  <si>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</si>
  <si>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</si>
  <si>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</si>
  <si>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</si>
  <si>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</si>
  <si>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</si>
  <si>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</si>
  <si>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</si>
  <si>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</si>
  <si>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</si>
  <si>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</si>
  <si>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</si>
  <si>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</si>
  <si>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</si>
  <si>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</si>
  <si>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</si>
  <si>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</si>
  <si>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</si>
  <si>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</si>
  <si>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</si>
  <si>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</si>
  <si>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</si>
  <si>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</si>
  <si>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</si>
  <si>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</si>
  <si>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</si>
  <si>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</si>
  <si>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</si>
  <si>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</si>
  <si>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</si>
  <si>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</si>
  <si>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</si>
  <si>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</si>
  <si>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</si>
  <si>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</si>
  <si>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</si>
  <si>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</si>
  <si>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</si>
  <si>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</si>
  <si>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</si>
  <si>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</si>
  <si>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</si>
  <si>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</si>
  <si>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</si>
  <si>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</si>
  <si>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</si>
  <si>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</si>
  <si>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</si>
  <si>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</si>
  <si>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</si>
  <si>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</si>
  <si>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</si>
  <si>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</si>
  <si>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</si>
  <si>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</si>
  <si>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</si>
  <si>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</si>
  <si>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</si>
  <si>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</si>
  <si>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</si>
  <si>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</si>
  <si>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</si>
  <si>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</si>
  <si>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</si>
  <si>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</si>
  <si>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</si>
  <si>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</si>
  <si>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</si>
  <si>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</si>
  <si>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</si>
  <si>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</si>
  <si>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</si>
  <si>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</si>
  <si>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</si>
  <si>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</si>
  <si>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</si>
  <si>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</si>
  <si>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</si>
  <si>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</si>
  <si>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</si>
  <si>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</si>
  <si>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</si>
  <si>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</si>
  <si>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</si>
  <si>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</si>
  <si>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</si>
  <si>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</si>
  <si>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</si>
  <si>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</si>
  <si>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</si>
  <si>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</si>
  <si>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</si>
  <si>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</si>
  <si>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</si>
  <si>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</si>
  <si>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</si>
  <si>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</si>
  <si>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</si>
  <si>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</si>
  <si>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</si>
  <si>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</si>
  <si>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</si>
  <si>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</si>
  <si>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</si>
  <si>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</si>
  <si>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</si>
  <si>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</si>
  <si>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</si>
  <si>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</si>
  <si>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</si>
  <si>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</si>
  <si>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</si>
  <si>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</si>
  <si>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</si>
  <si>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</si>
  <si>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</si>
  <si>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</si>
  <si>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</si>
  <si>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</si>
  <si>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</si>
  <si>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</si>
  <si>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</si>
  <si>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</si>
  <si>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</si>
  <si>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</si>
  <si>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</si>
  <si>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</si>
  <si>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</si>
  <si>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</si>
  <si>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</si>
  <si>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</si>
  <si>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</si>
  <si>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</si>
  <si>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</si>
  <si>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</si>
  <si>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</si>
  <si>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</si>
  <si>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</si>
  <si>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</si>
  <si>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</si>
  <si>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</si>
  <si>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</si>
  <si>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</si>
  <si>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</si>
  <si>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</si>
  <si>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</si>
  <si>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</si>
  <si>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</si>
  <si>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</si>
  <si>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</si>
  <si>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</si>
  <si>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</si>
  <si>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</si>
  <si>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</si>
  <si>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</si>
  <si>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</si>
  <si>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</si>
  <si>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</si>
  <si>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</si>
  <si>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</si>
  <si>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</si>
  <si>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</si>
  <si>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</si>
  <si>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</si>
  <si>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</si>
  <si>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</si>
  <si>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</si>
  <si>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</si>
  <si>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</si>
  <si>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</si>
  <si>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</si>
  <si>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</si>
  <si>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</si>
  <si>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</si>
  <si>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</si>
  <si>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</si>
  <si>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</si>
  <si>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</si>
  <si>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</si>
  <si>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</si>
  <si>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</si>
  <si>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</si>
  <si>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</si>
  <si>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</si>
  <si>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</si>
  <si>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</si>
  <si>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</si>
  <si>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</si>
  <si>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</si>
  <si>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</si>
  <si>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</si>
  <si>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</si>
  <si>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</si>
  <si>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</si>
  <si>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</si>
  <si>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</si>
  <si>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</si>
  <si>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</si>
  <si>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</si>
  <si>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</si>
  <si>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</si>
  <si>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</si>
  <si>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</si>
  <si>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</si>
  <si>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</si>
  <si>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</si>
  <si>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</si>
  <si>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</si>
  <si>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</si>
  <si>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</si>
  <si>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</si>
  <si>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</si>
  <si>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</si>
  <si>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</si>
  <si>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</si>
  <si>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</si>
  <si>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</si>
  <si>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</si>
  <si>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</si>
  <si>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</si>
  <si>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</si>
  <si>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</si>
  <si>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</si>
  <si>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</si>
  <si>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</si>
  <si>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</si>
  <si>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</si>
  <si>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</si>
  <si>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</si>
  <si>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</si>
  <si>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</si>
  <si>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</si>
  <si>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</si>
  <si>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</si>
  <si>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</si>
  <si>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</si>
  <si>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</si>
  <si>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</si>
  <si>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</si>
  <si>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</si>
  <si>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</si>
  <si>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</si>
  <si>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</si>
  <si>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</si>
  <si>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</si>
  <si>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</si>
  <si>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</si>
  <si>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</si>
  <si>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</si>
  <si>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</si>
  <si>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</si>
  <si>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</si>
  <si>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</si>
  <si>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</si>
  <si>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</si>
  <si>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</si>
  <si>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</si>
  <si>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</si>
  <si>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</si>
  <si>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</si>
  <si>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</si>
  <si>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</si>
  <si>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</si>
  <si>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</si>
  <si>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</si>
  <si>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</si>
  <si>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</si>
  <si>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</si>
  <si>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</si>
  <si>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</si>
  <si>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</si>
  <si>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</si>
  <si>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</si>
  <si>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</si>
  <si>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</si>
  <si>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</si>
  <si>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</si>
  <si>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</si>
  <si>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</si>
  <si>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</si>
  <si>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</si>
  <si>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</si>
  <si>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</si>
  <si>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</si>
  <si>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</si>
  <si>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</si>
  <si>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</si>
  <si>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</si>
  <si>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</si>
  <si>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</si>
  <si>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</si>
  <si>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</si>
  <si>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</si>
  <si>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</si>
  <si>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</si>
  <si>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</si>
  <si>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</si>
  <si>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</si>
  <si>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</si>
  <si>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</si>
  <si>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</si>
  <si>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</si>
  <si>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</si>
  <si>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</si>
  <si>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</si>
  <si>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</si>
  <si>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</si>
  <si>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</si>
  <si>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</si>
  <si>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</si>
  <si>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</si>
  <si>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</si>
  <si>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</si>
  <si>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</si>
  <si>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</si>
  <si>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</si>
  <si>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</si>
  <si>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</si>
  <si>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</si>
  <si>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</si>
  <si>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</si>
  <si>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</si>
  <si>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</si>
  <si>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</si>
  <si>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</si>
  <si>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</si>
  <si>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</si>
  <si>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</si>
  <si>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</si>
  <si>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</si>
  <si>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</si>
  <si>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</si>
  <si>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</si>
  <si>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</si>
  <si>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</si>
  <si>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</si>
  <si>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</si>
  <si>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</si>
  <si>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</si>
  <si>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</si>
  <si>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</si>
  <si>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</si>
  <si>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</si>
  <si>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</si>
  <si>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</si>
  <si>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</si>
  <si>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</si>
  <si>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</si>
  <si>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</si>
  <si>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</si>
  <si>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</si>
  <si>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</si>
  <si>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</si>
  <si>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</si>
  <si>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</si>
  <si>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</si>
  <si>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</si>
  <si>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</si>
  <si>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</si>
  <si>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</si>
  <si>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</si>
  <si>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</si>
  <si>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</si>
  <si>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</si>
  <si>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</si>
  <si>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</si>
  <si>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</si>
  <si>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</si>
  <si>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</si>
  <si>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</si>
  <si>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</si>
  <si>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</si>
  <si>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</si>
  <si>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</si>
  <si>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</si>
  <si>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</si>
  <si>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</si>
  <si>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</si>
  <si>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</si>
  <si>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</si>
  <si>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</si>
  <si>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</si>
  <si>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</si>
  <si>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</si>
  <si>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</si>
  <si>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</si>
  <si>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</si>
  <si>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</si>
  <si>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</si>
  <si>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</si>
  <si>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</si>
  <si>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</si>
  <si>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</si>
  <si>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</si>
  <si>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</si>
  <si>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</si>
  <si>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</si>
  <si>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</si>
  <si>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</si>
  <si>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</si>
  <si>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</si>
  <si>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</si>
  <si>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</si>
  <si>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</si>
  <si>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</si>
  <si>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</si>
  <si>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</si>
  <si>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</si>
  <si>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</si>
  <si>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</si>
  <si>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</si>
  <si>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</si>
  <si>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</si>
  <si>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</si>
  <si>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</si>
  <si>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</si>
  <si>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</si>
  <si>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</si>
  <si>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</si>
  <si>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</si>
  <si>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</si>
  <si>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</si>
  <si>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</si>
  <si>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</si>
  <si>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</si>
  <si>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</si>
  <si>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</si>
  <si>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</si>
  <si>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</si>
  <si>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</si>
  <si>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</si>
  <si>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</si>
  <si>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</si>
  <si>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</si>
  <si>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</si>
  <si>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</si>
  <si>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</si>
  <si>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</si>
  <si>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</si>
  <si>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</si>
  <si>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</si>
  <si>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</si>
  <si>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</si>
  <si>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</si>
  <si>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</si>
  <si>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</si>
  <si>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</si>
  <si>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</si>
  <si>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</si>
  <si>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</si>
  <si>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</si>
  <si>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</si>
  <si>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</si>
  <si>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</si>
  <si>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</si>
  <si>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</si>
  <si>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</si>
  <si>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</si>
  <si>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</si>
  <si>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</si>
  <si>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</si>
  <si>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</si>
  <si>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</si>
  <si>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</si>
  <si>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</si>
  <si>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</si>
  <si>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</si>
  <si>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</si>
  <si>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</si>
  <si>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</si>
  <si>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</si>
  <si>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</si>
  <si>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</si>
  <si>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</si>
  <si>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</si>
  <si>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</si>
  <si>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</si>
  <si>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</si>
  <si>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</si>
  <si>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</si>
  <si>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</si>
  <si>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</si>
  <si>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</si>
  <si>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</si>
  <si>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</si>
  <si>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</si>
  <si>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</si>
  <si>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</si>
  <si>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</si>
  <si>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</si>
  <si>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</si>
  <si>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健康増進総合システム（情報提供）</t>
  </si>
  <si>
    <t>健康局</t>
  </si>
  <si>
    <t>平成２０年度</t>
  </si>
  <si>
    <t>終了予定なし</t>
  </si>
  <si>
    <t>健康課</t>
  </si>
  <si>
    <t>-</t>
  </si>
  <si>
    <t>「国民の健康の増進の総合的な推進を図るための基本的な方針」（平成24年厚生労働省告示第430号）</t>
  </si>
  <si>
    <t>科学的知見に基づく正しい情報の国民への発信を行い、国民の糖尿病や合併症などの生活習慣病を予防する。</t>
  </si>
  <si>
    <t>生活習慣の改善のための最新の科学的知見に基づいた情報提供を行うためのプログラム等の運用を行う。</t>
  </si>
  <si>
    <t>医療情報システム開発普及等委託費</t>
  </si>
  <si>
    <t>令和4年度までに平均寿命の増加分を上回る健康寿命の増加を図る</t>
  </si>
  <si>
    <t>健康寿命の延伸（3年に1度算出）
（右記数値は平成22年調査からの平均寿命の伸延。男女別の数値を合算平均した）</t>
  </si>
  <si>
    <t>年</t>
  </si>
  <si>
    <t>健康日本21（第二次）</t>
  </si>
  <si>
    <t>アクセス数</t>
  </si>
  <si>
    <t>X　/　Y</t>
    <phoneticPr fontId="5"/>
  </si>
  <si>
    <t>14百万/12,163,852</t>
  </si>
  <si>
    <t>14百万/16,333,442</t>
  </si>
  <si>
    <t>／　</t>
    <phoneticPr fontId="5"/>
  </si>
  <si>
    <t>健康増進総合システム（保守・運用）</t>
  </si>
  <si>
    <t>286</t>
  </si>
  <si>
    <t>246</t>
  </si>
  <si>
    <t>287</t>
  </si>
  <si>
    <t>300</t>
  </si>
  <si>
    <t>312</t>
  </si>
  <si>
    <t>309</t>
  </si>
  <si>
    <t>314</t>
  </si>
  <si>
    <t>321</t>
  </si>
  <si>
    <t>○</t>
  </si>
  <si>
    <t>厚労</t>
  </si>
  <si>
    <t>健康増進総合支援システムへのアクセス数</t>
    <phoneticPr fontId="5"/>
  </si>
  <si>
    <t>健康増進総合支援システムへのアクセス数の増加</t>
    <rPh sb="18" eb="19">
      <t>スウ</t>
    </rPh>
    <rPh sb="20" eb="22">
      <t>ゾウカ</t>
    </rPh>
    <phoneticPr fontId="5"/>
  </si>
  <si>
    <t>Ⅰ-10  妊産婦・児童から高齢者に至るまでの幅広い年齢層において、地域・職場などの様々な場所で、国民的な健康づくりを推進すること</t>
    <phoneticPr fontId="5"/>
  </si>
  <si>
    <t>Ⅰ-10-2　生活習慣の改善等により健康寿命の延伸等を図ること</t>
    <phoneticPr fontId="5"/>
  </si>
  <si>
    <t>－</t>
    <phoneticPr fontId="5"/>
  </si>
  <si>
    <t>有</t>
  </si>
  <si>
    <t>無</t>
  </si>
  <si>
    <t>‐</t>
  </si>
  <si>
    <t>国民の糖尿病や合併症などの生活習慣病を予防するため、科学的知見に基づく正しい情報の国民への発信を行っている。</t>
    <phoneticPr fontId="5"/>
  </si>
  <si>
    <t>健康増進法第３条に基づき、国は健康の増進に関する正しい知識の普及に努めなければならないとされている。</t>
    <phoneticPr fontId="5"/>
  </si>
  <si>
    <t>政策目的である国民の健康づくりを推進するため、科学的知見に基づく正しい情報の国民への発信により、健康寿命の延伸等を図っている。</t>
    <phoneticPr fontId="5"/>
  </si>
  <si>
    <t>公示期間が短かったことが要因として考えられるため、公示期間の延長を図っていく。</t>
    <phoneticPr fontId="5"/>
  </si>
  <si>
    <t>情報評価委員会運営費及びコンテンツ作成費等、必要最低限なものに限定している。</t>
    <phoneticPr fontId="5"/>
  </si>
  <si>
    <t>当初の見込みより入札額が少額だったため。</t>
    <phoneticPr fontId="5"/>
  </si>
  <si>
    <t>関連事業である本システム（保守・運用）における政府統合プラットフォームへの移行により、コスト削減を実行済。</t>
    <phoneticPr fontId="5"/>
  </si>
  <si>
    <t>健康増進総合システム(情報提供)は、生活習慣の改善のための最新の科学的知見に基づいた情報提供を行うためのプログラム等の開発・運用である。一方、同システム(保守・運用)は、データセンター等の保守・運用であり事業内容は異なる。</t>
    <phoneticPr fontId="5"/>
  </si>
  <si>
    <t>令和３年度については入札額が当初の計画額よりも少なく執行額が抑えられたことにより不用が生じたが、サイトへのアクセス数は相当数ある見込みであり、国民の健康づくりの意識向上に寄与しているといえるため、引き続き実施する必要があると考える。</t>
    <phoneticPr fontId="5"/>
  </si>
  <si>
    <t>よりアクセス数の向上を図るため国民目線に立ったより分かりやすいホームページにリニューアルすることを検討し、事業の規模に沿った予算を計上できるよう見直しを行う。</t>
    <phoneticPr fontId="5"/>
  </si>
  <si>
    <t>A.株式会社法研</t>
    <rPh sb="2" eb="6">
      <t>カブシキガイシャ</t>
    </rPh>
    <rPh sb="6" eb="8">
      <t>ホウケン</t>
    </rPh>
    <phoneticPr fontId="5"/>
  </si>
  <si>
    <t>雑役務費</t>
    <rPh sb="0" eb="1">
      <t>ザツ</t>
    </rPh>
    <rPh sb="1" eb="3">
      <t>エキム</t>
    </rPh>
    <rPh sb="3" eb="4">
      <t>ヒ</t>
    </rPh>
    <phoneticPr fontId="5"/>
  </si>
  <si>
    <t>謝金</t>
    <rPh sb="0" eb="2">
      <t>シャキン</t>
    </rPh>
    <phoneticPr fontId="5"/>
  </si>
  <si>
    <t>ＨＰ内容更新企画費、制作費用等</t>
    <rPh sb="2" eb="4">
      <t>ナイヨウ</t>
    </rPh>
    <rPh sb="4" eb="6">
      <t>コウシン</t>
    </rPh>
    <rPh sb="6" eb="8">
      <t>キカク</t>
    </rPh>
    <rPh sb="8" eb="9">
      <t>ヒ</t>
    </rPh>
    <rPh sb="10" eb="12">
      <t>セイサク</t>
    </rPh>
    <rPh sb="12" eb="14">
      <t>ヒヨウ</t>
    </rPh>
    <rPh sb="14" eb="15">
      <t>トウ</t>
    </rPh>
    <phoneticPr fontId="5"/>
  </si>
  <si>
    <t>情報評価委員会謝金</t>
    <rPh sb="0" eb="2">
      <t>ジョウホウ</t>
    </rPh>
    <rPh sb="2" eb="7">
      <t>ヒョウカイインカイ</t>
    </rPh>
    <rPh sb="7" eb="9">
      <t>シャキン</t>
    </rPh>
    <phoneticPr fontId="5"/>
  </si>
  <si>
    <t>旅費、賃借料、通信回線使用料、消費税等</t>
    <rPh sb="0" eb="2">
      <t>リョヒ</t>
    </rPh>
    <rPh sb="3" eb="5">
      <t>チンシャク</t>
    </rPh>
    <rPh sb="7" eb="9">
      <t>ツウシン</t>
    </rPh>
    <rPh sb="9" eb="11">
      <t>カイセン</t>
    </rPh>
    <rPh sb="11" eb="14">
      <t>シヨウリョウ</t>
    </rPh>
    <rPh sb="15" eb="18">
      <t>ショウヒゼイ</t>
    </rPh>
    <rPh sb="18" eb="19">
      <t>トウ</t>
    </rPh>
    <phoneticPr fontId="5"/>
  </si>
  <si>
    <t>株式会社法研</t>
    <phoneticPr fontId="5"/>
  </si>
  <si>
    <t>生活習慣病改善のための最新の科学的知見に基づいた情報提供を行うためのプログラム等の運用を行う。</t>
    <phoneticPr fontId="5"/>
  </si>
  <si>
    <t>14百万/22,355,808</t>
    <rPh sb="2" eb="4">
      <t>ヒャクマン</t>
    </rPh>
    <phoneticPr fontId="5"/>
  </si>
  <si>
    <t>令和３年４月～令和４年３月までの間で約2,200万回のホームページ上のアクセスがあることから、活動実績は高い。</t>
    <phoneticPr fontId="5"/>
  </si>
  <si>
    <t>　　　　　　X:当該年度執行額/Y:アクセス数</t>
    <phoneticPr fontId="5"/>
  </si>
  <si>
    <t>国民が容易に健康増進などに役立つ最新の科学的知見に基づいた情報を得ることができるように、ウェブサイトの運用し、健康増進に寄与する。</t>
    <rPh sb="0" eb="2">
      <t>コクミン</t>
    </rPh>
    <rPh sb="3" eb="5">
      <t>ヨウイ</t>
    </rPh>
    <rPh sb="6" eb="8">
      <t>ケンコウ</t>
    </rPh>
    <rPh sb="8" eb="10">
      <t>ゾウシン</t>
    </rPh>
    <rPh sb="13" eb="15">
      <t>ヤクダ</t>
    </rPh>
    <rPh sb="16" eb="18">
      <t>サイシン</t>
    </rPh>
    <rPh sb="19" eb="22">
      <t>カガクテキ</t>
    </rPh>
    <rPh sb="22" eb="24">
      <t>チケン</t>
    </rPh>
    <rPh sb="25" eb="26">
      <t>モト</t>
    </rPh>
    <rPh sb="29" eb="31">
      <t>ジョウホウ</t>
    </rPh>
    <rPh sb="32" eb="33">
      <t>エ</t>
    </rPh>
    <rPh sb="51" eb="53">
      <t>ウンヨウ</t>
    </rPh>
    <rPh sb="55" eb="57">
      <t>ケンコウ</t>
    </rPh>
    <rPh sb="57" eb="59">
      <t>ゾウシン</t>
    </rPh>
    <rPh sb="60" eb="62">
      <t>キヨ</t>
    </rPh>
    <phoneticPr fontId="5"/>
  </si>
  <si>
    <t>肥満者の割合の低下</t>
    <rPh sb="0" eb="3">
      <t>ヒマンシャ</t>
    </rPh>
    <rPh sb="4" eb="6">
      <t>ワリアイ</t>
    </rPh>
    <rPh sb="7" eb="9">
      <t>テイカ</t>
    </rPh>
    <phoneticPr fontId="5"/>
  </si>
  <si>
    <t>-</t>
    <phoneticPr fontId="5"/>
  </si>
  <si>
    <t>国民健康・栄養調査（令和２年度・令和３年度調査中止）</t>
    <rPh sb="10" eb="12">
      <t>レイワ</t>
    </rPh>
    <rPh sb="13" eb="15">
      <t>ネンド</t>
    </rPh>
    <rPh sb="16" eb="18">
      <t>レイワ</t>
    </rPh>
    <rPh sb="19" eb="21">
      <t>ネンド</t>
    </rPh>
    <rPh sb="21" eb="23">
      <t>チョウサ</t>
    </rPh>
    <rPh sb="23" eb="25">
      <t>チュウシ</t>
    </rPh>
    <phoneticPr fontId="5"/>
  </si>
  <si>
    <t>健康課長
佐々木　孝治</t>
    <rPh sb="5" eb="8">
      <t>ササキ</t>
    </rPh>
    <rPh sb="9" eb="11">
      <t>コウジ</t>
    </rPh>
    <phoneticPr fontId="5"/>
  </si>
  <si>
    <t>-</t>
    <phoneticPr fontId="5"/>
  </si>
  <si>
    <t>△</t>
  </si>
  <si>
    <t>令和２年度・３年度と調査が中止になっているが、例年の実績を踏まえると、同様の実績が想定される。</t>
    <phoneticPr fontId="5"/>
  </si>
  <si>
    <t>円</t>
    <phoneticPr fontId="5"/>
  </si>
  <si>
    <t>https://www.mhlw.go.jp/wp/seisaku/hyouka/dl/r03_jizenbunseki/I-10-2.pdf</t>
    <phoneticPr fontId="5"/>
  </si>
  <si>
    <t>P4</t>
    <phoneticPr fontId="5"/>
  </si>
  <si>
    <t>20～60歳代男性の肥満者割合の低下</t>
    <rPh sb="5" eb="6">
      <t>サイ</t>
    </rPh>
    <rPh sb="6" eb="7">
      <t>ダイ</t>
    </rPh>
    <rPh sb="7" eb="9">
      <t>ダンセイ</t>
    </rPh>
    <rPh sb="10" eb="12">
      <t>ヒマン</t>
    </rPh>
    <rPh sb="12" eb="13">
      <t>シャ</t>
    </rPh>
    <rPh sb="13" eb="15">
      <t>ワリアイ</t>
    </rPh>
    <rPh sb="16" eb="18">
      <t>テイカ</t>
    </rPh>
    <phoneticPr fontId="5"/>
  </si>
  <si>
    <t>-</t>
    <phoneticPr fontId="5"/>
  </si>
  <si>
    <t>-</t>
    <phoneticPr fontId="5"/>
  </si>
  <si>
    <t>16百万/22,355,808</t>
    <phoneticPr fontId="5"/>
  </si>
  <si>
    <t>健康情報の発信のため適切な額の執行がされており、妥当である。</t>
    <rPh sb="0" eb="2">
      <t>ケンコウ</t>
    </rPh>
    <rPh sb="2" eb="4">
      <t>ジョウホウ</t>
    </rPh>
    <rPh sb="5" eb="7">
      <t>ハッシン</t>
    </rPh>
    <phoneticPr fontId="5"/>
  </si>
  <si>
    <t>点検対象外</t>
    <rPh sb="0" eb="5">
      <t>テンケンタイショウガイ</t>
    </rPh>
    <phoneticPr fontId="5"/>
  </si>
  <si>
    <t>科学的知見に基づく正しい情報の国民への発信等を行うために必要な事業であり、引き続き、必要な予算額を確保するとともに、一者応札の改善に努めること。</t>
    <phoneticPr fontId="5"/>
  </si>
  <si>
    <t>-</t>
    <phoneticPr fontId="5"/>
  </si>
  <si>
    <t>一者応札の改善のため公告期間の延長、調達時期の前倒し等の調達スケジュールの見直しを検討するとともに、必要な予算額を確保し、適正な執行に努める。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</si>
</sst>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53306</xdr:colOff>
      <xdr:row>269</xdr:row>
      <xdr:rowOff>123265</xdr:rowOff>
    </xdr:from>
    <xdr:to>
      <xdr:col>36</xdr:col>
      <xdr:colOff>108467</xdr:colOff>
      <xdr:row>272</xdr:row>
      <xdr:rowOff>113795</xdr:rowOff>
    </xdr:to>
    <xdr:sp macro="" textlink="">
      <xdr:nvSpPr>
        <xdr:cNvPr id="2" name="正方形/長方形 1"/>
        <xdr:cNvSpPr/>
      </xdr:nvSpPr>
      <xdr:spPr>
        <a:xfrm>
          <a:off x="3885718" y="35477824"/>
          <a:ext cx="3484161" cy="103267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19</xdr:col>
      <xdr:colOff>53307</xdr:colOff>
      <xdr:row>272</xdr:row>
      <xdr:rowOff>220036</xdr:rowOff>
    </xdr:from>
    <xdr:to>
      <xdr:col>36</xdr:col>
      <xdr:colOff>115795</xdr:colOff>
      <xdr:row>275</xdr:row>
      <xdr:rowOff>4024</xdr:rowOff>
    </xdr:to>
    <xdr:sp macro="" textlink="">
      <xdr:nvSpPr>
        <xdr:cNvPr id="3" name="大かっこ 2"/>
        <xdr:cNvSpPr/>
      </xdr:nvSpPr>
      <xdr:spPr>
        <a:xfrm>
          <a:off x="3885719" y="36616742"/>
          <a:ext cx="3491488" cy="8261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委託業者への指導・管理</a:t>
          </a:r>
        </a:p>
      </xdr:txBody>
    </xdr:sp>
    <xdr:clientData/>
  </xdr:twoCellAnchor>
  <xdr:twoCellAnchor>
    <xdr:from>
      <xdr:col>27</xdr:col>
      <xdr:colOff>144635</xdr:colOff>
      <xdr:row>275</xdr:row>
      <xdr:rowOff>85485</xdr:rowOff>
    </xdr:from>
    <xdr:to>
      <xdr:col>27</xdr:col>
      <xdr:colOff>150589</xdr:colOff>
      <xdr:row>277</xdr:row>
      <xdr:rowOff>281884</xdr:rowOff>
    </xdr:to>
    <xdr:cxnSp macro="">
      <xdr:nvCxnSpPr>
        <xdr:cNvPr id="4" name="直線矢印コネクタ 3"/>
        <xdr:cNvCxnSpPr/>
      </xdr:nvCxnSpPr>
      <xdr:spPr>
        <a:xfrm>
          <a:off x="5590694" y="37524338"/>
          <a:ext cx="5954" cy="8911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39699</xdr:colOff>
      <xdr:row>278</xdr:row>
      <xdr:rowOff>114220</xdr:rowOff>
    </xdr:from>
    <xdr:to>
      <xdr:col>36</xdr:col>
      <xdr:colOff>90281</xdr:colOff>
      <xdr:row>281</xdr:row>
      <xdr:rowOff>100617</xdr:rowOff>
    </xdr:to>
    <xdr:sp macro="" textlink="">
      <xdr:nvSpPr>
        <xdr:cNvPr id="5" name="正方形/長方形 4"/>
        <xdr:cNvSpPr/>
      </xdr:nvSpPr>
      <xdr:spPr>
        <a:xfrm>
          <a:off x="3872111" y="38595220"/>
          <a:ext cx="3479582" cy="102854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株式会社法研</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13</xdr:col>
      <xdr:colOff>1461</xdr:colOff>
      <xdr:row>276</xdr:row>
      <xdr:rowOff>351738</xdr:rowOff>
    </xdr:from>
    <xdr:to>
      <xdr:col>23</xdr:col>
      <xdr:colOff>23904</xdr:colOff>
      <xdr:row>277</xdr:row>
      <xdr:rowOff>243789</xdr:rowOff>
    </xdr:to>
    <xdr:sp macro="" textlink="">
      <xdr:nvSpPr>
        <xdr:cNvPr id="6" name="テキスト ボックス 5"/>
        <xdr:cNvSpPr txBox="1"/>
      </xdr:nvSpPr>
      <xdr:spPr>
        <a:xfrm>
          <a:off x="2585635" y="38161847"/>
          <a:ext cx="2010269" cy="2482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19</xdr:col>
      <xdr:colOff>12486</xdr:colOff>
      <xdr:row>281</xdr:row>
      <xdr:rowOff>183777</xdr:rowOff>
    </xdr:from>
    <xdr:to>
      <xdr:col>36</xdr:col>
      <xdr:colOff>74974</xdr:colOff>
      <xdr:row>283</xdr:row>
      <xdr:rowOff>320644</xdr:rowOff>
    </xdr:to>
    <xdr:sp macro="" textlink="">
      <xdr:nvSpPr>
        <xdr:cNvPr id="7" name="大かっこ 6"/>
        <xdr:cNvSpPr/>
      </xdr:nvSpPr>
      <xdr:spPr>
        <a:xfrm>
          <a:off x="3844898" y="39706924"/>
          <a:ext cx="3491488" cy="831632"/>
        </a:xfrm>
        <a:prstGeom prst="bracketPair">
          <a:avLst/>
        </a:prstGeom>
        <a:noFill/>
        <a:ln w="9525" cap="flat" cmpd="sng" algn="ctr">
          <a:solidFill>
            <a:srgbClr val="4F81BD">
              <a:shade val="95000"/>
              <a:satMod val="105000"/>
            </a:srgbClr>
          </a:solidFill>
          <a:prstDash val="solid"/>
        </a:ln>
        <a:effectLst/>
      </xdr:spPr>
      <xdr:txBody>
        <a:bodyPr vertOverflow="clip" horz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①情報評価委員会の開催</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②一般向け、専門家向けの情報提供</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90" zoomScaleNormal="75" zoomScaleSheetLayoutView="90" zoomScalePageLayoutView="85" workbookViewId="0">
      <selection activeCell="BG251" sqref="BG2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638</v>
      </c>
      <c r="AK2" s="172"/>
      <c r="AL2" s="172"/>
      <c r="AM2" s="172"/>
      <c r="AN2" s="75" t="s">
        <v>285</v>
      </c>
      <c r="AO2" s="172">
        <v>21</v>
      </c>
      <c r="AP2" s="172"/>
      <c r="AQ2" s="172"/>
      <c r="AR2" s="76" t="s">
        <v>285</v>
      </c>
      <c r="AS2" s="173">
        <v>410</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613</v>
      </c>
      <c r="AF5" s="194"/>
      <c r="AG5" s="194"/>
      <c r="AH5" s="194"/>
      <c r="AI5" s="194"/>
      <c r="AJ5" s="194"/>
      <c r="AK5" s="194"/>
      <c r="AL5" s="194"/>
      <c r="AM5" s="194"/>
      <c r="AN5" s="194"/>
      <c r="AO5" s="194"/>
      <c r="AP5" s="195"/>
      <c r="AQ5" s="196" t="s">
        <v>672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614</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615</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高齢社会対策、食育推進</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616</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68.25" customHeight="1" x14ac:dyDescent="0.15">
      <c r="A10" s="234" t="s">
        <v>27</v>
      </c>
      <c r="B10" s="235"/>
      <c r="C10" s="235"/>
      <c r="D10" s="235"/>
      <c r="E10" s="235"/>
      <c r="F10" s="235"/>
      <c r="G10" s="236" t="s">
        <v>617</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委託・請負</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16</v>
      </c>
      <c r="Q13" s="217"/>
      <c r="R13" s="217"/>
      <c r="S13" s="217"/>
      <c r="T13" s="217"/>
      <c r="U13" s="217"/>
      <c r="V13" s="218"/>
      <c r="W13" s="216">
        <v>16</v>
      </c>
      <c r="X13" s="217"/>
      <c r="Y13" s="217"/>
      <c r="Z13" s="217"/>
      <c r="AA13" s="217"/>
      <c r="AB13" s="217"/>
      <c r="AC13" s="218"/>
      <c r="AD13" s="216">
        <v>16</v>
      </c>
      <c r="AE13" s="217"/>
      <c r="AF13" s="217"/>
      <c r="AG13" s="217"/>
      <c r="AH13" s="217"/>
      <c r="AI13" s="217"/>
      <c r="AJ13" s="218"/>
      <c r="AK13" s="216">
        <v>16</v>
      </c>
      <c r="AL13" s="217"/>
      <c r="AM13" s="217"/>
      <c r="AN13" s="217"/>
      <c r="AO13" s="217"/>
      <c r="AP13" s="217"/>
      <c r="AQ13" s="218"/>
      <c r="AR13" s="228">
        <v>16</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614</v>
      </c>
      <c r="AE14" s="217"/>
      <c r="AF14" s="217"/>
      <c r="AG14" s="217"/>
      <c r="AH14" s="217"/>
      <c r="AI14" s="217"/>
      <c r="AJ14" s="218"/>
      <c r="AK14" s="216" t="s">
        <v>673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614</v>
      </c>
      <c r="Q15" s="217"/>
      <c r="R15" s="217"/>
      <c r="S15" s="217"/>
      <c r="T15" s="217"/>
      <c r="U15" s="217"/>
      <c r="V15" s="218"/>
      <c r="W15" s="216" t="s">
        <v>614</v>
      </c>
      <c r="X15" s="217"/>
      <c r="Y15" s="217"/>
      <c r="Z15" s="217"/>
      <c r="AA15" s="217"/>
      <c r="AB15" s="217"/>
      <c r="AC15" s="218"/>
      <c r="AD15" s="216" t="s">
        <v>614</v>
      </c>
      <c r="AE15" s="217"/>
      <c r="AF15" s="217"/>
      <c r="AG15" s="217"/>
      <c r="AH15" s="217"/>
      <c r="AI15" s="217"/>
      <c r="AJ15" s="218"/>
      <c r="AK15" s="216" t="s">
        <v>673</v>
      </c>
      <c r="AL15" s="217"/>
      <c r="AM15" s="217"/>
      <c r="AN15" s="217"/>
      <c r="AO15" s="217"/>
      <c r="AP15" s="217"/>
      <c r="AQ15" s="218"/>
      <c r="AR15" s="216" t="s">
        <v>614</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614</v>
      </c>
      <c r="Q16" s="217"/>
      <c r="R16" s="217"/>
      <c r="S16" s="217"/>
      <c r="T16" s="217"/>
      <c r="U16" s="217"/>
      <c r="V16" s="218"/>
      <c r="W16" s="216" t="s">
        <v>614</v>
      </c>
      <c r="X16" s="217"/>
      <c r="Y16" s="217"/>
      <c r="Z16" s="217"/>
      <c r="AA16" s="217"/>
      <c r="AB16" s="217"/>
      <c r="AC16" s="218"/>
      <c r="AD16" s="216" t="s">
        <v>614</v>
      </c>
      <c r="AE16" s="217"/>
      <c r="AF16" s="217"/>
      <c r="AG16" s="217"/>
      <c r="AH16" s="217"/>
      <c r="AI16" s="217"/>
      <c r="AJ16" s="218"/>
      <c r="AK16" s="216" t="s">
        <v>673</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614</v>
      </c>
      <c r="AE17" s="217"/>
      <c r="AF17" s="217"/>
      <c r="AG17" s="217"/>
      <c r="AH17" s="217"/>
      <c r="AI17" s="217"/>
      <c r="AJ17" s="218"/>
      <c r="AK17" s="216" t="s">
        <v>673</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16</v>
      </c>
      <c r="Q18" s="261"/>
      <c r="R18" s="261"/>
      <c r="S18" s="261"/>
      <c r="T18" s="261"/>
      <c r="U18" s="261"/>
      <c r="V18" s="262"/>
      <c r="W18" s="260">
        <f>SUM(W13:AC17)</f>
        <v>16</v>
      </c>
      <c r="X18" s="261"/>
      <c r="Y18" s="261"/>
      <c r="Z18" s="261"/>
      <c r="AA18" s="261"/>
      <c r="AB18" s="261"/>
      <c r="AC18" s="262"/>
      <c r="AD18" s="260">
        <f>SUM(AD13:AJ17)</f>
        <v>16</v>
      </c>
      <c r="AE18" s="261"/>
      <c r="AF18" s="261"/>
      <c r="AG18" s="261"/>
      <c r="AH18" s="261"/>
      <c r="AI18" s="261"/>
      <c r="AJ18" s="262"/>
      <c r="AK18" s="260">
        <f>SUM(AK13:AQ17)</f>
        <v>16</v>
      </c>
      <c r="AL18" s="261"/>
      <c r="AM18" s="261"/>
      <c r="AN18" s="261"/>
      <c r="AO18" s="261"/>
      <c r="AP18" s="261"/>
      <c r="AQ18" s="262"/>
      <c r="AR18" s="260">
        <f>SUM(AR13:AX17)</f>
        <v>16</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14</v>
      </c>
      <c r="Q19" s="217"/>
      <c r="R19" s="217"/>
      <c r="S19" s="217"/>
      <c r="T19" s="217"/>
      <c r="U19" s="217"/>
      <c r="V19" s="218"/>
      <c r="W19" s="216">
        <v>14</v>
      </c>
      <c r="X19" s="217"/>
      <c r="Y19" s="217"/>
      <c r="Z19" s="217"/>
      <c r="AA19" s="217"/>
      <c r="AB19" s="217"/>
      <c r="AC19" s="218"/>
      <c r="AD19" s="216">
        <v>14</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0.875</v>
      </c>
      <c r="Q20" s="292"/>
      <c r="R20" s="292"/>
      <c r="S20" s="292"/>
      <c r="T20" s="292"/>
      <c r="U20" s="292"/>
      <c r="V20" s="292"/>
      <c r="W20" s="292">
        <f>IF(W18=0, "-", SUM(W19)/W18)</f>
        <v>0.875</v>
      </c>
      <c r="X20" s="292"/>
      <c r="Y20" s="292"/>
      <c r="Z20" s="292"/>
      <c r="AA20" s="292"/>
      <c r="AB20" s="292"/>
      <c r="AC20" s="292"/>
      <c r="AD20" s="292">
        <f>IF(AD18=0, "-", SUM(AD19)/AD18)</f>
        <v>0.875</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0.875</v>
      </c>
      <c r="Q21" s="292"/>
      <c r="R21" s="292"/>
      <c r="S21" s="292"/>
      <c r="T21" s="292"/>
      <c r="U21" s="292"/>
      <c r="V21" s="292"/>
      <c r="W21" s="292">
        <f>IF(W19=0, "-", SUM(W19)/SUM(W13,W14))</f>
        <v>0.875</v>
      </c>
      <c r="X21" s="292"/>
      <c r="Y21" s="292"/>
      <c r="Z21" s="292"/>
      <c r="AA21" s="292"/>
      <c r="AB21" s="292"/>
      <c r="AC21" s="292"/>
      <c r="AD21" s="292">
        <f>IF(AD19=0, "-", SUM(AD19)/SUM(AD13,AD14))</f>
        <v>0.875</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618</v>
      </c>
      <c r="H23" s="278"/>
      <c r="I23" s="278"/>
      <c r="J23" s="278"/>
      <c r="K23" s="278"/>
      <c r="L23" s="278"/>
      <c r="M23" s="278"/>
      <c r="N23" s="278"/>
      <c r="O23" s="279"/>
      <c r="P23" s="228">
        <v>16</v>
      </c>
      <c r="Q23" s="229"/>
      <c r="R23" s="229"/>
      <c r="S23" s="229"/>
      <c r="T23" s="229"/>
      <c r="U23" s="229"/>
      <c r="V23" s="280"/>
      <c r="W23" s="228">
        <v>16</v>
      </c>
      <c r="X23" s="229"/>
      <c r="Y23" s="229"/>
      <c r="Z23" s="229"/>
      <c r="AA23" s="229"/>
      <c r="AB23" s="229"/>
      <c r="AC23" s="280"/>
      <c r="AD23" s="281" t="s">
        <v>686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16</v>
      </c>
      <c r="Q29" s="331"/>
      <c r="R29" s="331"/>
      <c r="S29" s="331"/>
      <c r="T29" s="331"/>
      <c r="U29" s="331"/>
      <c r="V29" s="332"/>
      <c r="W29" s="333">
        <f>AR13</f>
        <v>16</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668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640</v>
      </c>
      <c r="H32" s="358"/>
      <c r="I32" s="358"/>
      <c r="J32" s="358"/>
      <c r="K32" s="358"/>
      <c r="L32" s="358"/>
      <c r="M32" s="358"/>
      <c r="N32" s="358"/>
      <c r="O32" s="358"/>
      <c r="P32" s="361" t="s">
        <v>639</v>
      </c>
      <c r="Q32" s="362"/>
      <c r="R32" s="362"/>
      <c r="S32" s="362"/>
      <c r="T32" s="362"/>
      <c r="U32" s="362"/>
      <c r="V32" s="362"/>
      <c r="W32" s="362"/>
      <c r="X32" s="363"/>
      <c r="Y32" s="367" t="s">
        <v>51</v>
      </c>
      <c r="Z32" s="368"/>
      <c r="AA32" s="369"/>
      <c r="AB32" s="370" t="s">
        <v>623</v>
      </c>
      <c r="AC32" s="370"/>
      <c r="AD32" s="370"/>
      <c r="AE32" s="371">
        <v>12163852</v>
      </c>
      <c r="AF32" s="371"/>
      <c r="AG32" s="371"/>
      <c r="AH32" s="371"/>
      <c r="AI32" s="371">
        <v>16333442</v>
      </c>
      <c r="AJ32" s="371"/>
      <c r="AK32" s="371"/>
      <c r="AL32" s="371"/>
      <c r="AM32" s="371">
        <v>22355808</v>
      </c>
      <c r="AN32" s="371"/>
      <c r="AO32" s="371"/>
      <c r="AP32" s="371"/>
      <c r="AQ32" s="398" t="s">
        <v>680</v>
      </c>
      <c r="AR32" s="371"/>
      <c r="AS32" s="371"/>
      <c r="AT32" s="371"/>
      <c r="AU32" s="405"/>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623</v>
      </c>
      <c r="AC33" s="370"/>
      <c r="AD33" s="370"/>
      <c r="AE33" s="371">
        <v>6562284</v>
      </c>
      <c r="AF33" s="371"/>
      <c r="AG33" s="371"/>
      <c r="AH33" s="371"/>
      <c r="AI33" s="371">
        <v>12163852</v>
      </c>
      <c r="AJ33" s="371"/>
      <c r="AK33" s="371"/>
      <c r="AL33" s="371"/>
      <c r="AM33" s="371">
        <v>16333442</v>
      </c>
      <c r="AN33" s="371"/>
      <c r="AO33" s="371"/>
      <c r="AP33" s="371"/>
      <c r="AQ33" s="371">
        <v>22355808</v>
      </c>
      <c r="AR33" s="371"/>
      <c r="AS33" s="371"/>
      <c r="AT33" s="371"/>
      <c r="AU33" s="405">
        <v>22355808</v>
      </c>
      <c r="AV33" s="406"/>
      <c r="AW33" s="406"/>
      <c r="AX33" s="407"/>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667</v>
      </c>
      <c r="H35" s="395"/>
      <c r="I35" s="395"/>
      <c r="J35" s="395"/>
      <c r="K35" s="395"/>
      <c r="L35" s="395"/>
      <c r="M35" s="395"/>
      <c r="N35" s="395"/>
      <c r="O35" s="395"/>
      <c r="P35" s="395"/>
      <c r="Q35" s="395"/>
      <c r="R35" s="395"/>
      <c r="S35" s="395"/>
      <c r="T35" s="395"/>
      <c r="U35" s="395"/>
      <c r="V35" s="395"/>
      <c r="W35" s="395"/>
      <c r="X35" s="395"/>
      <c r="Y35" s="419" t="s">
        <v>582</v>
      </c>
      <c r="Z35" s="420"/>
      <c r="AA35" s="421"/>
      <c r="AB35" s="422" t="s">
        <v>676</v>
      </c>
      <c r="AC35" s="423"/>
      <c r="AD35" s="424"/>
      <c r="AE35" s="398">
        <v>1.151</v>
      </c>
      <c r="AF35" s="398"/>
      <c r="AG35" s="398"/>
      <c r="AH35" s="398"/>
      <c r="AI35" s="398">
        <v>0.85699999999999998</v>
      </c>
      <c r="AJ35" s="398"/>
      <c r="AK35" s="398"/>
      <c r="AL35" s="398"/>
      <c r="AM35" s="398">
        <v>0.6</v>
      </c>
      <c r="AN35" s="398"/>
      <c r="AO35" s="398"/>
      <c r="AP35" s="398"/>
      <c r="AQ35" s="389">
        <v>0.7</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624</v>
      </c>
      <c r="AC36" s="426"/>
      <c r="AD36" s="427"/>
      <c r="AE36" s="428" t="s">
        <v>625</v>
      </c>
      <c r="AF36" s="428"/>
      <c r="AG36" s="428"/>
      <c r="AH36" s="428"/>
      <c r="AI36" s="428" t="s">
        <v>626</v>
      </c>
      <c r="AJ36" s="428"/>
      <c r="AK36" s="428"/>
      <c r="AL36" s="428"/>
      <c r="AM36" s="428" t="s">
        <v>665</v>
      </c>
      <c r="AN36" s="428"/>
      <c r="AO36" s="428"/>
      <c r="AP36" s="428"/>
      <c r="AQ36" s="428" t="s">
        <v>682</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680</v>
      </c>
      <c r="AR38" s="433"/>
      <c r="AS38" s="434" t="s">
        <v>175</v>
      </c>
      <c r="AT38" s="435"/>
      <c r="AU38" s="436">
        <v>4</v>
      </c>
      <c r="AV38" s="436"/>
      <c r="AW38" s="324" t="s">
        <v>166</v>
      </c>
      <c r="AX38" s="329"/>
    </row>
    <row r="39" spans="1:51" ht="23.25" customHeight="1" x14ac:dyDescent="0.15">
      <c r="A39" s="473"/>
      <c r="B39" s="471"/>
      <c r="C39" s="471"/>
      <c r="D39" s="471"/>
      <c r="E39" s="471"/>
      <c r="F39" s="472"/>
      <c r="G39" s="374" t="s">
        <v>669</v>
      </c>
      <c r="H39" s="375"/>
      <c r="I39" s="375"/>
      <c r="J39" s="375"/>
      <c r="K39" s="375"/>
      <c r="L39" s="375"/>
      <c r="M39" s="375"/>
      <c r="N39" s="375"/>
      <c r="O39" s="376"/>
      <c r="P39" s="139" t="s">
        <v>679</v>
      </c>
      <c r="Q39" s="139"/>
      <c r="R39" s="139"/>
      <c r="S39" s="139"/>
      <c r="T39" s="139"/>
      <c r="U39" s="139"/>
      <c r="V39" s="139"/>
      <c r="W39" s="139"/>
      <c r="X39" s="140"/>
      <c r="Y39" s="385" t="s">
        <v>12</v>
      </c>
      <c r="Z39" s="386"/>
      <c r="AA39" s="387"/>
      <c r="AB39" s="388" t="s">
        <v>252</v>
      </c>
      <c r="AC39" s="388"/>
      <c r="AD39" s="388"/>
      <c r="AE39" s="389">
        <v>35.1</v>
      </c>
      <c r="AF39" s="372"/>
      <c r="AG39" s="372"/>
      <c r="AH39" s="372"/>
      <c r="AI39" s="389" t="s">
        <v>614</v>
      </c>
      <c r="AJ39" s="372"/>
      <c r="AK39" s="372"/>
      <c r="AL39" s="372"/>
      <c r="AM39" s="389" t="s">
        <v>670</v>
      </c>
      <c r="AN39" s="372"/>
      <c r="AO39" s="372"/>
      <c r="AP39" s="372"/>
      <c r="AQ39" s="391" t="s">
        <v>614</v>
      </c>
      <c r="AR39" s="392"/>
      <c r="AS39" s="392"/>
      <c r="AT39" s="393"/>
      <c r="AU39" s="372" t="s">
        <v>614</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252</v>
      </c>
      <c r="AC40" s="448"/>
      <c r="AD40" s="448"/>
      <c r="AE40" s="389">
        <v>28</v>
      </c>
      <c r="AF40" s="372"/>
      <c r="AG40" s="372"/>
      <c r="AH40" s="372"/>
      <c r="AI40" s="389">
        <v>28</v>
      </c>
      <c r="AJ40" s="372"/>
      <c r="AK40" s="372"/>
      <c r="AL40" s="372"/>
      <c r="AM40" s="389">
        <v>28</v>
      </c>
      <c r="AN40" s="372"/>
      <c r="AO40" s="372"/>
      <c r="AP40" s="372"/>
      <c r="AQ40" s="391" t="s">
        <v>680</v>
      </c>
      <c r="AR40" s="392"/>
      <c r="AS40" s="392"/>
      <c r="AT40" s="393"/>
      <c r="AU40" s="372">
        <v>28</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80</v>
      </c>
      <c r="AF41" s="372"/>
      <c r="AG41" s="372"/>
      <c r="AH41" s="372"/>
      <c r="AI41" s="389" t="s">
        <v>614</v>
      </c>
      <c r="AJ41" s="372"/>
      <c r="AK41" s="372"/>
      <c r="AL41" s="372"/>
      <c r="AM41" s="389" t="s">
        <v>670</v>
      </c>
      <c r="AN41" s="372"/>
      <c r="AO41" s="372"/>
      <c r="AP41" s="372"/>
      <c r="AQ41" s="391" t="s">
        <v>614</v>
      </c>
      <c r="AR41" s="392"/>
      <c r="AS41" s="392"/>
      <c r="AT41" s="393"/>
      <c r="AU41" s="372" t="s">
        <v>614</v>
      </c>
      <c r="AV41" s="372"/>
      <c r="AW41" s="372"/>
      <c r="AX41" s="373"/>
    </row>
    <row r="42" spans="1:51" ht="23.25" customHeight="1" x14ac:dyDescent="0.15">
      <c r="A42" s="461" t="s">
        <v>261</v>
      </c>
      <c r="B42" s="456"/>
      <c r="C42" s="456"/>
      <c r="D42" s="456"/>
      <c r="E42" s="456"/>
      <c r="F42" s="457"/>
      <c r="G42" s="497" t="s">
        <v>671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2"/>
      <c r="H52" s="383"/>
      <c r="I52" s="383"/>
      <c r="J52" s="383"/>
      <c r="K52" s="383"/>
      <c r="L52" s="383"/>
      <c r="M52" s="383"/>
      <c r="N52" s="383"/>
      <c r="O52" s="384"/>
      <c r="P52" s="451"/>
      <c r="Q52" s="451"/>
      <c r="R52" s="451"/>
      <c r="S52" s="451"/>
      <c r="T52" s="451"/>
      <c r="U52" s="451"/>
      <c r="V52" s="451"/>
      <c r="W52" s="451"/>
      <c r="X52" s="452"/>
      <c r="Y52" s="893"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2"/>
      <c r="H57" s="383"/>
      <c r="I57" s="383"/>
      <c r="J57" s="383"/>
      <c r="K57" s="383"/>
      <c r="L57" s="383"/>
      <c r="M57" s="383"/>
      <c r="N57" s="383"/>
      <c r="O57" s="384"/>
      <c r="P57" s="451"/>
      <c r="Q57" s="451"/>
      <c r="R57" s="451"/>
      <c r="S57" s="451"/>
      <c r="T57" s="451"/>
      <c r="U57" s="451"/>
      <c r="V57" s="451"/>
      <c r="W57" s="451"/>
      <c r="X57" s="452"/>
      <c r="Y57" s="893"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2"/>
      <c r="H62" s="383"/>
      <c r="I62" s="383"/>
      <c r="J62" s="383"/>
      <c r="K62" s="383"/>
      <c r="L62" s="383"/>
      <c r="M62" s="383"/>
      <c r="N62" s="383"/>
      <c r="O62" s="384"/>
      <c r="P62" s="451"/>
      <c r="Q62" s="451"/>
      <c r="R62" s="451"/>
      <c r="S62" s="451"/>
      <c r="T62" s="451"/>
      <c r="U62" s="451"/>
      <c r="V62" s="451"/>
      <c r="W62" s="451"/>
      <c r="X62" s="452"/>
      <c r="Y62" s="893"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627</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1</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t="s">
        <v>614</v>
      </c>
      <c r="AR72" s="433"/>
      <c r="AS72" s="434" t="s">
        <v>175</v>
      </c>
      <c r="AT72" s="435"/>
      <c r="AU72" s="436">
        <v>4</v>
      </c>
      <c r="AV72" s="436"/>
      <c r="AW72" s="324" t="s">
        <v>166</v>
      </c>
      <c r="AX72" s="329"/>
      <c r="AY72">
        <f t="shared" ref="AY72:AY77" si="1">$AY$71</f>
        <v>1</v>
      </c>
    </row>
    <row r="73" spans="1:51" ht="23.25" hidden="1" customHeight="1" x14ac:dyDescent="0.15">
      <c r="A73" s="509"/>
      <c r="B73" s="507"/>
      <c r="C73" s="507"/>
      <c r="D73" s="507"/>
      <c r="E73" s="507"/>
      <c r="F73" s="508"/>
      <c r="G73" s="374" t="s">
        <v>619</v>
      </c>
      <c r="H73" s="375"/>
      <c r="I73" s="375"/>
      <c r="J73" s="375"/>
      <c r="K73" s="375"/>
      <c r="L73" s="375"/>
      <c r="M73" s="375"/>
      <c r="N73" s="375"/>
      <c r="O73" s="376"/>
      <c r="P73" s="139" t="s">
        <v>620</v>
      </c>
      <c r="Q73" s="139"/>
      <c r="R73" s="139"/>
      <c r="S73" s="139"/>
      <c r="T73" s="139"/>
      <c r="U73" s="139"/>
      <c r="V73" s="139"/>
      <c r="W73" s="139"/>
      <c r="X73" s="140"/>
      <c r="Y73" s="385" t="s">
        <v>12</v>
      </c>
      <c r="Z73" s="386"/>
      <c r="AA73" s="387"/>
      <c r="AB73" s="388" t="s">
        <v>621</v>
      </c>
      <c r="AC73" s="388"/>
      <c r="AD73" s="388"/>
      <c r="AE73" s="389" t="s">
        <v>614</v>
      </c>
      <c r="AF73" s="372"/>
      <c r="AG73" s="372"/>
      <c r="AH73" s="372"/>
      <c r="AI73" s="389" t="s">
        <v>614</v>
      </c>
      <c r="AJ73" s="372"/>
      <c r="AK73" s="372"/>
      <c r="AL73" s="372"/>
      <c r="AM73" s="389"/>
      <c r="AN73" s="372"/>
      <c r="AO73" s="372"/>
      <c r="AP73" s="372"/>
      <c r="AQ73" s="391" t="s">
        <v>614</v>
      </c>
      <c r="AR73" s="392"/>
      <c r="AS73" s="392"/>
      <c r="AT73" s="393"/>
      <c r="AU73" s="372" t="s">
        <v>614</v>
      </c>
      <c r="AV73" s="372"/>
      <c r="AW73" s="372"/>
      <c r="AX73" s="373"/>
      <c r="AY73">
        <f t="shared" si="1"/>
        <v>1</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t="s">
        <v>621</v>
      </c>
      <c r="AC74" s="448"/>
      <c r="AD74" s="448"/>
      <c r="AE74" s="389" t="s">
        <v>614</v>
      </c>
      <c r="AF74" s="372"/>
      <c r="AG74" s="372"/>
      <c r="AH74" s="372"/>
      <c r="AI74" s="389" t="s">
        <v>614</v>
      </c>
      <c r="AJ74" s="372"/>
      <c r="AK74" s="372"/>
      <c r="AL74" s="372"/>
      <c r="AM74" s="389"/>
      <c r="AN74" s="372"/>
      <c r="AO74" s="372"/>
      <c r="AP74" s="372"/>
      <c r="AQ74" s="391" t="s">
        <v>614</v>
      </c>
      <c r="AR74" s="392"/>
      <c r="AS74" s="392"/>
      <c r="AT74" s="393"/>
      <c r="AU74" s="372" t="s">
        <v>614</v>
      </c>
      <c r="AV74" s="372"/>
      <c r="AW74" s="372"/>
      <c r="AX74" s="373"/>
      <c r="AY74">
        <f t="shared" si="1"/>
        <v>1</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t="s">
        <v>614</v>
      </c>
      <c r="AF75" s="372"/>
      <c r="AG75" s="372"/>
      <c r="AH75" s="372"/>
      <c r="AI75" s="389" t="s">
        <v>614</v>
      </c>
      <c r="AJ75" s="372"/>
      <c r="AK75" s="372"/>
      <c r="AL75" s="372"/>
      <c r="AM75" s="389"/>
      <c r="AN75" s="372"/>
      <c r="AO75" s="372"/>
      <c r="AP75" s="372"/>
      <c r="AQ75" s="391" t="s">
        <v>614</v>
      </c>
      <c r="AR75" s="392"/>
      <c r="AS75" s="392"/>
      <c r="AT75" s="393"/>
      <c r="AU75" s="372" t="s">
        <v>614</v>
      </c>
      <c r="AV75" s="372"/>
      <c r="AW75" s="372"/>
      <c r="AX75" s="373"/>
      <c r="AY75">
        <f t="shared" si="1"/>
        <v>1</v>
      </c>
    </row>
    <row r="76" spans="1:51" ht="23.25" hidden="1" customHeight="1" x14ac:dyDescent="0.15">
      <c r="A76" s="461" t="s">
        <v>261</v>
      </c>
      <c r="B76" s="456"/>
      <c r="C76" s="456"/>
      <c r="D76" s="456"/>
      <c r="E76" s="456"/>
      <c r="F76" s="457"/>
      <c r="G76" s="497" t="s">
        <v>622</v>
      </c>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1</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1</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2"/>
      <c r="H86" s="383"/>
      <c r="I86" s="383"/>
      <c r="J86" s="383"/>
      <c r="K86" s="383"/>
      <c r="L86" s="383"/>
      <c r="M86" s="383"/>
      <c r="N86" s="383"/>
      <c r="O86" s="384"/>
      <c r="P86" s="451"/>
      <c r="Q86" s="451"/>
      <c r="R86" s="451"/>
      <c r="S86" s="451"/>
      <c r="T86" s="451"/>
      <c r="U86" s="451"/>
      <c r="V86" s="451"/>
      <c r="W86" s="451"/>
      <c r="X86" s="452"/>
      <c r="Y86" s="893"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2"/>
      <c r="H91" s="383"/>
      <c r="I91" s="383"/>
      <c r="J91" s="383"/>
      <c r="K91" s="383"/>
      <c r="L91" s="383"/>
      <c r="M91" s="383"/>
      <c r="N91" s="383"/>
      <c r="O91" s="384"/>
      <c r="P91" s="451"/>
      <c r="Q91" s="451"/>
      <c r="R91" s="451"/>
      <c r="S91" s="451"/>
      <c r="T91" s="451"/>
      <c r="U91" s="451"/>
      <c r="V91" s="451"/>
      <c r="W91" s="451"/>
      <c r="X91" s="452"/>
      <c r="Y91" s="893"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2"/>
      <c r="H96" s="383"/>
      <c r="I96" s="383"/>
      <c r="J96" s="383"/>
      <c r="K96" s="383"/>
      <c r="L96" s="383"/>
      <c r="M96" s="383"/>
      <c r="N96" s="383"/>
      <c r="O96" s="384"/>
      <c r="P96" s="451"/>
      <c r="Q96" s="451"/>
      <c r="R96" s="451"/>
      <c r="S96" s="451"/>
      <c r="T96" s="451"/>
      <c r="U96" s="451"/>
      <c r="V96" s="451"/>
      <c r="W96" s="451"/>
      <c r="X96" s="452"/>
      <c r="Y96" s="893"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2"/>
      <c r="H120" s="383"/>
      <c r="I120" s="383"/>
      <c r="J120" s="383"/>
      <c r="K120" s="383"/>
      <c r="L120" s="383"/>
      <c r="M120" s="383"/>
      <c r="N120" s="383"/>
      <c r="O120" s="384"/>
      <c r="P120" s="451"/>
      <c r="Q120" s="451"/>
      <c r="R120" s="451"/>
      <c r="S120" s="451"/>
      <c r="T120" s="451"/>
      <c r="U120" s="451"/>
      <c r="V120" s="451"/>
      <c r="W120" s="451"/>
      <c r="X120" s="452"/>
      <c r="Y120" s="893"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2"/>
      <c r="H125" s="383"/>
      <c r="I125" s="383"/>
      <c r="J125" s="383"/>
      <c r="K125" s="383"/>
      <c r="L125" s="383"/>
      <c r="M125" s="383"/>
      <c r="N125" s="383"/>
      <c r="O125" s="384"/>
      <c r="P125" s="451"/>
      <c r="Q125" s="451"/>
      <c r="R125" s="451"/>
      <c r="S125" s="451"/>
      <c r="T125" s="451"/>
      <c r="U125" s="451"/>
      <c r="V125" s="451"/>
      <c r="W125" s="451"/>
      <c r="X125" s="452"/>
      <c r="Y125" s="893"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2"/>
      <c r="H130" s="383"/>
      <c r="I130" s="383"/>
      <c r="J130" s="383"/>
      <c r="K130" s="383"/>
      <c r="L130" s="383"/>
      <c r="M130" s="383"/>
      <c r="N130" s="383"/>
      <c r="O130" s="384"/>
      <c r="P130" s="451"/>
      <c r="Q130" s="451"/>
      <c r="R130" s="451"/>
      <c r="S130" s="451"/>
      <c r="T130" s="451"/>
      <c r="U130" s="451"/>
      <c r="V130" s="451"/>
      <c r="W130" s="451"/>
      <c r="X130" s="452"/>
      <c r="Y130" s="893"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2"/>
      <c r="H154" s="383"/>
      <c r="I154" s="383"/>
      <c r="J154" s="383"/>
      <c r="K154" s="383"/>
      <c r="L154" s="383"/>
      <c r="M154" s="383"/>
      <c r="N154" s="383"/>
      <c r="O154" s="384"/>
      <c r="P154" s="451"/>
      <c r="Q154" s="451"/>
      <c r="R154" s="451"/>
      <c r="S154" s="451"/>
      <c r="T154" s="451"/>
      <c r="U154" s="451"/>
      <c r="V154" s="451"/>
      <c r="W154" s="451"/>
      <c r="X154" s="452"/>
      <c r="Y154" s="893"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2"/>
      <c r="H159" s="383"/>
      <c r="I159" s="383"/>
      <c r="J159" s="383"/>
      <c r="K159" s="383"/>
      <c r="L159" s="383"/>
      <c r="M159" s="383"/>
      <c r="N159" s="383"/>
      <c r="O159" s="384"/>
      <c r="P159" s="451"/>
      <c r="Q159" s="451"/>
      <c r="R159" s="451"/>
      <c r="S159" s="451"/>
      <c r="T159" s="451"/>
      <c r="U159" s="451"/>
      <c r="V159" s="451"/>
      <c r="W159" s="451"/>
      <c r="X159" s="452"/>
      <c r="Y159" s="893"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2"/>
      <c r="H164" s="383"/>
      <c r="I164" s="383"/>
      <c r="J164" s="383"/>
      <c r="K164" s="383"/>
      <c r="L164" s="383"/>
      <c r="M164" s="383"/>
      <c r="N164" s="383"/>
      <c r="O164" s="384"/>
      <c r="P164" s="451"/>
      <c r="Q164" s="451"/>
      <c r="R164" s="451"/>
      <c r="S164" s="451"/>
      <c r="T164" s="451"/>
      <c r="U164" s="451"/>
      <c r="V164" s="451"/>
      <c r="W164" s="451"/>
      <c r="X164" s="452"/>
      <c r="Y164" s="893"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2"/>
      <c r="H188" s="383"/>
      <c r="I188" s="383"/>
      <c r="J188" s="383"/>
      <c r="K188" s="383"/>
      <c r="L188" s="383"/>
      <c r="M188" s="383"/>
      <c r="N188" s="383"/>
      <c r="O188" s="384"/>
      <c r="P188" s="451"/>
      <c r="Q188" s="451"/>
      <c r="R188" s="451"/>
      <c r="S188" s="451"/>
      <c r="T188" s="451"/>
      <c r="U188" s="451"/>
      <c r="V188" s="451"/>
      <c r="W188" s="451"/>
      <c r="X188" s="452"/>
      <c r="Y188" s="893"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2"/>
      <c r="H193" s="383"/>
      <c r="I193" s="383"/>
      <c r="J193" s="383"/>
      <c r="K193" s="383"/>
      <c r="L193" s="383"/>
      <c r="M193" s="383"/>
      <c r="N193" s="383"/>
      <c r="O193" s="384"/>
      <c r="P193" s="451"/>
      <c r="Q193" s="451"/>
      <c r="R193" s="451"/>
      <c r="S193" s="451"/>
      <c r="T193" s="451"/>
      <c r="U193" s="451"/>
      <c r="V193" s="451"/>
      <c r="W193" s="451"/>
      <c r="X193" s="452"/>
      <c r="Y193" s="893"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2"/>
      <c r="H198" s="383"/>
      <c r="I198" s="383"/>
      <c r="J198" s="383"/>
      <c r="K198" s="383"/>
      <c r="L198" s="383"/>
      <c r="M198" s="383"/>
      <c r="N198" s="383"/>
      <c r="O198" s="384"/>
      <c r="P198" s="451"/>
      <c r="Q198" s="451"/>
      <c r="R198" s="451"/>
      <c r="S198" s="451"/>
      <c r="T198" s="451"/>
      <c r="U198" s="451"/>
      <c r="V198" s="451"/>
      <c r="W198" s="451"/>
      <c r="X198" s="452"/>
      <c r="Y198" s="893"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641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642</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677</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678</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614</v>
      </c>
      <c r="K218" s="643"/>
      <c r="L218" s="643"/>
      <c r="M218" s="643"/>
      <c r="N218" s="643"/>
      <c r="O218" s="643"/>
      <c r="P218" s="643"/>
      <c r="Q218" s="643"/>
      <c r="R218" s="643"/>
      <c r="S218" s="643"/>
      <c r="T218" s="644"/>
      <c r="U218" s="617" t="s">
        <v>643</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643</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643</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637</v>
      </c>
      <c r="AE223" s="706"/>
      <c r="AF223" s="706"/>
      <c r="AG223" s="707" t="s">
        <v>647</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637</v>
      </c>
      <c r="AE224" s="687"/>
      <c r="AF224" s="687"/>
      <c r="AG224" s="713" t="s">
        <v>648</v>
      </c>
      <c r="AH224" s="714"/>
      <c r="AI224" s="714"/>
      <c r="AJ224" s="714"/>
      <c r="AK224" s="714"/>
      <c r="AL224" s="714"/>
      <c r="AM224" s="714"/>
      <c r="AN224" s="714"/>
      <c r="AO224" s="714"/>
      <c r="AP224" s="714"/>
      <c r="AQ224" s="714"/>
      <c r="AR224" s="714"/>
      <c r="AS224" s="714"/>
      <c r="AT224" s="714"/>
      <c r="AU224" s="714"/>
      <c r="AV224" s="714"/>
      <c r="AW224" s="714"/>
      <c r="AX224" s="715"/>
    </row>
    <row r="225" spans="1:50" ht="48.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637</v>
      </c>
      <c r="AE225" s="720"/>
      <c r="AF225" s="720"/>
      <c r="AG225" s="677" t="s">
        <v>649</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637</v>
      </c>
      <c r="AE226" s="675"/>
      <c r="AF226" s="675"/>
      <c r="AG226" s="361" t="s">
        <v>650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644</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645</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646</v>
      </c>
      <c r="AE229" s="739"/>
      <c r="AF229" s="739"/>
      <c r="AG229" s="740" t="s">
        <v>285</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637</v>
      </c>
      <c r="AE230" s="687"/>
      <c r="AF230" s="687"/>
      <c r="AG230" s="713" t="s">
        <v>683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646</v>
      </c>
      <c r="AE231" s="687"/>
      <c r="AF231" s="687"/>
      <c r="AG231" s="713" t="s">
        <v>285</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637</v>
      </c>
      <c r="AE232" s="687"/>
      <c r="AF232" s="687"/>
      <c r="AG232" s="713" t="s">
        <v>651</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637</v>
      </c>
      <c r="AE233" s="720"/>
      <c r="AF233" s="720"/>
      <c r="AG233" s="735" t="s">
        <v>652</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646</v>
      </c>
      <c r="AE234" s="687"/>
      <c r="AF234" s="688"/>
      <c r="AG234" s="713" t="s">
        <v>285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637</v>
      </c>
      <c r="AE235" s="728"/>
      <c r="AF235" s="729"/>
      <c r="AG235" s="730" t="s">
        <v>653</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674</v>
      </c>
      <c r="AE236" s="739"/>
      <c r="AF236" s="749"/>
      <c r="AG236" s="740" t="s">
        <v>675</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646</v>
      </c>
      <c r="AE237" s="754"/>
      <c r="AF237" s="754"/>
      <c r="AG237" s="713" t="s">
        <v>285</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637</v>
      </c>
      <c r="AE238" s="687"/>
      <c r="AF238" s="687"/>
      <c r="AG238" s="713" t="s">
        <v>666</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646</v>
      </c>
      <c r="AE239" s="687"/>
      <c r="AF239" s="687"/>
      <c r="AG239" s="743" t="s">
        <v>285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637</v>
      </c>
      <c r="AE240" s="675"/>
      <c r="AF240" s="766"/>
      <c r="AG240" s="361" t="s">
        <v>654</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v>2022</v>
      </c>
      <c r="D242" s="87"/>
      <c r="E242" s="88" t="s">
        <v>608</v>
      </c>
      <c r="F242" s="88"/>
      <c r="G242" s="88"/>
      <c r="H242" s="89">
        <v>21</v>
      </c>
      <c r="I242" s="89"/>
      <c r="J242" s="90">
        <v>409</v>
      </c>
      <c r="K242" s="90"/>
      <c r="L242" s="90"/>
      <c r="M242" s="89"/>
      <c r="N242" s="91"/>
      <c r="O242" s="92" t="s">
        <v>628</v>
      </c>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655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656</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684</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629</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630</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631</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632</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633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634</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635</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636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335</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342</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638</v>
      </c>
      <c r="H268" s="790"/>
      <c r="I268" s="790"/>
      <c r="J268" s="137">
        <v>20</v>
      </c>
      <c r="K268" s="137"/>
      <c r="L268" s="106">
        <v>398</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thickBo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657</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658</v>
      </c>
      <c r="H310" s="824"/>
      <c r="I310" s="824"/>
      <c r="J310" s="824"/>
      <c r="K310" s="825"/>
      <c r="L310" s="826" t="s">
        <v>660</v>
      </c>
      <c r="M310" s="827"/>
      <c r="N310" s="827"/>
      <c r="O310" s="827"/>
      <c r="P310" s="827"/>
      <c r="Q310" s="827"/>
      <c r="R310" s="827"/>
      <c r="S310" s="827"/>
      <c r="T310" s="827"/>
      <c r="U310" s="827"/>
      <c r="V310" s="827"/>
      <c r="W310" s="827"/>
      <c r="X310" s="828"/>
      <c r="Y310" s="829">
        <v>11.5</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customHeight="1" x14ac:dyDescent="0.15">
      <c r="A311" s="799"/>
      <c r="B311" s="800"/>
      <c r="C311" s="800"/>
      <c r="D311" s="800"/>
      <c r="E311" s="800"/>
      <c r="F311" s="801"/>
      <c r="G311" s="809" t="s">
        <v>659</v>
      </c>
      <c r="H311" s="810"/>
      <c r="I311" s="810"/>
      <c r="J311" s="810"/>
      <c r="K311" s="811"/>
      <c r="L311" s="812" t="s">
        <v>661</v>
      </c>
      <c r="M311" s="813"/>
      <c r="N311" s="813"/>
      <c r="O311" s="813"/>
      <c r="P311" s="813"/>
      <c r="Q311" s="813"/>
      <c r="R311" s="813"/>
      <c r="S311" s="813"/>
      <c r="T311" s="813"/>
      <c r="U311" s="813"/>
      <c r="V311" s="813"/>
      <c r="W311" s="813"/>
      <c r="X311" s="814"/>
      <c r="Y311" s="815">
        <v>1.4</v>
      </c>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customHeight="1" x14ac:dyDescent="0.15">
      <c r="A312" s="799"/>
      <c r="B312" s="800"/>
      <c r="C312" s="800"/>
      <c r="D312" s="800"/>
      <c r="E312" s="800"/>
      <c r="F312" s="801"/>
      <c r="G312" s="809" t="s">
        <v>75</v>
      </c>
      <c r="H312" s="810"/>
      <c r="I312" s="810"/>
      <c r="J312" s="810"/>
      <c r="K312" s="811"/>
      <c r="L312" s="812" t="s">
        <v>662</v>
      </c>
      <c r="M312" s="813"/>
      <c r="N312" s="813"/>
      <c r="O312" s="813"/>
      <c r="P312" s="813"/>
      <c r="Q312" s="813"/>
      <c r="R312" s="813"/>
      <c r="S312" s="813"/>
      <c r="T312" s="813"/>
      <c r="U312" s="813"/>
      <c r="V312" s="813"/>
      <c r="W312" s="813"/>
      <c r="X312" s="814"/>
      <c r="Y312" s="815">
        <v>1.1000000000000001</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14</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72.75" customHeight="1" x14ac:dyDescent="0.15">
      <c r="A366" s="858">
        <v>1</v>
      </c>
      <c r="B366" s="858">
        <v>1</v>
      </c>
      <c r="C366" s="859" t="s">
        <v>663</v>
      </c>
      <c r="D366" s="860"/>
      <c r="E366" s="860"/>
      <c r="F366" s="860"/>
      <c r="G366" s="860"/>
      <c r="H366" s="860"/>
      <c r="I366" s="860"/>
      <c r="J366" s="861">
        <v>7010001057148</v>
      </c>
      <c r="K366" s="862"/>
      <c r="L366" s="862"/>
      <c r="M366" s="862"/>
      <c r="N366" s="862"/>
      <c r="O366" s="862"/>
      <c r="P366" s="863" t="s">
        <v>664</v>
      </c>
      <c r="Q366" s="864"/>
      <c r="R366" s="864"/>
      <c r="S366" s="864"/>
      <c r="T366" s="864"/>
      <c r="U366" s="864"/>
      <c r="V366" s="864"/>
      <c r="W366" s="864"/>
      <c r="X366" s="864"/>
      <c r="Y366" s="865">
        <v>14</v>
      </c>
      <c r="Z366" s="866"/>
      <c r="AA366" s="866"/>
      <c r="AB366" s="867"/>
      <c r="AC366" s="868" t="s">
        <v>254</v>
      </c>
      <c r="AD366" s="869"/>
      <c r="AE366" s="869"/>
      <c r="AF366" s="869"/>
      <c r="AG366" s="869"/>
      <c r="AH366" s="852">
        <v>1</v>
      </c>
      <c r="AI366" s="853"/>
      <c r="AJ366" s="853"/>
      <c r="AK366" s="853"/>
      <c r="AL366" s="854">
        <v>89</v>
      </c>
      <c r="AM366" s="855"/>
      <c r="AN366" s="855"/>
      <c r="AO366" s="856"/>
      <c r="AP366" s="857" t="s">
        <v>643</v>
      </c>
      <c r="AQ366" s="857"/>
      <c r="AR366" s="857"/>
      <c r="AS366" s="857"/>
      <c r="AT366" s="857"/>
      <c r="AU366" s="857"/>
      <c r="AV366" s="857"/>
      <c r="AW366" s="857"/>
      <c r="AX366" s="857"/>
    </row>
    <row r="367" spans="1:51" ht="33.75"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3.75"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3.75"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3.75"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3.75"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3.75"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3.75"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3.75"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3.75"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3.75"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3.75"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3.75"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3.75"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3.75"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3.75"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3.75"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3.75"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3.75"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3.75"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3.75"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3.75"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3.75"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3.75"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3.75"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3.75"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3.75"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3.75"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3.75"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3.75"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33.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33.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33.7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3.75"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3.75"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3.75"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3.75"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3.75"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3.75"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3.75"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3.75"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3.75"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3.75"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3.75"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3.75"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3.75"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3.75"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3.75"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3.75"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3.75"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3.75"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3.75"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3.75"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3.75"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3.75"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3.75"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3.75"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3.75"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3.75"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3.75"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3.75"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3.75"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3.75"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33.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33.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33.7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3.75"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3.75"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3.75"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3.75"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3.75"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3.75"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3.75"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3.75"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3.75"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3.75"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3.75"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3.75"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3.75"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3.75"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3.75"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3.75"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3.75"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3.75"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3.75"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3.75"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3.75"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3.75"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3.75"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3.75"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3.75"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3.75"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3.75"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3.75"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3.75"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3.75"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33.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33.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33.7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3.75"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3.75"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3.75"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3.75"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3.75"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3.75"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3.75"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3.75"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3.75"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3.75"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3.75"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3.75"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3.75"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3.75"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3.75"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3.75"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3.75"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3.75"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3.75"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3.75"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3.75"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3.75"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3.75"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3.75"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3.75"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3.75"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3.75"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3.75"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3.75"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3.75"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33.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33.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33.7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3.75"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3.75"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3.75"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3.75"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3.75"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3.75"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3.75"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3.75"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3.75"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3.75"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3.75"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3.75"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3.75"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3.75"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3.75"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3.75"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3.75"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3.75"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3.75"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3.75"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3.75"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3.75"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3.75"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3.75"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3.75"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3.75"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3.75"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3.75"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3.75"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3.75"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33.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33.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33.7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3.75"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3.75"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3.75"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3.75"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3.75"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3.75"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3.75"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3.75"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3.75"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3.75"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3.75"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3.75"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3.75"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3.75"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3.75"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3.75"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3.75"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3.75"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3.75"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3.75"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3.75"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3.75"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3.75"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3.75"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3.75"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3.75"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3.75"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3.75"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3.75"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3.75"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33.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33.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33.7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3.75"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3.75"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3.75"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3.75"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3.75"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3.75"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3.75"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3.75"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3.75"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3.75"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3.75"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3.75"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3.75"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3.75"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3.75"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3.75"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3.75"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3.75"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3.75"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3.75"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3.75"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3.75"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3.75"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3.75"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3.75"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3.75"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3.75"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3.75"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3.75"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3.75"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33.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33.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33.7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3.75"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3.75"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3.75"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3.75"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3.75"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3.75"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3.75"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3.75"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3.75"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3.75"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3.75"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3.75"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3.75"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3.75"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3.75"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3.75"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3.75"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3.75"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3.75"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3.75"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3.75"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3.75"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3.75"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3.75"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3.75"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3.75"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3.75"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3.75"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3.75"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3.75"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681</v>
      </c>
      <c r="F631" s="881"/>
      <c r="G631" s="881"/>
      <c r="H631" s="881"/>
      <c r="I631" s="881"/>
      <c r="J631" s="861" t="s">
        <v>681</v>
      </c>
      <c r="K631" s="862"/>
      <c r="L631" s="862"/>
      <c r="M631" s="862"/>
      <c r="N631" s="862"/>
      <c r="O631" s="862"/>
      <c r="P631" s="863" t="s">
        <v>681</v>
      </c>
      <c r="Q631" s="864"/>
      <c r="R631" s="864"/>
      <c r="S631" s="864"/>
      <c r="T631" s="864"/>
      <c r="U631" s="864"/>
      <c r="V631" s="864"/>
      <c r="W631" s="864"/>
      <c r="X631" s="864"/>
      <c r="Y631" s="865" t="s">
        <v>681</v>
      </c>
      <c r="Z631" s="866"/>
      <c r="AA631" s="866"/>
      <c r="AB631" s="867"/>
      <c r="AC631" s="868"/>
      <c r="AD631" s="869"/>
      <c r="AE631" s="869"/>
      <c r="AF631" s="869"/>
      <c r="AG631" s="869"/>
      <c r="AH631" s="870" t="s">
        <v>681</v>
      </c>
      <c r="AI631" s="871"/>
      <c r="AJ631" s="871"/>
      <c r="AK631" s="871"/>
      <c r="AL631" s="854" t="s">
        <v>681</v>
      </c>
      <c r="AM631" s="855"/>
      <c r="AN631" s="855"/>
      <c r="AO631" s="856"/>
      <c r="AP631" s="857" t="s">
        <v>681</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637</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637</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t="s">
        <v>637</v>
      </c>
      <c r="C14" s="13" t="str">
        <f t="shared" si="9"/>
        <v>食育推進</v>
      </c>
      <c r="D14" s="13" t="str">
        <f t="shared" si="8"/>
        <v>高齢社会対策、食育推進</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高齢社会対策、食育推進</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高齢社会対策、食育推進</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高齢社会対策、食育推進</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高齢社会対策、食育推進</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高齢社会対策、食育推進</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高齢社会対策、食育推進</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高齢社会対策、食育推進</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高齢社会対策、食育推進</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高齢社会対策、食育推進</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高齢社会対策、食育推進</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2022-05-25T06:24:51Z</cp:lastPrinted>
  <dcterms:created xsi:type="dcterms:W3CDTF">2012-03-13T00:50:25Z</dcterms:created>
  <dcterms:modified xsi:type="dcterms:W3CDTF">2022-08-16T07:11:23Z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