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H637"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10" i="11"/>
  <c r="AY209" i="11"/>
  <c r="AY208" i="11"/>
  <c r="AY212" i="11" s="1"/>
  <c r="AY202" i="11"/>
  <c r="AY201" i="11"/>
  <c r="AY200" i="11"/>
  <c r="AY204" i="11" s="1"/>
  <c r="AY195" i="11"/>
  <c r="AY196" i="11" s="1"/>
  <c r="AY190" i="11"/>
  <c r="AY192" i="11" s="1"/>
  <c r="AY180" i="11"/>
  <c r="AY187" i="11" s="1"/>
  <c r="AY178" i="11"/>
  <c r="AY175"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46" i="11"/>
  <c r="AY150" i="11" s="1"/>
  <c r="AY130" i="11"/>
  <c r="AY127" i="11"/>
  <c r="AY129" i="11" s="1"/>
  <c r="AY122" i="11"/>
  <c r="AY125" i="11" s="1"/>
  <c r="AY118" i="11"/>
  <c r="AY112" i="11"/>
  <c r="AY121" i="11" s="1"/>
  <c r="AY101" i="11"/>
  <c r="AY100" i="11"/>
  <c r="AY99" i="11"/>
  <c r="AY98" i="11"/>
  <c r="AY102" i="11"/>
  <c r="AY104" i="11" s="1"/>
  <c r="AY193" i="11" l="1"/>
  <c r="AY114" i="11"/>
  <c r="AY152" i="11"/>
  <c r="AY179" i="11"/>
  <c r="AY205" i="11"/>
  <c r="AY211" i="11"/>
  <c r="AY119" i="11"/>
  <c r="AY115" i="11"/>
  <c r="AY153" i="11"/>
  <c r="AY174" i="11"/>
  <c r="AY137" i="11"/>
  <c r="AY171" i="11"/>
  <c r="AY206" i="11"/>
  <c r="AY126" i="11"/>
  <c r="AY123" i="11"/>
  <c r="AY131" i="11"/>
  <c r="AY116" i="11"/>
  <c r="AY120" i="11"/>
  <c r="AY124" i="11"/>
  <c r="AY128" i="11"/>
  <c r="AY154" i="11"/>
  <c r="AY163" i="11"/>
  <c r="AY140" i="11"/>
  <c r="AY144" i="11"/>
  <c r="AY134" i="11"/>
  <c r="AY176" i="11"/>
  <c r="AY198" i="11"/>
  <c r="AY203" i="11"/>
  <c r="AY207"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4" i="11" s="1"/>
  <c r="AY88" i="11"/>
  <c r="AY90" i="11" s="1"/>
  <c r="AY78" i="11"/>
  <c r="AY86" i="11" s="1"/>
  <c r="AY44" i="11"/>
  <c r="AY52" i="11" s="1"/>
  <c r="AY79" i="11" l="1"/>
  <c r="AY87" i="11"/>
  <c r="AY95" i="11"/>
  <c r="AY96" i="11"/>
  <c r="AY84" i="11"/>
  <c r="AY80" i="11"/>
  <c r="AY83" i="11"/>
  <c r="AY91" i="11"/>
  <c r="AY92"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<sst xmlns="http://schemas.openxmlformats.org/spreadsheetml/2006/main" count="1372" uniqueCount="682">
  <si>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</si>
  <si>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</si>
  <si>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</si>
  <si>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</si>
  <si>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</si>
  <si>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</si>
  <si>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</si>
  <si>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</si>
  <si>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</si>
  <si>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</si>
  <si>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</si>
  <si>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</si>
  <si>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</si>
  <si>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</si>
  <si>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</si>
  <si>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</si>
  <si>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</si>
  <si>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</si>
  <si>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</si>
  <si>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</si>
  <si>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</si>
  <si>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</si>
  <si>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</si>
  <si>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</si>
  <si>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</si>
  <si>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</si>
  <si>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</si>
  <si>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</si>
  <si>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</si>
  <si>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</si>
  <si>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</si>
  <si>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</si>
  <si>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</si>
  <si>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</si>
  <si>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</si>
  <si>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</si>
  <si>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</si>
  <si>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</si>
  <si>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</si>
  <si>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</si>
  <si>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</si>
  <si>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</si>
  <si>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</si>
  <si>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</si>
  <si>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</si>
  <si>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</si>
  <si>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</si>
  <si>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</si>
  <si>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</si>
  <si>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</si>
  <si>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</si>
  <si>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</si>
  <si>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</si>
  <si>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</si>
  <si>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</si>
  <si>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</si>
  <si>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</si>
  <si>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</si>
  <si>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</si>
  <si>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</si>
  <si>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</si>
  <si>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</si>
  <si>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</si>
  <si>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</si>
  <si>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</si>
  <si>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</si>
  <si>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</si>
  <si>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</si>
  <si>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</si>
  <si>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</si>
  <si>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</si>
  <si>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</si>
  <si>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</si>
  <si>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</si>
  <si>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</si>
  <si>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</si>
  <si>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</si>
  <si>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</si>
  <si>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</si>
  <si>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</si>
  <si>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</si>
  <si>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</si>
  <si>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</si>
  <si>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</si>
  <si>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</si>
  <si>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</si>
  <si>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</si>
  <si>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</si>
  <si>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</si>
  <si>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</si>
  <si>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</si>
  <si>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</si>
  <si>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</si>
  <si>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</si>
  <si>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</si>
  <si>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</si>
  <si>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</si>
  <si>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</si>
  <si>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</si>
  <si>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</si>
  <si>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</si>
  <si>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</si>
  <si>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</si>
  <si>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</si>
  <si>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</si>
  <si>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</si>
  <si>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</si>
  <si>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</si>
  <si>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</si>
  <si>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</si>
  <si>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</si>
  <si>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</si>
  <si>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</si>
  <si>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</si>
  <si>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</si>
  <si>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</si>
  <si>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</si>
  <si>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</si>
  <si>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</si>
  <si>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</si>
  <si>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</si>
  <si>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</si>
  <si>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</si>
  <si>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</si>
  <si>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</si>
  <si>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</si>
  <si>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</si>
  <si>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</si>
  <si>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</si>
  <si>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</si>
  <si>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</si>
  <si>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</si>
  <si>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</si>
  <si>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</si>
  <si>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</si>
  <si>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</si>
  <si>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</si>
  <si>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</si>
  <si>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</si>
  <si>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</si>
  <si>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</si>
  <si>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</si>
  <si>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</si>
  <si>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</si>
  <si>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</si>
  <si>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</si>
  <si>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</si>
  <si>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</si>
  <si>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</si>
  <si>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</si>
  <si>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</si>
  <si>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</si>
  <si>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</si>
  <si>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</si>
  <si>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</si>
  <si>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</si>
  <si>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</si>
  <si>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</si>
  <si>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</si>
  <si>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</si>
  <si>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</si>
  <si>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</si>
  <si>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</si>
  <si>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</si>
  <si>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</si>
  <si>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</si>
  <si>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</si>
  <si>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</si>
  <si>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</si>
  <si>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</si>
  <si>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</si>
  <si>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</si>
  <si>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</si>
  <si>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</si>
  <si>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</si>
  <si>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</si>
  <si>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</si>
  <si>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</si>
  <si>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</si>
  <si>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</si>
  <si>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</si>
  <si>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</si>
  <si>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</si>
  <si>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</si>
  <si>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</si>
  <si>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</si>
  <si>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</si>
  <si>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</si>
  <si>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</si>
  <si>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</si>
  <si>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</si>
  <si>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</si>
  <si>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</si>
  <si>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</si>
  <si>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</si>
  <si>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</si>
  <si>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</si>
  <si>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</si>
  <si>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</si>
  <si>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</si>
  <si>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</si>
  <si>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</si>
  <si>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</si>
  <si>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</si>
  <si>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</si>
  <si>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</si>
  <si>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</si>
  <si>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</si>
  <si>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</si>
  <si>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</si>
  <si>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</si>
  <si>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</si>
  <si>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</si>
  <si>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</si>
  <si>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</si>
  <si>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</si>
  <si>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</si>
  <si>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</si>
  <si>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</si>
  <si>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</si>
  <si>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</si>
  <si>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</si>
  <si>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</si>
  <si>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</si>
  <si>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</si>
  <si>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</si>
  <si>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</si>
  <si>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</si>
  <si>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</si>
  <si>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</si>
  <si>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</si>
  <si>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</si>
  <si>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</si>
  <si>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</si>
  <si>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</si>
  <si>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</si>
  <si>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</si>
  <si>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</si>
  <si>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</si>
  <si>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</si>
  <si>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</si>
  <si>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</si>
  <si>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</si>
  <si>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</si>
  <si>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</si>
  <si>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</si>
  <si>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</si>
  <si>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</si>
  <si>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</si>
  <si>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</si>
  <si>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</si>
  <si>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</si>
  <si>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</si>
  <si>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</si>
  <si>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</si>
  <si>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</si>
  <si>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</si>
  <si>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</si>
  <si>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</si>
  <si>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</si>
  <si>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</si>
  <si>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</si>
  <si>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</si>
  <si>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</si>
  <si>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</si>
  <si>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</si>
  <si>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</si>
  <si>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</si>
  <si>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</si>
  <si>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</si>
  <si>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</si>
  <si>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</si>
  <si>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</si>
  <si>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</si>
  <si>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</si>
  <si>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</si>
  <si>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</si>
  <si>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</si>
  <si>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</si>
  <si>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</si>
  <si>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</si>
  <si>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</si>
  <si>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</si>
  <si>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</si>
  <si>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</si>
  <si>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</si>
  <si>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</si>
  <si>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</si>
  <si>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</si>
  <si>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</si>
  <si>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</si>
  <si>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</si>
  <si>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</si>
  <si>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</si>
  <si>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</si>
  <si>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</si>
  <si>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</si>
  <si>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</si>
  <si>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</si>
  <si>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</si>
  <si>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</si>
  <si>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</si>
  <si>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</si>
  <si>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</si>
  <si>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</si>
  <si>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</si>
  <si>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</si>
  <si>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</si>
  <si>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</si>
  <si>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</si>
  <si>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</si>
  <si>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</si>
  <si>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</si>
  <si>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</si>
  <si>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</si>
  <si>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</si>
  <si>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</si>
  <si>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</si>
  <si>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</si>
  <si>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</si>
  <si>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</si>
  <si>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</si>
  <si>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</si>
  <si>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</si>
  <si>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</si>
  <si>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</si>
  <si>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</si>
  <si>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</si>
  <si>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</si>
  <si>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</si>
  <si>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</si>
  <si>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</si>
  <si>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</si>
  <si>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</si>
  <si>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</si>
  <si>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</si>
  <si>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</si>
  <si>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</si>
  <si>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</si>
  <si>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</si>
  <si>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</si>
  <si>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</si>
  <si>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</si>
  <si>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</si>
  <si>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</si>
  <si>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</si>
  <si>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</si>
  <si>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</si>
  <si>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</si>
  <si>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</si>
  <si>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</si>
  <si>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</si>
  <si>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</si>
  <si>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</si>
  <si>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</si>
  <si>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</si>
  <si>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</si>
  <si>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</si>
  <si>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</si>
  <si>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</si>
  <si>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</si>
  <si>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</si>
  <si>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</si>
  <si>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</si>
  <si>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</si>
  <si>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</si>
  <si>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</si>
  <si>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</si>
  <si>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</si>
  <si>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</si>
  <si>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</si>
  <si>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</si>
  <si>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</si>
  <si>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</si>
  <si>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</si>
  <si>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</si>
  <si>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</si>
  <si>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</si>
  <si>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</si>
  <si>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</si>
  <si>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</si>
  <si>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</si>
  <si>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</si>
  <si>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</si>
  <si>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</si>
  <si>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</si>
  <si>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</si>
  <si>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</si>
  <si>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</si>
  <si>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</si>
  <si>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</si>
  <si>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</si>
  <si>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</si>
  <si>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</si>
  <si>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</si>
  <si>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</si>
  <si>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</si>
  <si>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</si>
  <si>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</si>
  <si>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</si>
  <si>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</si>
  <si>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</si>
  <si>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</si>
  <si>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</si>
  <si>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</si>
  <si>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</si>
  <si>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</si>
  <si>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</si>
  <si>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</si>
  <si>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</si>
  <si>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</si>
  <si>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</si>
  <si>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</si>
  <si>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</si>
  <si>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</si>
  <si>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</si>
  <si>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</si>
  <si>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</si>
  <si>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</si>
  <si>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</si>
  <si>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</si>
  <si>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</si>
  <si>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</si>
  <si>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</si>
  <si>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</si>
  <si>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</si>
  <si>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</si>
  <si>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</si>
  <si>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</si>
  <si>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</si>
  <si>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</si>
  <si>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</si>
  <si>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</si>
  <si>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</si>
  <si>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</si>
  <si>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</si>
  <si>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</si>
  <si>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</si>
  <si>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</si>
  <si>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</si>
  <si>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</si>
  <si>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</si>
  <si>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</si>
  <si>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</si>
  <si>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</si>
  <si>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</si>
  <si>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</si>
  <si>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</si>
  <si>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</si>
  <si>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</si>
  <si>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</si>
  <si>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</si>
  <si>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</si>
  <si>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</si>
  <si>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</si>
  <si>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</si>
  <si>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</si>
  <si>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</si>
  <si>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</si>
  <si>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</si>
  <si>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</si>
  <si>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</si>
  <si>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</si>
  <si>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</si>
  <si>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</si>
  <si>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</si>
  <si>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</si>
  <si>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</si>
  <si>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</si>
  <si>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</si>
  <si>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</si>
  <si>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</si>
  <si>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</si>
  <si>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</si>
  <si>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</si>
  <si>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</si>
  <si>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</si>
  <si>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</si>
  <si>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</si>
  <si>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</si>
  <si>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</si>
  <si>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</si>
  <si>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</si>
  <si>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</si>
  <si>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</si>
  <si>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</si>
  <si>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</si>
  <si>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</si>
  <si>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</si>
  <si>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</si>
  <si>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</si>
  <si>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</si>
  <si>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</si>
  <si>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</si>
  <si>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</si>
  <si>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</si>
  <si>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</si>
  <si>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</si>
  <si>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</si>
  <si>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</si>
  <si>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</si>
  <si>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</si>
  <si>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</si>
  <si>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</si>
  <si>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</si>
  <si>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</si>
  <si>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</si>
  <si>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</si>
  <si>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</si>
  <si>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</si>
  <si>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</si>
  <si>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</si>
  <si>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</si>
  <si>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</si>
  <si>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</si>
  <si>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</si>
  <si>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</si>
  <si>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</si>
  <si>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</si>
  <si>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</si>
  <si>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</si>
  <si>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</si>
  <si>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</si>
  <si>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</si>
  <si>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</si>
  <si>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</si>
  <si>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</si>
  <si>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</si>
  <si>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</si>
  <si>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</si>
  <si>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</si>
  <si>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</si>
  <si>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</si>
  <si>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</si>
  <si>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</si>
  <si>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</si>
  <si>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</si>
  <si>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</si>
  <si>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</si>
  <si>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</si>
  <si>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</si>
  <si>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</si>
  <si>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</si>
  <si>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</si>
  <si>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</si>
  <si>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</si>
  <si>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</si>
  <si>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</si>
  <si>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</si>
  <si>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</si>
  <si>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</si>
  <si>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</si>
  <si>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</si>
  <si>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</si>
  <si>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</si>
  <si>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</si>
  <si>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</si>
  <si>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</si>
  <si>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</si>
  <si>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</si>
  <si>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</si>
  <si>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</si>
  <si>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</si>
  <si>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</si>
  <si>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</si>
  <si>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</si>
  <si>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</si>
  <si>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</si>
  <si>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</si>
  <si>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</si>
  <si>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</si>
  <si>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</si>
  <si>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</si>
  <si>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</si>
  <si>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</si>
  <si>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</si>
  <si>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</si>
  <si>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</si>
  <si>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</si>
  <si>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</si>
  <si>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</si>
  <si>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</si>
  <si>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</si>
  <si>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</si>
  <si>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</si>
  <si>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</si>
  <si>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</si>
  <si>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</si>
  <si>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</si>
  <si>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</si>
  <si>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</si>
  <si>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</si>
  <si>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</si>
  <si>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</si>
  <si>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</si>
  <si>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</si>
  <si>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</si>
  <si>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</si>
  <si>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</si>
  <si>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</si>
  <si>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</si>
  <si>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</si>
  <si>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</si>
  <si>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</si>
  <si>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</si>
  <si>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</si>
  <si>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</si>
  <si>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</si>
  <si>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</si>
  <si>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</si>
  <si>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国民健康・栄養調査委託費</t>
    <phoneticPr fontId="5"/>
  </si>
  <si>
    <t>健康局</t>
    <rPh sb="0" eb="3">
      <t>ケンコウキョク</t>
    </rPh>
    <phoneticPr fontId="5"/>
  </si>
  <si>
    <t>健康課栄養指導室</t>
    <rPh sb="0" eb="3">
      <t>ケンコウカ</t>
    </rPh>
    <rPh sb="3" eb="5">
      <t>エイヨウ</t>
    </rPh>
    <rPh sb="5" eb="8">
      <t>シドウシツ</t>
    </rPh>
    <phoneticPr fontId="5"/>
  </si>
  <si>
    <t>室長　清野　富久江</t>
    <rPh sb="0" eb="2">
      <t>シツチョウ</t>
    </rPh>
    <rPh sb="3" eb="5">
      <t>セイノ</t>
    </rPh>
    <rPh sb="6" eb="9">
      <t>フクエ</t>
    </rPh>
    <phoneticPr fontId="5"/>
  </si>
  <si>
    <t>○</t>
  </si>
  <si>
    <t>健康増進法（平成14年法律第103号）第10条</t>
    <phoneticPr fontId="5"/>
  </si>
  <si>
    <t>健康増進法第10条に基づき、健康増進の総合的な推進を図るための基礎資料を得ること。</t>
    <phoneticPr fontId="5"/>
  </si>
  <si>
    <t>-</t>
    <phoneticPr fontId="5"/>
  </si>
  <si>
    <t>健康増進施策に必要な基礎資料を得るため、調査の結果を毎年１回報告する。</t>
    <phoneticPr fontId="5"/>
  </si>
  <si>
    <t>報告の回数</t>
    <rPh sb="0" eb="2">
      <t>ホウコク</t>
    </rPh>
    <rPh sb="3" eb="5">
      <t>カイスウ</t>
    </rPh>
    <phoneticPr fontId="5"/>
  </si>
  <si>
    <t>国民健康・栄養調査報告</t>
    <rPh sb="0" eb="4">
      <t>コクミンケンコウ</t>
    </rPh>
    <rPh sb="5" eb="9">
      <t>エイヨウチョウサ</t>
    </rPh>
    <rPh sb="9" eb="11">
      <t>ホウコク</t>
    </rPh>
    <phoneticPr fontId="5"/>
  </si>
  <si>
    <t>報告</t>
    <rPh sb="0" eb="2">
      <t>ホウコク</t>
    </rPh>
    <phoneticPr fontId="5"/>
  </si>
  <si>
    <t>令和３年国民健康・栄養調査の実施中止について（令和３年10月１日健発1001第４号）</t>
    <phoneticPr fontId="5"/>
  </si>
  <si>
    <t>国民健康・栄養調査委託費</t>
    <rPh sb="0" eb="4">
      <t>コクミンケンコウ</t>
    </rPh>
    <rPh sb="5" eb="7">
      <t>エイヨウ</t>
    </rPh>
    <rPh sb="7" eb="9">
      <t>チョウサ</t>
    </rPh>
    <rPh sb="9" eb="11">
      <t>イタク</t>
    </rPh>
    <rPh sb="11" eb="12">
      <t>ヒ</t>
    </rPh>
    <phoneticPr fontId="5"/>
  </si>
  <si>
    <t>調査単位区数</t>
    <rPh sb="0" eb="2">
      <t>チョウサ</t>
    </rPh>
    <rPh sb="2" eb="4">
      <t>タンイ</t>
    </rPh>
    <rPh sb="4" eb="5">
      <t>ク</t>
    </rPh>
    <rPh sb="5" eb="6">
      <t>スウ</t>
    </rPh>
    <phoneticPr fontId="5"/>
  </si>
  <si>
    <t>円</t>
    <rPh sb="0" eb="1">
      <t>エン</t>
    </rPh>
    <phoneticPr fontId="5"/>
  </si>
  <si>
    <t>　　X/Y</t>
    <phoneticPr fontId="5"/>
  </si>
  <si>
    <t>114/300</t>
    <phoneticPr fontId="5"/>
  </si>
  <si>
    <t>181/300</t>
    <phoneticPr fontId="5"/>
  </si>
  <si>
    <t>280</t>
    <phoneticPr fontId="5"/>
  </si>
  <si>
    <t>242</t>
    <phoneticPr fontId="5"/>
  </si>
  <si>
    <t>283</t>
    <phoneticPr fontId="5"/>
  </si>
  <si>
    <t>297</t>
    <phoneticPr fontId="5"/>
  </si>
  <si>
    <t>309</t>
    <phoneticPr fontId="5"/>
  </si>
  <si>
    <t>306</t>
    <phoneticPr fontId="5"/>
  </si>
  <si>
    <t>311</t>
    <phoneticPr fontId="5"/>
  </si>
  <si>
    <t>318</t>
    <phoneticPr fontId="5"/>
  </si>
  <si>
    <t>‐</t>
  </si>
  <si>
    <t>無</t>
  </si>
  <si>
    <t>-</t>
    <phoneticPr fontId="5"/>
  </si>
  <si>
    <t>調査の実施にあたって、調査結果が健康・栄養加地の解決に向けた取組の成果をあげるために活用されるよう、毎年調査項目等の見直しを行っており、今後も引き続き見直しを行いながら、さらに効率的に調査を実施する必要がある。</t>
    <rPh sb="0" eb="2">
      <t>チョウサ</t>
    </rPh>
    <rPh sb="3" eb="5">
      <t>ジッシ</t>
    </rPh>
    <rPh sb="11" eb="13">
      <t>チョウサ</t>
    </rPh>
    <rPh sb="13" eb="15">
      <t>ケッカ</t>
    </rPh>
    <rPh sb="16" eb="18">
      <t>ケンコウ</t>
    </rPh>
    <rPh sb="19" eb="21">
      <t>エイヨウ</t>
    </rPh>
    <rPh sb="21" eb="23">
      <t>カヂ</t>
    </rPh>
    <rPh sb="24" eb="26">
      <t>カイケツ</t>
    </rPh>
    <rPh sb="27" eb="28">
      <t>ム</t>
    </rPh>
    <rPh sb="30" eb="32">
      <t>トリクミ</t>
    </rPh>
    <rPh sb="33" eb="35">
      <t>セイカ</t>
    </rPh>
    <rPh sb="42" eb="44">
      <t>カツヨウ</t>
    </rPh>
    <rPh sb="50" eb="52">
      <t>マイトシ</t>
    </rPh>
    <rPh sb="52" eb="54">
      <t>チョウサ</t>
    </rPh>
    <rPh sb="54" eb="56">
      <t>コウモク</t>
    </rPh>
    <rPh sb="56" eb="57">
      <t>トウ</t>
    </rPh>
    <rPh sb="58" eb="60">
      <t>ミナオ</t>
    </rPh>
    <rPh sb="62" eb="63">
      <t>オコナ</t>
    </rPh>
    <rPh sb="68" eb="70">
      <t>コンゴ</t>
    </rPh>
    <rPh sb="71" eb="72">
      <t>ヒ</t>
    </rPh>
    <rPh sb="73" eb="74">
      <t>ツヅ</t>
    </rPh>
    <rPh sb="75" eb="77">
      <t>ミナオ</t>
    </rPh>
    <rPh sb="79" eb="80">
      <t>オコナ</t>
    </rPh>
    <rPh sb="88" eb="91">
      <t>コウリツテキ</t>
    </rPh>
    <rPh sb="92" eb="94">
      <t>チョウサ</t>
    </rPh>
    <rPh sb="95" eb="97">
      <t>ジッシ</t>
    </rPh>
    <rPh sb="99" eb="101">
      <t>ヒツヨウ</t>
    </rPh>
    <phoneticPr fontId="5"/>
  </si>
  <si>
    <t>国民の健康増進を図るために重要な課題を明らかにする基礎資料を得るための統計調査を行うために欠かせない事業である。国内の代表的な調査であることから、当該調査結果は、きわめて有益な情報であり、広く国民のニーズが高い事業であるため、国費を投入して実施する必要がある。</t>
    <phoneticPr fontId="5"/>
  </si>
  <si>
    <t>健康増進法に基づき厚生労働大臣が行うものであり、国民の健康の増進の総合的な推進を図るための基礎資料を得ることを目的としていることから、国が実施すべき事業である。</t>
    <phoneticPr fontId="5"/>
  </si>
  <si>
    <t>当該調査結果は、「健康日本２１（第二次）」の目標項目の評価指標として使用されており、毎年モニタリングを行い、目標の達成状況の評価を行うために優先度の高い事業となっている。</t>
    <phoneticPr fontId="5"/>
  </si>
  <si>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phoneticPr fontId="5"/>
  </si>
  <si>
    <t>Ⅰ－10　妊産婦・児童から高齢者に至るまでの幅広い年齢層において、地域・職場などの様々な場所で、国民的な健康づくりを推進すること</t>
    <phoneticPr fontId="5"/>
  </si>
  <si>
    <t>Ⅰ－10－２　生活習慣の改善等により健康寿命の延伸等を図ること</t>
    <phoneticPr fontId="5"/>
  </si>
  <si>
    <t>https://www5.cao.go.jp/keizai-shimon/kaigi/special/reform/report_211223_2.pdf</t>
    <phoneticPr fontId="5"/>
  </si>
  <si>
    <t>300単位区</t>
    <rPh sb="3" eb="5">
      <t>タンイ</t>
    </rPh>
    <rPh sb="5" eb="6">
      <t>ク</t>
    </rPh>
    <phoneticPr fontId="5"/>
  </si>
  <si>
    <t>国民健康・栄養調査は、国民の身体状況、栄養摂取状況及び生活習慣の状況を明らかにするために、国民生活基礎調査から無作為に抽出された300単位区内の世帯（約6,000世帯）及び当該世帯の１歳以上の世帯員（約15,000人）を対象に、毎年11月に実施されているものであり、国は、健康増進法第13条に基づき、調査の実施にかかる費用を負担する。拡大調査年は、国勢調査から無作為に抽出された475地区の世帯（約23,750世帯）を対象に実施。
※補助率：10/10</t>
    <phoneticPr fontId="5"/>
  </si>
  <si>
    <t>調査実施単位区（地区）数
※令和２・３年度の調査は中止</t>
    <rPh sb="0" eb="2">
      <t>チョウサ</t>
    </rPh>
    <rPh sb="2" eb="4">
      <t>ジッシ</t>
    </rPh>
    <rPh sb="4" eb="6">
      <t>タンイ</t>
    </rPh>
    <rPh sb="6" eb="7">
      <t>ク</t>
    </rPh>
    <rPh sb="8" eb="10">
      <t>チク</t>
    </rPh>
    <rPh sb="11" eb="12">
      <t>スウ</t>
    </rPh>
    <rPh sb="14" eb="16">
      <t>レイワ</t>
    </rPh>
    <rPh sb="19" eb="21">
      <t>ネンド</t>
    </rPh>
    <rPh sb="22" eb="24">
      <t>チョウサ</t>
    </rPh>
    <rPh sb="25" eb="27">
      <t>チュウシ</t>
    </rPh>
    <phoneticPr fontId="5"/>
  </si>
  <si>
    <t>委託費（百万円）／調査実施単位区（地区）数　
※令和２・３年度の調査は中止　　　　　　　　　　　　　</t>
    <rPh sb="0" eb="2">
      <t>イタク</t>
    </rPh>
    <rPh sb="2" eb="3">
      <t>ヒ</t>
    </rPh>
    <rPh sb="4" eb="6">
      <t>ヒャクマン</t>
    </rPh>
    <rPh sb="6" eb="7">
      <t>エン</t>
    </rPh>
    <rPh sb="9" eb="11">
      <t>チョウサ</t>
    </rPh>
    <rPh sb="11" eb="13">
      <t>ジッシ</t>
    </rPh>
    <rPh sb="13" eb="15">
      <t>タンイ</t>
    </rPh>
    <rPh sb="15" eb="16">
      <t>ク</t>
    </rPh>
    <rPh sb="17" eb="19">
      <t>チク</t>
    </rPh>
    <rPh sb="20" eb="21">
      <t>スウ</t>
    </rPh>
    <rPh sb="24" eb="26">
      <t>レイワ</t>
    </rPh>
    <rPh sb="29" eb="31">
      <t>ネンド</t>
    </rPh>
    <rPh sb="32" eb="34">
      <t>チョウサ</t>
    </rPh>
    <rPh sb="35" eb="37">
      <t>チュウシ</t>
    </rPh>
    <phoneticPr fontId="5"/>
  </si>
  <si>
    <t>P9</t>
    <phoneticPr fontId="5"/>
  </si>
  <si>
    <t>-</t>
    <phoneticPr fontId="5"/>
  </si>
  <si>
    <t>https://www.mhlw.go.jp/wp/seisaku/hyouka/dl/r03_jizenbunseki/I-10-2.pdf</t>
    <phoneticPr fontId="5"/>
  </si>
  <si>
    <t>P4</t>
    <phoneticPr fontId="5"/>
  </si>
  <si>
    <t>目的・予算の状況について妥当であった。令和３年度は新型コロナウイルス感染症の影響を踏まえ調査実施は中止となったが調査の事前準備は実施となった。</t>
    <rPh sb="0" eb="2">
      <t>モクテキ</t>
    </rPh>
    <rPh sb="3" eb="5">
      <t>ヨサン</t>
    </rPh>
    <rPh sb="6" eb="8">
      <t>ジョウキョウ</t>
    </rPh>
    <rPh sb="12" eb="14">
      <t>ダトウ</t>
    </rPh>
    <rPh sb="19" eb="21">
      <t>レイワ</t>
    </rPh>
    <rPh sb="22" eb="24">
      <t>ネンド</t>
    </rPh>
    <rPh sb="25" eb="27">
      <t>シンガタ</t>
    </rPh>
    <rPh sb="34" eb="37">
      <t>カンセンショウ</t>
    </rPh>
    <rPh sb="38" eb="40">
      <t>エイキョウ</t>
    </rPh>
    <rPh sb="41" eb="42">
      <t>フ</t>
    </rPh>
    <rPh sb="44" eb="46">
      <t>チョウサ</t>
    </rPh>
    <rPh sb="46" eb="48">
      <t>ジッシ</t>
    </rPh>
    <rPh sb="49" eb="51">
      <t>チュウシ</t>
    </rPh>
    <rPh sb="56" eb="58">
      <t>チョウサ</t>
    </rPh>
    <rPh sb="59" eb="61">
      <t>ジゼン</t>
    </rPh>
    <rPh sb="61" eb="63">
      <t>ジュンビ</t>
    </rPh>
    <rPh sb="64" eb="66">
      <t>ジッシ</t>
    </rPh>
    <phoneticPr fontId="5"/>
  </si>
  <si>
    <t>栃木県</t>
    <rPh sb="0" eb="3">
      <t>トチギケン</t>
    </rPh>
    <phoneticPr fontId="5"/>
  </si>
  <si>
    <t>茨城県</t>
    <rPh sb="0" eb="2">
      <t>イバラキ</t>
    </rPh>
    <rPh sb="2" eb="3">
      <t>ケン</t>
    </rPh>
    <phoneticPr fontId="5"/>
  </si>
  <si>
    <t>岐阜県</t>
    <rPh sb="0" eb="3">
      <t>ギフケン</t>
    </rPh>
    <phoneticPr fontId="5"/>
  </si>
  <si>
    <t>静岡県</t>
    <rPh sb="0" eb="3">
      <t>シズオカケン</t>
    </rPh>
    <phoneticPr fontId="5"/>
  </si>
  <si>
    <t>佐賀県</t>
    <rPh sb="0" eb="3">
      <t>サガケン</t>
    </rPh>
    <phoneticPr fontId="5"/>
  </si>
  <si>
    <t>鹿児島県</t>
    <rPh sb="0" eb="4">
      <t>カゴシマケン</t>
    </rPh>
    <phoneticPr fontId="5"/>
  </si>
  <si>
    <t>滋賀県</t>
    <rPh sb="0" eb="3">
      <t>シガケン</t>
    </rPh>
    <phoneticPr fontId="5"/>
  </si>
  <si>
    <t>宇都宮市</t>
    <rPh sb="0" eb="4">
      <t>ウツノミヤシ</t>
    </rPh>
    <phoneticPr fontId="5"/>
  </si>
  <si>
    <t>高松市</t>
    <rPh sb="0" eb="3">
      <t>タカマツシ</t>
    </rPh>
    <phoneticPr fontId="5"/>
  </si>
  <si>
    <t>奈良市</t>
    <rPh sb="0" eb="3">
      <t>ナラシ</t>
    </rPh>
    <phoneticPr fontId="5"/>
  </si>
  <si>
    <t>国民健康・栄養調査事前準備の実施</t>
    <rPh sb="0" eb="4">
      <t>コクミンケンコウ</t>
    </rPh>
    <rPh sb="5" eb="7">
      <t>エイヨウ</t>
    </rPh>
    <rPh sb="7" eb="9">
      <t>チョウサ</t>
    </rPh>
    <rPh sb="9" eb="11">
      <t>ジゼン</t>
    </rPh>
    <rPh sb="11" eb="13">
      <t>ジュンビ</t>
    </rPh>
    <rPh sb="14" eb="16">
      <t>ジッシ</t>
    </rPh>
    <phoneticPr fontId="5"/>
  </si>
  <si>
    <t>補助金等交付</t>
  </si>
  <si>
    <t>報償費</t>
    <rPh sb="0" eb="3">
      <t>ホウショウヒ</t>
    </rPh>
    <phoneticPr fontId="5"/>
  </si>
  <si>
    <t>A.栃木県</t>
    <rPh sb="2" eb="5">
      <t>トチギケン</t>
    </rPh>
    <phoneticPr fontId="5"/>
  </si>
  <si>
    <t>役務費</t>
    <phoneticPr fontId="5"/>
  </si>
  <si>
    <t>通信運搬費</t>
    <rPh sb="0" eb="2">
      <t>ツウシン</t>
    </rPh>
    <rPh sb="2" eb="4">
      <t>ウンパン</t>
    </rPh>
    <rPh sb="4" eb="5">
      <t>ヒ</t>
    </rPh>
    <phoneticPr fontId="5"/>
  </si>
  <si>
    <t>キッチンスケール等の購入</t>
    <rPh sb="8" eb="9">
      <t>トウ</t>
    </rPh>
    <rPh sb="10" eb="12">
      <t>コウニュウ</t>
    </rPh>
    <phoneticPr fontId="5"/>
  </si>
  <si>
    <t>-</t>
  </si>
  <si>
    <t>予防・健康づくりの推進</t>
    <phoneticPr fontId="5"/>
  </si>
  <si>
    <t>国民の身体状況、栄養摂取状況及び生活習慣の状況を明らかにするために調査を実施する。</t>
    <rPh sb="33" eb="35">
      <t>チョウサ</t>
    </rPh>
    <rPh sb="36" eb="38">
      <t>ジッシ</t>
    </rPh>
    <phoneticPr fontId="5"/>
  </si>
  <si>
    <t>令和３年は調査が中止となり、中止段階での事前準備の程度が自治体によって異なっていたため。</t>
    <rPh sb="0" eb="2">
      <t>レイワ</t>
    </rPh>
    <rPh sb="3" eb="4">
      <t>ネン</t>
    </rPh>
    <rPh sb="5" eb="7">
      <t>チョウサ</t>
    </rPh>
    <rPh sb="8" eb="10">
      <t>チュウシ</t>
    </rPh>
    <rPh sb="14" eb="16">
      <t>チュウシ</t>
    </rPh>
    <rPh sb="16" eb="18">
      <t>ダンカイ</t>
    </rPh>
    <rPh sb="20" eb="22">
      <t>ジゼン</t>
    </rPh>
    <rPh sb="22" eb="24">
      <t>ジュンビ</t>
    </rPh>
    <rPh sb="25" eb="27">
      <t>テイド</t>
    </rPh>
    <rPh sb="28" eb="31">
      <t>ジチタイ</t>
    </rPh>
    <rPh sb="35" eb="36">
      <t>コト</t>
    </rPh>
    <phoneticPr fontId="5"/>
  </si>
  <si>
    <t>健康増進法に基づき、健康増進の総合的な推進を図るための基礎資料を得るために必要な事業であり、引き続き、必要な予算額を確保し、適正な執行に努めること。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</si>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</sst>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30115</xdr:colOff>
      <xdr:row>270</xdr:row>
      <xdr:rowOff>324971</xdr:rowOff>
    </xdr:from>
    <xdr:to>
      <xdr:col>37</xdr:col>
      <xdr:colOff>42021</xdr:colOff>
      <xdr:row>272</xdr:row>
      <xdr:rowOff>338978</xdr:rowOff>
    </xdr:to>
    <xdr:sp macro="" textlink="">
      <xdr:nvSpPr>
        <xdr:cNvPr id="2" name="正方形/長方形 1"/>
        <xdr:cNvSpPr/>
      </xdr:nvSpPr>
      <xdr:spPr>
        <a:xfrm>
          <a:off x="4030615" y="52474346"/>
          <a:ext cx="3412331" cy="7188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20</xdr:col>
      <xdr:colOff>30115</xdr:colOff>
      <xdr:row>273</xdr:row>
      <xdr:rowOff>158284</xdr:rowOff>
    </xdr:from>
    <xdr:to>
      <xdr:col>37</xdr:col>
      <xdr:colOff>30114</xdr:colOff>
      <xdr:row>274</xdr:row>
      <xdr:rowOff>327072</xdr:rowOff>
    </xdr:to>
    <xdr:sp macro="" textlink="">
      <xdr:nvSpPr>
        <xdr:cNvPr id="3" name="大かっこ 2"/>
        <xdr:cNvSpPr/>
      </xdr:nvSpPr>
      <xdr:spPr>
        <a:xfrm>
          <a:off x="4030615" y="53364934"/>
          <a:ext cx="3400424" cy="52121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28</xdr:col>
      <xdr:colOff>125365</xdr:colOff>
      <xdr:row>274</xdr:row>
      <xdr:rowOff>324971</xdr:rowOff>
    </xdr:from>
    <xdr:to>
      <xdr:col>28</xdr:col>
      <xdr:colOff>125365</xdr:colOff>
      <xdr:row>276</xdr:row>
      <xdr:rowOff>338979</xdr:rowOff>
    </xdr:to>
    <xdr:cxnSp macro="">
      <xdr:nvCxnSpPr>
        <xdr:cNvPr id="4" name="直線矢印コネクタ 3"/>
        <xdr:cNvCxnSpPr/>
      </xdr:nvCxnSpPr>
      <xdr:spPr>
        <a:xfrm>
          <a:off x="5726065" y="53884046"/>
          <a:ext cx="0" cy="7188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42021</xdr:colOff>
      <xdr:row>276</xdr:row>
      <xdr:rowOff>327073</xdr:rowOff>
    </xdr:from>
    <xdr:to>
      <xdr:col>37</xdr:col>
      <xdr:colOff>30114</xdr:colOff>
      <xdr:row>278</xdr:row>
      <xdr:rowOff>327073</xdr:rowOff>
    </xdr:to>
    <xdr:sp macro="" textlink="">
      <xdr:nvSpPr>
        <xdr:cNvPr id="5" name="正方形/長方形 4"/>
        <xdr:cNvSpPr/>
      </xdr:nvSpPr>
      <xdr:spPr>
        <a:xfrm>
          <a:off x="4042521" y="54590998"/>
          <a:ext cx="3388518"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都道府県、保健所設置市、特別区</a:t>
          </a:r>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20</xdr:col>
      <xdr:colOff>30115</xdr:colOff>
      <xdr:row>279</xdr:row>
      <xdr:rowOff>122566</xdr:rowOff>
    </xdr:from>
    <xdr:to>
      <xdr:col>37</xdr:col>
      <xdr:colOff>30114</xdr:colOff>
      <xdr:row>280</xdr:row>
      <xdr:rowOff>324971</xdr:rowOff>
    </xdr:to>
    <xdr:sp macro="" textlink="">
      <xdr:nvSpPr>
        <xdr:cNvPr id="6" name="大かっこ 5"/>
        <xdr:cNvSpPr/>
      </xdr:nvSpPr>
      <xdr:spPr>
        <a:xfrm>
          <a:off x="4030615" y="55443766"/>
          <a:ext cx="3400424" cy="554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国民健康・栄養調査の事前準備実施</a:t>
          </a:r>
        </a:p>
      </xdr:txBody>
    </xdr:sp>
    <xdr:clientData/>
  </xdr:twoCellAnchor>
  <xdr:twoCellAnchor>
    <xdr:from>
      <xdr:col>21</xdr:col>
      <xdr:colOff>77739</xdr:colOff>
      <xdr:row>275</xdr:row>
      <xdr:rowOff>182096</xdr:rowOff>
    </xdr:from>
    <xdr:to>
      <xdr:col>28</xdr:col>
      <xdr:colOff>42022</xdr:colOff>
      <xdr:row>276</xdr:row>
      <xdr:rowOff>170190</xdr:rowOff>
    </xdr:to>
    <xdr:sp macro="" textlink="">
      <xdr:nvSpPr>
        <xdr:cNvPr id="10" name="テキスト ボックス 9"/>
        <xdr:cNvSpPr txBox="1"/>
      </xdr:nvSpPr>
      <xdr:spPr>
        <a:xfrm>
          <a:off x="4278264" y="54093596"/>
          <a:ext cx="1364458" cy="34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16</xdr:col>
      <xdr:colOff>134470</xdr:colOff>
      <xdr:row>283</xdr:row>
      <xdr:rowOff>212912</xdr:rowOff>
    </xdr:from>
    <xdr:ext cx="5165912" cy="1534811"/>
    <xdr:sp macro="" textlink="">
      <xdr:nvSpPr>
        <xdr:cNvPr id="12" name="テキスト ボックス 11"/>
        <xdr:cNvSpPr txBox="1"/>
      </xdr:nvSpPr>
      <xdr:spPr>
        <a:xfrm>
          <a:off x="3361764" y="41282471"/>
          <a:ext cx="5165912" cy="1534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令和３年度は新型コロナウイルス感染症の影響を踏まえ調査実施は中止となった。中止決定前に調査の事前準備を実施していたため、事前準備のみの流れとなり、</a:t>
          </a:r>
          <a:r>
            <a:rPr lang="ja-JP" altLang="ja-JP" sz="1400">
              <a:solidFill>
                <a:schemeClr val="tx1"/>
              </a:solidFill>
              <a:effectLst/>
              <a:latin typeface="+mn-lt"/>
              <a:ea typeface="+mn-ea"/>
              <a:cs typeface="+mn-cs"/>
            </a:rPr>
            <a:t>調査実施に係る経費を反映して</a:t>
          </a:r>
          <a:r>
            <a:rPr lang="ja-JP" altLang="en-US" sz="1400">
              <a:solidFill>
                <a:schemeClr val="tx1"/>
              </a:solidFill>
              <a:effectLst/>
              <a:latin typeface="+mn-lt"/>
              <a:ea typeface="+mn-ea"/>
              <a:cs typeface="+mn-cs"/>
            </a:rPr>
            <a:t>いない。</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4" zoomScale="85" zoomScaleNormal="75" zoomScaleSheetLayoutView="85" zoomScalePageLayoutView="85" workbookViewId="0">
      <selection activeCell="BH40" sqref="BH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608</v>
      </c>
      <c r="AK2" s="840"/>
      <c r="AL2" s="840"/>
      <c r="AM2" s="840"/>
      <c r="AN2" s="75" t="s">
        <v>285</v>
      </c>
      <c r="AO2" s="840">
        <v>21</v>
      </c>
      <c r="AP2" s="840"/>
      <c r="AQ2" s="840"/>
      <c r="AR2" s="76" t="s">
        <v>285</v>
      </c>
      <c r="AS2" s="841">
        <v>407</v>
      </c>
      <c r="AT2" s="841"/>
      <c r="AU2" s="841"/>
      <c r="AV2" s="75" t="str">
        <f>IF(AW2="","","-")</f>
        <v/>
      </c>
      <c r="AW2" s="842"/>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609</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610</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611</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368</v>
      </c>
      <c r="H5" s="831"/>
      <c r="I5" s="831"/>
      <c r="J5" s="831"/>
      <c r="K5" s="831"/>
      <c r="L5" s="831"/>
      <c r="M5" s="832" t="s">
        <v>61</v>
      </c>
      <c r="N5" s="833"/>
      <c r="O5" s="833"/>
      <c r="P5" s="833"/>
      <c r="Q5" s="833"/>
      <c r="R5" s="834"/>
      <c r="S5" s="835" t="s">
        <v>65</v>
      </c>
      <c r="T5" s="831"/>
      <c r="U5" s="831"/>
      <c r="V5" s="831"/>
      <c r="W5" s="831"/>
      <c r="X5" s="836"/>
      <c r="Y5" s="837" t="s">
        <v>3</v>
      </c>
      <c r="Z5" s="838"/>
      <c r="AA5" s="838"/>
      <c r="AB5" s="838"/>
      <c r="AC5" s="838"/>
      <c r="AD5" s="839"/>
      <c r="AE5" s="860" t="s">
        <v>612</v>
      </c>
      <c r="AF5" s="860"/>
      <c r="AG5" s="860"/>
      <c r="AH5" s="860"/>
      <c r="AI5" s="860"/>
      <c r="AJ5" s="860"/>
      <c r="AK5" s="860"/>
      <c r="AL5" s="860"/>
      <c r="AM5" s="860"/>
      <c r="AN5" s="860"/>
      <c r="AO5" s="860"/>
      <c r="AP5" s="861"/>
      <c r="AQ5" s="862" t="s">
        <v>613</v>
      </c>
      <c r="AR5" s="863"/>
      <c r="AS5" s="863"/>
      <c r="AT5" s="863"/>
      <c r="AU5" s="863"/>
      <c r="AV5" s="863"/>
      <c r="AW5" s="863"/>
      <c r="AX5" s="864"/>
    </row>
    <row r="6" spans="1:50" ht="30"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615</v>
      </c>
      <c r="H7" s="871"/>
      <c r="I7" s="871"/>
      <c r="J7" s="871"/>
      <c r="K7" s="871"/>
      <c r="L7" s="871"/>
      <c r="M7" s="871"/>
      <c r="N7" s="871"/>
      <c r="O7" s="871"/>
      <c r="P7" s="871"/>
      <c r="Q7" s="871"/>
      <c r="R7" s="871"/>
      <c r="S7" s="871"/>
      <c r="T7" s="871"/>
      <c r="U7" s="871"/>
      <c r="V7" s="871"/>
      <c r="W7" s="871"/>
      <c r="X7" s="872"/>
      <c r="Y7" s="873" t="s">
        <v>270</v>
      </c>
      <c r="Z7" s="692"/>
      <c r="AA7" s="692"/>
      <c r="AB7" s="692"/>
      <c r="AC7" s="692"/>
      <c r="AD7" s="874"/>
      <c r="AE7" s="802" t="s">
        <v>622</v>
      </c>
      <c r="AF7" s="803"/>
      <c r="AG7" s="803"/>
      <c r="AH7" s="803"/>
      <c r="AI7" s="803"/>
      <c r="AJ7" s="803"/>
      <c r="AK7" s="803"/>
      <c r="AL7" s="803"/>
      <c r="AM7" s="803"/>
      <c r="AN7" s="803"/>
      <c r="AO7" s="803"/>
      <c r="AP7" s="803"/>
      <c r="AQ7" s="803"/>
      <c r="AR7" s="803"/>
      <c r="AS7" s="803"/>
      <c r="AT7" s="803"/>
      <c r="AU7" s="803"/>
      <c r="AV7" s="803"/>
      <c r="AW7" s="803"/>
      <c r="AX7" s="804"/>
    </row>
    <row r="8" spans="1:50" ht="30" customHeight="1" x14ac:dyDescent="0.15">
      <c r="A8" s="846" t="s">
        <v>185</v>
      </c>
      <c r="B8" s="847"/>
      <c r="C8" s="847"/>
      <c r="D8" s="847"/>
      <c r="E8" s="847"/>
      <c r="F8" s="848"/>
      <c r="G8" s="849" t="str">
        <f>入力規則等!A27</f>
        <v>高齢社会対策、食育推進</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4" customHeight="1" x14ac:dyDescent="0.15">
      <c r="A9" s="775" t="s">
        <v>21</v>
      </c>
      <c r="B9" s="776"/>
      <c r="C9" s="776"/>
      <c r="D9" s="776"/>
      <c r="E9" s="776"/>
      <c r="F9" s="776"/>
      <c r="G9" s="857" t="s">
        <v>616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4" customHeight="1" x14ac:dyDescent="0.15">
      <c r="A10" s="763" t="s">
        <v>27</v>
      </c>
      <c r="B10" s="764"/>
      <c r="C10" s="764"/>
      <c r="D10" s="764"/>
      <c r="E10" s="764"/>
      <c r="F10" s="764"/>
      <c r="G10" s="765" t="s">
        <v>649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0" customHeight="1" x14ac:dyDescent="0.15">
      <c r="A11" s="763" t="s">
        <v>5</v>
      </c>
      <c r="B11" s="764"/>
      <c r="C11" s="764"/>
      <c r="D11" s="764"/>
      <c r="E11" s="764"/>
      <c r="F11" s="768"/>
      <c r="G11" s="769" t="str">
        <f>入力規則等!P10</f>
        <v>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4">
        <v>125</v>
      </c>
      <c r="Q13" s="705"/>
      <c r="R13" s="705"/>
      <c r="S13" s="705"/>
      <c r="T13" s="705"/>
      <c r="U13" s="705"/>
      <c r="V13" s="706"/>
      <c r="W13" s="704">
        <v>257</v>
      </c>
      <c r="X13" s="705"/>
      <c r="Y13" s="705"/>
      <c r="Z13" s="705"/>
      <c r="AA13" s="705"/>
      <c r="AB13" s="705"/>
      <c r="AC13" s="706"/>
      <c r="AD13" s="704">
        <v>257</v>
      </c>
      <c r="AE13" s="705"/>
      <c r="AF13" s="705"/>
      <c r="AG13" s="705"/>
      <c r="AH13" s="705"/>
      <c r="AI13" s="705"/>
      <c r="AJ13" s="706"/>
      <c r="AK13" s="704">
        <v>181</v>
      </c>
      <c r="AL13" s="705"/>
      <c r="AM13" s="705"/>
      <c r="AN13" s="705"/>
      <c r="AO13" s="705"/>
      <c r="AP13" s="705"/>
      <c r="AQ13" s="706"/>
      <c r="AR13" s="740">
        <v>181</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4" t="s">
        <v>617</v>
      </c>
      <c r="Q14" s="705"/>
      <c r="R14" s="705"/>
      <c r="S14" s="705"/>
      <c r="T14" s="705"/>
      <c r="U14" s="705"/>
      <c r="V14" s="706"/>
      <c r="W14" s="704">
        <v>-257</v>
      </c>
      <c r="X14" s="705"/>
      <c r="Y14" s="705"/>
      <c r="Z14" s="705"/>
      <c r="AA14" s="705"/>
      <c r="AB14" s="705"/>
      <c r="AC14" s="706"/>
      <c r="AD14" s="704">
        <v>-238</v>
      </c>
      <c r="AE14" s="705"/>
      <c r="AF14" s="705"/>
      <c r="AG14" s="705"/>
      <c r="AH14" s="705"/>
      <c r="AI14" s="705"/>
      <c r="AJ14" s="706"/>
      <c r="AK14" s="704"/>
      <c r="AL14" s="705"/>
      <c r="AM14" s="705"/>
      <c r="AN14" s="705"/>
      <c r="AO14" s="705"/>
      <c r="AP14" s="705"/>
      <c r="AQ14" s="706"/>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4" t="s">
        <v>617</v>
      </c>
      <c r="Q15" s="705"/>
      <c r="R15" s="705"/>
      <c r="S15" s="705"/>
      <c r="T15" s="705"/>
      <c r="U15" s="705"/>
      <c r="V15" s="706"/>
      <c r="W15" s="704" t="s">
        <v>617</v>
      </c>
      <c r="X15" s="705"/>
      <c r="Y15" s="705"/>
      <c r="Z15" s="705"/>
      <c r="AA15" s="705"/>
      <c r="AB15" s="705"/>
      <c r="AC15" s="706"/>
      <c r="AD15" s="704" t="s">
        <v>617</v>
      </c>
      <c r="AE15" s="705"/>
      <c r="AF15" s="705"/>
      <c r="AG15" s="705"/>
      <c r="AH15" s="705"/>
      <c r="AI15" s="705"/>
      <c r="AJ15" s="706"/>
      <c r="AK15" s="704" t="s">
        <v>617</v>
      </c>
      <c r="AL15" s="705"/>
      <c r="AM15" s="705"/>
      <c r="AN15" s="705"/>
      <c r="AO15" s="705"/>
      <c r="AP15" s="705"/>
      <c r="AQ15" s="706"/>
      <c r="AR15" s="704" t="s">
        <v>674</v>
      </c>
      <c r="AS15" s="705"/>
      <c r="AT15" s="705"/>
      <c r="AU15" s="705"/>
      <c r="AV15" s="705"/>
      <c r="AW15" s="705"/>
      <c r="AX15" s="813"/>
    </row>
    <row r="16" spans="1:50" ht="21" customHeight="1" x14ac:dyDescent="0.15">
      <c r="A16" s="312"/>
      <c r="B16" s="313"/>
      <c r="C16" s="313"/>
      <c r="D16" s="313"/>
      <c r="E16" s="313"/>
      <c r="F16" s="314"/>
      <c r="G16" s="794"/>
      <c r="H16" s="795"/>
      <c r="I16" s="787" t="s">
        <v>48</v>
      </c>
      <c r="J16" s="800"/>
      <c r="K16" s="800"/>
      <c r="L16" s="800"/>
      <c r="M16" s="800"/>
      <c r="N16" s="800"/>
      <c r="O16" s="801"/>
      <c r="P16" s="704" t="s">
        <v>617</v>
      </c>
      <c r="Q16" s="705"/>
      <c r="R16" s="705"/>
      <c r="S16" s="705"/>
      <c r="T16" s="705"/>
      <c r="U16" s="705"/>
      <c r="V16" s="706"/>
      <c r="W16" s="704" t="s">
        <v>617</v>
      </c>
      <c r="X16" s="705"/>
      <c r="Y16" s="705"/>
      <c r="Z16" s="705"/>
      <c r="AA16" s="705"/>
      <c r="AB16" s="705"/>
      <c r="AC16" s="706"/>
      <c r="AD16" s="704" t="s">
        <v>617</v>
      </c>
      <c r="AE16" s="705"/>
      <c r="AF16" s="705"/>
      <c r="AG16" s="705"/>
      <c r="AH16" s="705"/>
      <c r="AI16" s="705"/>
      <c r="AJ16" s="706"/>
      <c r="AK16" s="704" t="s">
        <v>617</v>
      </c>
      <c r="AL16" s="705"/>
      <c r="AM16" s="705"/>
      <c r="AN16" s="705"/>
      <c r="AO16" s="705"/>
      <c r="AP16" s="705"/>
      <c r="AQ16" s="706"/>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4" t="s">
        <v>617</v>
      </c>
      <c r="Q17" s="705"/>
      <c r="R17" s="705"/>
      <c r="S17" s="705"/>
      <c r="T17" s="705"/>
      <c r="U17" s="705"/>
      <c r="V17" s="706"/>
      <c r="W17" s="704" t="s">
        <v>617</v>
      </c>
      <c r="X17" s="705"/>
      <c r="Y17" s="705"/>
      <c r="Z17" s="705"/>
      <c r="AA17" s="705"/>
      <c r="AB17" s="705"/>
      <c r="AC17" s="706"/>
      <c r="AD17" s="704" t="s">
        <v>617</v>
      </c>
      <c r="AE17" s="705"/>
      <c r="AF17" s="705"/>
      <c r="AG17" s="705"/>
      <c r="AH17" s="705"/>
      <c r="AI17" s="705"/>
      <c r="AJ17" s="706"/>
      <c r="AK17" s="704" t="s">
        <v>617</v>
      </c>
      <c r="AL17" s="705"/>
      <c r="AM17" s="705"/>
      <c r="AN17" s="705"/>
      <c r="AO17" s="705"/>
      <c r="AP17" s="705"/>
      <c r="AQ17" s="706"/>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125</v>
      </c>
      <c r="Q18" s="784"/>
      <c r="R18" s="784"/>
      <c r="S18" s="784"/>
      <c r="T18" s="784"/>
      <c r="U18" s="784"/>
      <c r="V18" s="785"/>
      <c r="W18" s="783">
        <f>SUM(W13:AC17)</f>
        <v>0</v>
      </c>
      <c r="X18" s="784"/>
      <c r="Y18" s="784"/>
      <c r="Z18" s="784"/>
      <c r="AA18" s="784"/>
      <c r="AB18" s="784"/>
      <c r="AC18" s="785"/>
      <c r="AD18" s="783">
        <f>SUM(AD13:AJ17)</f>
        <v>19</v>
      </c>
      <c r="AE18" s="784"/>
      <c r="AF18" s="784"/>
      <c r="AG18" s="784"/>
      <c r="AH18" s="784"/>
      <c r="AI18" s="784"/>
      <c r="AJ18" s="785"/>
      <c r="AK18" s="783">
        <f>SUM(AK13:AQ17)</f>
        <v>181</v>
      </c>
      <c r="AL18" s="784"/>
      <c r="AM18" s="784"/>
      <c r="AN18" s="784"/>
      <c r="AO18" s="784"/>
      <c r="AP18" s="784"/>
      <c r="AQ18" s="785"/>
      <c r="AR18" s="783">
        <f>SUM(AR13:AX17)</f>
        <v>181</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4">
        <v>114</v>
      </c>
      <c r="Q19" s="705"/>
      <c r="R19" s="705"/>
      <c r="S19" s="705"/>
      <c r="T19" s="705"/>
      <c r="U19" s="705"/>
      <c r="V19" s="706"/>
      <c r="W19" s="704">
        <v>0</v>
      </c>
      <c r="X19" s="705"/>
      <c r="Y19" s="705"/>
      <c r="Z19" s="705"/>
      <c r="AA19" s="705"/>
      <c r="AB19" s="705"/>
      <c r="AC19" s="706"/>
      <c r="AD19" s="704">
        <v>13</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f>IF(P18=0, "-", SUM(P19)/P18)</f>
        <v>0.91200000000000003</v>
      </c>
      <c r="Q20" s="751"/>
      <c r="R20" s="751"/>
      <c r="S20" s="751"/>
      <c r="T20" s="751"/>
      <c r="U20" s="751"/>
      <c r="V20" s="751"/>
      <c r="W20" s="751" t="str">
        <f>IF(W18=0, "-", SUM(W19)/W18)</f>
        <v>-</v>
      </c>
      <c r="X20" s="751"/>
      <c r="Y20" s="751"/>
      <c r="Z20" s="751"/>
      <c r="AA20" s="751"/>
      <c r="AB20" s="751"/>
      <c r="AC20" s="751"/>
      <c r="AD20" s="751">
        <f>IF(AD18=0, "-", SUM(AD19)/AD18)</f>
        <v>0.68421052631578949</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0.91200000000000003</v>
      </c>
      <c r="Q21" s="751"/>
      <c r="R21" s="751"/>
      <c r="S21" s="751"/>
      <c r="T21" s="751"/>
      <c r="U21" s="751"/>
      <c r="V21" s="751"/>
      <c r="W21" s="751" t="str">
        <f>IF(W19=0, "-", SUM(W19)/SUM(W13,W14))</f>
        <v>-</v>
      </c>
      <c r="X21" s="751"/>
      <c r="Y21" s="751"/>
      <c r="Z21" s="751"/>
      <c r="AA21" s="751"/>
      <c r="AB21" s="751"/>
      <c r="AC21" s="751"/>
      <c r="AD21" s="751">
        <f>IF(AD19=0, "-", SUM(AD19)/SUM(AD13,AD14))</f>
        <v>0.68421052631578949</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593</v>
      </c>
      <c r="B22" s="711"/>
      <c r="C22" s="711"/>
      <c r="D22" s="711"/>
      <c r="E22" s="711"/>
      <c r="F22" s="712"/>
      <c r="G22" s="716" t="s">
        <v>229</v>
      </c>
      <c r="H22" s="555"/>
      <c r="I22" s="555"/>
      <c r="J22" s="555"/>
      <c r="K22" s="555"/>
      <c r="L22" s="555"/>
      <c r="M22" s="555"/>
      <c r="N22" s="555"/>
      <c r="O22" s="556"/>
      <c r="P22" s="717" t="s">
        <v>591</v>
      </c>
      <c r="Q22" s="555"/>
      <c r="R22" s="555"/>
      <c r="S22" s="555"/>
      <c r="T22" s="555"/>
      <c r="U22" s="555"/>
      <c r="V22" s="556"/>
      <c r="W22" s="717" t="s">
        <v>592</v>
      </c>
      <c r="X22" s="555"/>
      <c r="Y22" s="555"/>
      <c r="Z22" s="555"/>
      <c r="AA22" s="555"/>
      <c r="AB22" s="555"/>
      <c r="AC22" s="556"/>
      <c r="AD22" s="717"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3"/>
      <c r="B23" s="714"/>
      <c r="C23" s="714"/>
      <c r="D23" s="714"/>
      <c r="E23" s="714"/>
      <c r="F23" s="715"/>
      <c r="G23" s="737" t="s">
        <v>623</v>
      </c>
      <c r="H23" s="738"/>
      <c r="I23" s="738"/>
      <c r="J23" s="738"/>
      <c r="K23" s="738"/>
      <c r="L23" s="738"/>
      <c r="M23" s="738"/>
      <c r="N23" s="738"/>
      <c r="O23" s="739"/>
      <c r="P23" s="740">
        <v>181</v>
      </c>
      <c r="Q23" s="741"/>
      <c r="R23" s="741"/>
      <c r="S23" s="741"/>
      <c r="T23" s="741"/>
      <c r="U23" s="741"/>
      <c r="V23" s="742"/>
      <c r="W23" s="740">
        <v>181</v>
      </c>
      <c r="X23" s="741"/>
      <c r="Y23" s="741"/>
      <c r="Z23" s="741"/>
      <c r="AA23" s="741"/>
      <c r="AB23" s="741"/>
      <c r="AC23" s="742"/>
      <c r="AD23" s="743" t="s">
        <v>681</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3" t="s">
        <v>18</v>
      </c>
      <c r="H29" s="724"/>
      <c r="I29" s="724"/>
      <c r="J29" s="724"/>
      <c r="K29" s="724"/>
      <c r="L29" s="724"/>
      <c r="M29" s="724"/>
      <c r="N29" s="724"/>
      <c r="O29" s="725"/>
      <c r="P29" s="726">
        <f>AK13</f>
        <v>181</v>
      </c>
      <c r="Q29" s="727"/>
      <c r="R29" s="727"/>
      <c r="S29" s="727"/>
      <c r="T29" s="727"/>
      <c r="U29" s="727"/>
      <c r="V29" s="728"/>
      <c r="W29" s="729">
        <f>AR13</f>
        <v>181</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580</v>
      </c>
      <c r="B30" s="733"/>
      <c r="C30" s="733"/>
      <c r="D30" s="733"/>
      <c r="E30" s="733"/>
      <c r="F30" s="734"/>
      <c r="G30" s="735" t="s">
        <v>676</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hidden="1" customHeight="1" x14ac:dyDescent="0.15">
      <c r="A31" s="653" t="s">
        <v>581</v>
      </c>
      <c r="B31" s="153"/>
      <c r="C31" s="153"/>
      <c r="D31" s="153"/>
      <c r="E31" s="153"/>
      <c r="F31" s="154"/>
      <c r="G31" s="694" t="s">
        <v>573</v>
      </c>
      <c r="H31" s="695"/>
      <c r="I31" s="695"/>
      <c r="J31" s="695"/>
      <c r="K31" s="695"/>
      <c r="L31" s="695"/>
      <c r="M31" s="695"/>
      <c r="N31" s="695"/>
      <c r="O31" s="695"/>
      <c r="P31" s="696" t="s">
        <v>572</v>
      </c>
      <c r="Q31" s="695"/>
      <c r="R31" s="695"/>
      <c r="S31" s="695"/>
      <c r="T31" s="695"/>
      <c r="U31" s="695"/>
      <c r="V31" s="695"/>
      <c r="W31" s="695"/>
      <c r="X31" s="697"/>
      <c r="Y31" s="698"/>
      <c r="Z31" s="699"/>
      <c r="AA31" s="700"/>
      <c r="AB31" s="631" t="s">
        <v>11</v>
      </c>
      <c r="AC31" s="631"/>
      <c r="AD31" s="631"/>
      <c r="AE31" s="116" t="s">
        <v>417</v>
      </c>
      <c r="AF31" s="701"/>
      <c r="AG31" s="701"/>
      <c r="AH31" s="702"/>
      <c r="AI31" s="116" t="s">
        <v>569</v>
      </c>
      <c r="AJ31" s="701"/>
      <c r="AK31" s="701"/>
      <c r="AL31" s="702"/>
      <c r="AM31" s="116" t="s">
        <v>385</v>
      </c>
      <c r="AN31" s="701"/>
      <c r="AO31" s="701"/>
      <c r="AP31" s="702"/>
      <c r="AQ31" s="628" t="s">
        <v>416</v>
      </c>
      <c r="AR31" s="629"/>
      <c r="AS31" s="629"/>
      <c r="AT31" s="630"/>
      <c r="AU31" s="628" t="s">
        <v>594</v>
      </c>
      <c r="AV31" s="629"/>
      <c r="AW31" s="629"/>
      <c r="AX31" s="638"/>
    </row>
    <row r="32" spans="1:50" ht="23.25" hidden="1" customHeight="1" x14ac:dyDescent="0.15">
      <c r="A32" s="653"/>
      <c r="B32" s="153"/>
      <c r="C32" s="153"/>
      <c r="D32" s="153"/>
      <c r="E32" s="153"/>
      <c r="F32" s="154"/>
      <c r="G32" s="639"/>
      <c r="H32" s="640"/>
      <c r="I32" s="640"/>
      <c r="J32" s="640"/>
      <c r="K32" s="640"/>
      <c r="L32" s="640"/>
      <c r="M32" s="640"/>
      <c r="N32" s="640"/>
      <c r="O32" s="640"/>
      <c r="P32" s="643"/>
      <c r="Q32" s="644"/>
      <c r="R32" s="644"/>
      <c r="S32" s="644"/>
      <c r="T32" s="644"/>
      <c r="U32" s="644"/>
      <c r="V32" s="644"/>
      <c r="W32" s="644"/>
      <c r="X32" s="645"/>
      <c r="Y32" s="649" t="s">
        <v>51</v>
      </c>
      <c r="Z32" s="650"/>
      <c r="AA32" s="651"/>
      <c r="AB32" s="652"/>
      <c r="AC32" s="652"/>
      <c r="AD32" s="652"/>
      <c r="AE32" s="621"/>
      <c r="AF32" s="621"/>
      <c r="AG32" s="621"/>
      <c r="AH32" s="621"/>
      <c r="AI32" s="621"/>
      <c r="AJ32" s="621"/>
      <c r="AK32" s="621"/>
      <c r="AL32" s="621"/>
      <c r="AM32" s="621"/>
      <c r="AN32" s="621"/>
      <c r="AO32" s="621"/>
      <c r="AP32" s="621"/>
      <c r="AQ32" s="621"/>
      <c r="AR32" s="621"/>
      <c r="AS32" s="621"/>
      <c r="AT32" s="621"/>
      <c r="AU32" s="622"/>
      <c r="AV32" s="623"/>
      <c r="AW32" s="623"/>
      <c r="AX32" s="624"/>
    </row>
    <row r="33" spans="1:51" ht="23.25" hidden="1" customHeight="1" x14ac:dyDescent="0.15">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5" t="s">
        <v>52</v>
      </c>
      <c r="Z33" s="626"/>
      <c r="AA33" s="627"/>
      <c r="AB33" s="652"/>
      <c r="AC33" s="652"/>
      <c r="AD33" s="652"/>
      <c r="AE33" s="621"/>
      <c r="AF33" s="621"/>
      <c r="AG33" s="621"/>
      <c r="AH33" s="621"/>
      <c r="AI33" s="621"/>
      <c r="AJ33" s="621"/>
      <c r="AK33" s="621"/>
      <c r="AL33" s="621"/>
      <c r="AM33" s="621"/>
      <c r="AN33" s="621"/>
      <c r="AO33" s="621"/>
      <c r="AP33" s="621"/>
      <c r="AQ33" s="621"/>
      <c r="AR33" s="621"/>
      <c r="AS33" s="621"/>
      <c r="AT33" s="621"/>
      <c r="AU33" s="622"/>
      <c r="AV33" s="623"/>
      <c r="AW33" s="623"/>
      <c r="AX33" s="624"/>
    </row>
    <row r="34" spans="1:51" ht="23.25" hidden="1" customHeight="1" x14ac:dyDescent="0.15">
      <c r="A34" s="685" t="s">
        <v>582</v>
      </c>
      <c r="B34" s="686"/>
      <c r="C34" s="686"/>
      <c r="D34" s="686"/>
      <c r="E34" s="686"/>
      <c r="F34" s="687"/>
      <c r="G34" s="176" t="s">
        <v>583</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417</v>
      </c>
      <c r="AF34" s="176"/>
      <c r="AG34" s="176"/>
      <c r="AH34" s="177"/>
      <c r="AI34" s="175" t="s">
        <v>569</v>
      </c>
      <c r="AJ34" s="176"/>
      <c r="AK34" s="176"/>
      <c r="AL34" s="177"/>
      <c r="AM34" s="175" t="s">
        <v>385</v>
      </c>
      <c r="AN34" s="176"/>
      <c r="AO34" s="176"/>
      <c r="AP34" s="177"/>
      <c r="AQ34" s="632" t="s">
        <v>595</v>
      </c>
      <c r="AR34" s="633"/>
      <c r="AS34" s="633"/>
      <c r="AT34" s="633"/>
      <c r="AU34" s="633"/>
      <c r="AV34" s="633"/>
      <c r="AW34" s="633"/>
      <c r="AX34" s="634"/>
    </row>
    <row r="35" spans="1:51" ht="23.25" hidden="1" customHeight="1" x14ac:dyDescent="0.15">
      <c r="A35" s="688"/>
      <c r="B35" s="689"/>
      <c r="C35" s="689"/>
      <c r="D35" s="689"/>
      <c r="E35" s="689"/>
      <c r="F35" s="690"/>
      <c r="G35" s="658" t="s">
        <v>584</v>
      </c>
      <c r="H35" s="659"/>
      <c r="I35" s="659"/>
      <c r="J35" s="659"/>
      <c r="K35" s="659"/>
      <c r="L35" s="659"/>
      <c r="M35" s="659"/>
      <c r="N35" s="659"/>
      <c r="O35" s="659"/>
      <c r="P35" s="659"/>
      <c r="Q35" s="659"/>
      <c r="R35" s="659"/>
      <c r="S35" s="659"/>
      <c r="T35" s="659"/>
      <c r="U35" s="659"/>
      <c r="V35" s="659"/>
      <c r="W35" s="659"/>
      <c r="X35" s="659"/>
      <c r="Y35" s="662" t="s">
        <v>582</v>
      </c>
      <c r="Z35" s="663"/>
      <c r="AA35" s="664"/>
      <c r="AB35" s="665"/>
      <c r="AC35" s="666"/>
      <c r="AD35" s="667"/>
      <c r="AE35" s="656"/>
      <c r="AF35" s="656"/>
      <c r="AG35" s="656"/>
      <c r="AH35" s="656"/>
      <c r="AI35" s="656"/>
      <c r="AJ35" s="656"/>
      <c r="AK35" s="656"/>
      <c r="AL35" s="656"/>
      <c r="AM35" s="656"/>
      <c r="AN35" s="656"/>
      <c r="AO35" s="656"/>
      <c r="AP35" s="656"/>
      <c r="AQ35" s="93"/>
      <c r="AR35" s="87"/>
      <c r="AS35" s="87"/>
      <c r="AT35" s="87"/>
      <c r="AU35" s="87"/>
      <c r="AV35" s="87"/>
      <c r="AW35" s="87"/>
      <c r="AX35" s="88"/>
    </row>
    <row r="36" spans="1:51" ht="46.5" hidden="1" customHeight="1" x14ac:dyDescent="0.15">
      <c r="A36" s="691"/>
      <c r="B36" s="692"/>
      <c r="C36" s="692"/>
      <c r="D36" s="692"/>
      <c r="E36" s="692"/>
      <c r="F36" s="693"/>
      <c r="G36" s="660"/>
      <c r="H36" s="661"/>
      <c r="I36" s="661"/>
      <c r="J36" s="661"/>
      <c r="K36" s="661"/>
      <c r="L36" s="661"/>
      <c r="M36" s="661"/>
      <c r="N36" s="661"/>
      <c r="O36" s="661"/>
      <c r="P36" s="661"/>
      <c r="Q36" s="661"/>
      <c r="R36" s="661"/>
      <c r="S36" s="661"/>
      <c r="T36" s="661"/>
      <c r="U36" s="661"/>
      <c r="V36" s="661"/>
      <c r="W36" s="661"/>
      <c r="X36" s="661"/>
      <c r="Y36" s="219" t="s">
        <v>585</v>
      </c>
      <c r="Z36" s="654"/>
      <c r="AA36" s="655"/>
      <c r="AB36" s="617" t="s">
        <v>586</v>
      </c>
      <c r="AC36" s="618"/>
      <c r="AD36" s="619"/>
      <c r="AE36" s="620"/>
      <c r="AF36" s="620"/>
      <c r="AG36" s="620"/>
      <c r="AH36" s="620"/>
      <c r="AI36" s="620"/>
      <c r="AJ36" s="620"/>
      <c r="AK36" s="620"/>
      <c r="AL36" s="620"/>
      <c r="AM36" s="620"/>
      <c r="AN36" s="620"/>
      <c r="AO36" s="620"/>
      <c r="AP36" s="620"/>
      <c r="AQ36" s="620"/>
      <c r="AR36" s="620"/>
      <c r="AS36" s="620"/>
      <c r="AT36" s="620"/>
      <c r="AU36" s="620"/>
      <c r="AV36" s="620"/>
      <c r="AW36" s="620"/>
      <c r="AX36" s="657"/>
    </row>
    <row r="37" spans="1:51" ht="18.75" customHeight="1" x14ac:dyDescent="0.15">
      <c r="A37" s="673" t="s">
        <v>236</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417</v>
      </c>
      <c r="AF37" s="615"/>
      <c r="AG37" s="615"/>
      <c r="AH37" s="616"/>
      <c r="AI37" s="683" t="s">
        <v>569</v>
      </c>
      <c r="AJ37" s="683"/>
      <c r="AK37" s="683"/>
      <c r="AL37" s="614"/>
      <c r="AM37" s="683" t="s">
        <v>385</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t="s">
        <v>617</v>
      </c>
      <c r="AR38" s="513"/>
      <c r="AS38" s="127" t="s">
        <v>175</v>
      </c>
      <c r="AT38" s="128"/>
      <c r="AU38" s="126">
        <v>4</v>
      </c>
      <c r="AV38" s="126"/>
      <c r="AW38" s="108" t="s">
        <v>166</v>
      </c>
      <c r="AX38" s="129"/>
    </row>
    <row r="39" spans="1:51" ht="23.25" customHeight="1" x14ac:dyDescent="0.15">
      <c r="A39" s="679"/>
      <c r="B39" s="677"/>
      <c r="C39" s="677"/>
      <c r="D39" s="677"/>
      <c r="E39" s="677"/>
      <c r="F39" s="678"/>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621</v>
      </c>
      <c r="AC39" s="148"/>
      <c r="AD39" s="148"/>
      <c r="AE39" s="93">
        <v>1</v>
      </c>
      <c r="AF39" s="87"/>
      <c r="AG39" s="87"/>
      <c r="AH39" s="87"/>
      <c r="AI39" s="93">
        <v>1</v>
      </c>
      <c r="AJ39" s="87"/>
      <c r="AK39" s="87"/>
      <c r="AL39" s="87"/>
      <c r="AM39" s="94" t="s">
        <v>285</v>
      </c>
      <c r="AN39" s="95"/>
      <c r="AO39" s="95"/>
      <c r="AP39" s="96"/>
      <c r="AQ39" s="94" t="s">
        <v>617</v>
      </c>
      <c r="AR39" s="95"/>
      <c r="AS39" s="95"/>
      <c r="AT39" s="96"/>
      <c r="AU39" s="87" t="s">
        <v>617</v>
      </c>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148" t="s">
        <v>621</v>
      </c>
      <c r="AC40" s="148"/>
      <c r="AD40" s="148"/>
      <c r="AE40" s="93">
        <v>1</v>
      </c>
      <c r="AF40" s="87"/>
      <c r="AG40" s="87"/>
      <c r="AH40" s="87"/>
      <c r="AI40" s="93">
        <v>1</v>
      </c>
      <c r="AJ40" s="87"/>
      <c r="AK40" s="87"/>
      <c r="AL40" s="87"/>
      <c r="AM40" s="94" t="s">
        <v>285</v>
      </c>
      <c r="AN40" s="95"/>
      <c r="AO40" s="95"/>
      <c r="AP40" s="96"/>
      <c r="AQ40" s="94" t="s">
        <v>617</v>
      </c>
      <c r="AR40" s="95"/>
      <c r="AS40" s="95"/>
      <c r="AT40" s="96"/>
      <c r="AU40" s="87">
        <v>1</v>
      </c>
      <c r="AV40" s="87"/>
      <c r="AW40" s="87"/>
      <c r="AX40" s="88"/>
    </row>
    <row r="41" spans="1:51" ht="23.2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100</v>
      </c>
      <c r="AF41" s="87"/>
      <c r="AG41" s="87"/>
      <c r="AH41" s="87"/>
      <c r="AI41" s="93">
        <v>100</v>
      </c>
      <c r="AJ41" s="87"/>
      <c r="AK41" s="87"/>
      <c r="AL41" s="87"/>
      <c r="AM41" s="94" t="s">
        <v>285</v>
      </c>
      <c r="AN41" s="95"/>
      <c r="AO41" s="95"/>
      <c r="AP41" s="96"/>
      <c r="AQ41" s="94" t="s">
        <v>617</v>
      </c>
      <c r="AR41" s="95"/>
      <c r="AS41" s="95"/>
      <c r="AT41" s="96"/>
      <c r="AU41" s="87" t="s">
        <v>617</v>
      </c>
      <c r="AV41" s="87"/>
      <c r="AW41" s="87"/>
      <c r="AX41" s="88"/>
    </row>
    <row r="42" spans="1:51" ht="23.25" customHeight="1" x14ac:dyDescent="0.15">
      <c r="A42" s="187" t="s">
        <v>261</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580</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customHeight="1" x14ac:dyDescent="0.15">
      <c r="A65" s="653" t="s">
        <v>581</v>
      </c>
      <c r="B65" s="153"/>
      <c r="C65" s="153"/>
      <c r="D65" s="153"/>
      <c r="E65" s="153"/>
      <c r="F65" s="154"/>
      <c r="G65" s="694" t="s">
        <v>573</v>
      </c>
      <c r="H65" s="695"/>
      <c r="I65" s="695"/>
      <c r="J65" s="695"/>
      <c r="K65" s="695"/>
      <c r="L65" s="695"/>
      <c r="M65" s="695"/>
      <c r="N65" s="695"/>
      <c r="O65" s="695"/>
      <c r="P65" s="696" t="s">
        <v>572</v>
      </c>
      <c r="Q65" s="695"/>
      <c r="R65" s="695"/>
      <c r="S65" s="695"/>
      <c r="T65" s="695"/>
      <c r="U65" s="695"/>
      <c r="V65" s="695"/>
      <c r="W65" s="695"/>
      <c r="X65" s="697"/>
      <c r="Y65" s="698"/>
      <c r="Z65" s="699"/>
      <c r="AA65" s="700"/>
      <c r="AB65" s="631" t="s">
        <v>11</v>
      </c>
      <c r="AC65" s="631"/>
      <c r="AD65" s="631"/>
      <c r="AE65" s="116" t="s">
        <v>417</v>
      </c>
      <c r="AF65" s="701"/>
      <c r="AG65" s="701"/>
      <c r="AH65" s="702"/>
      <c r="AI65" s="116" t="s">
        <v>569</v>
      </c>
      <c r="AJ65" s="701"/>
      <c r="AK65" s="701"/>
      <c r="AL65" s="702"/>
      <c r="AM65" s="116" t="s">
        <v>385</v>
      </c>
      <c r="AN65" s="701"/>
      <c r="AO65" s="701"/>
      <c r="AP65" s="702"/>
      <c r="AQ65" s="628" t="s">
        <v>416</v>
      </c>
      <c r="AR65" s="629"/>
      <c r="AS65" s="629"/>
      <c r="AT65" s="630"/>
      <c r="AU65" s="628" t="s">
        <v>594</v>
      </c>
      <c r="AV65" s="629"/>
      <c r="AW65" s="629"/>
      <c r="AX65" s="638"/>
      <c r="AY65">
        <f>COUNTA($G$66)</f>
        <v>1</v>
      </c>
    </row>
    <row r="66" spans="1:51" ht="23.25" customHeight="1" x14ac:dyDescent="0.15">
      <c r="A66" s="653"/>
      <c r="B66" s="153"/>
      <c r="C66" s="153"/>
      <c r="D66" s="153"/>
      <c r="E66" s="153"/>
      <c r="F66" s="154"/>
      <c r="G66" s="703" t="s">
        <v>650</v>
      </c>
      <c r="H66" s="640"/>
      <c r="I66" s="640"/>
      <c r="J66" s="640"/>
      <c r="K66" s="640"/>
      <c r="L66" s="640"/>
      <c r="M66" s="640"/>
      <c r="N66" s="640"/>
      <c r="O66" s="640"/>
      <c r="P66" s="390" t="s">
        <v>648</v>
      </c>
      <c r="Q66" s="644"/>
      <c r="R66" s="644"/>
      <c r="S66" s="644"/>
      <c r="T66" s="644"/>
      <c r="U66" s="644"/>
      <c r="V66" s="644"/>
      <c r="W66" s="644"/>
      <c r="X66" s="645"/>
      <c r="Y66" s="649" t="s">
        <v>51</v>
      </c>
      <c r="Z66" s="650"/>
      <c r="AA66" s="651"/>
      <c r="AB66" s="148" t="s">
        <v>624</v>
      </c>
      <c r="AC66" s="652"/>
      <c r="AD66" s="652"/>
      <c r="AE66" s="621">
        <v>300</v>
      </c>
      <c r="AF66" s="621"/>
      <c r="AG66" s="621"/>
      <c r="AH66" s="621"/>
      <c r="AI66" s="656" t="s">
        <v>617</v>
      </c>
      <c r="AJ66" s="621"/>
      <c r="AK66" s="621"/>
      <c r="AL66" s="621"/>
      <c r="AM66" s="656" t="s">
        <v>617</v>
      </c>
      <c r="AN66" s="621"/>
      <c r="AO66" s="621"/>
      <c r="AP66" s="621"/>
      <c r="AQ66" s="656" t="s">
        <v>285</v>
      </c>
      <c r="AR66" s="621"/>
      <c r="AS66" s="621"/>
      <c r="AT66" s="621"/>
      <c r="AU66" s="656" t="s">
        <v>285</v>
      </c>
      <c r="AV66" s="621"/>
      <c r="AW66" s="621"/>
      <c r="AX66" s="621"/>
      <c r="AY66">
        <f>$AY$65</f>
        <v>1</v>
      </c>
    </row>
    <row r="67" spans="1:51" ht="23.25" customHeight="1" x14ac:dyDescent="0.15">
      <c r="A67" s="188"/>
      <c r="B67" s="158"/>
      <c r="C67" s="158"/>
      <c r="D67" s="158"/>
      <c r="E67" s="158"/>
      <c r="F67" s="159"/>
      <c r="G67" s="641"/>
      <c r="H67" s="642"/>
      <c r="I67" s="642"/>
      <c r="J67" s="642"/>
      <c r="K67" s="642"/>
      <c r="L67" s="642"/>
      <c r="M67" s="642"/>
      <c r="N67" s="642"/>
      <c r="O67" s="642"/>
      <c r="P67" s="646"/>
      <c r="Q67" s="647"/>
      <c r="R67" s="647"/>
      <c r="S67" s="647"/>
      <c r="T67" s="647"/>
      <c r="U67" s="647"/>
      <c r="V67" s="647"/>
      <c r="W67" s="647"/>
      <c r="X67" s="648"/>
      <c r="Y67" s="625" t="s">
        <v>52</v>
      </c>
      <c r="Z67" s="626"/>
      <c r="AA67" s="627"/>
      <c r="AB67" s="148" t="s">
        <v>624</v>
      </c>
      <c r="AC67" s="652"/>
      <c r="AD67" s="652"/>
      <c r="AE67" s="621">
        <v>300</v>
      </c>
      <c r="AF67" s="621"/>
      <c r="AG67" s="621"/>
      <c r="AH67" s="621"/>
      <c r="AI67" s="656" t="s">
        <v>617</v>
      </c>
      <c r="AJ67" s="621"/>
      <c r="AK67" s="621"/>
      <c r="AL67" s="621"/>
      <c r="AM67" s="656" t="s">
        <v>617</v>
      </c>
      <c r="AN67" s="621"/>
      <c r="AO67" s="621"/>
      <c r="AP67" s="621"/>
      <c r="AQ67" s="621">
        <v>300</v>
      </c>
      <c r="AR67" s="621"/>
      <c r="AS67" s="621"/>
      <c r="AT67" s="621"/>
      <c r="AU67" s="622">
        <v>300</v>
      </c>
      <c r="AV67" s="623"/>
      <c r="AW67" s="623"/>
      <c r="AX67" s="624"/>
      <c r="AY67">
        <f>$AY$65</f>
        <v>1</v>
      </c>
    </row>
    <row r="68" spans="1:51" ht="23.25" customHeight="1" x14ac:dyDescent="0.15">
      <c r="A68" s="685" t="s">
        <v>582</v>
      </c>
      <c r="B68" s="686"/>
      <c r="C68" s="686"/>
      <c r="D68" s="686"/>
      <c r="E68" s="686"/>
      <c r="F68" s="687"/>
      <c r="G68" s="176" t="s">
        <v>583</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417</v>
      </c>
      <c r="AF68" s="119"/>
      <c r="AG68" s="119"/>
      <c r="AH68" s="119"/>
      <c r="AI68" s="119" t="s">
        <v>569</v>
      </c>
      <c r="AJ68" s="119"/>
      <c r="AK68" s="119"/>
      <c r="AL68" s="119"/>
      <c r="AM68" s="119" t="s">
        <v>385</v>
      </c>
      <c r="AN68" s="119"/>
      <c r="AO68" s="119"/>
      <c r="AP68" s="119"/>
      <c r="AQ68" s="632" t="s">
        <v>595</v>
      </c>
      <c r="AR68" s="633"/>
      <c r="AS68" s="633"/>
      <c r="AT68" s="633"/>
      <c r="AU68" s="633"/>
      <c r="AV68" s="633"/>
      <c r="AW68" s="633"/>
      <c r="AX68" s="634"/>
      <c r="AY68">
        <f>IF(SUBSTITUTE(SUBSTITUTE($G$69,"／",""),"　","")="",0,1)</f>
        <v>1</v>
      </c>
    </row>
    <row r="69" spans="1:51" ht="23.25" customHeight="1" x14ac:dyDescent="0.15">
      <c r="A69" s="688"/>
      <c r="B69" s="689"/>
      <c r="C69" s="689"/>
      <c r="D69" s="689"/>
      <c r="E69" s="689"/>
      <c r="F69" s="690"/>
      <c r="G69" s="658" t="s">
        <v>651</v>
      </c>
      <c r="H69" s="659"/>
      <c r="I69" s="659"/>
      <c r="J69" s="659"/>
      <c r="K69" s="659"/>
      <c r="L69" s="659"/>
      <c r="M69" s="659"/>
      <c r="N69" s="659"/>
      <c r="O69" s="659"/>
      <c r="P69" s="659"/>
      <c r="Q69" s="659"/>
      <c r="R69" s="659"/>
      <c r="S69" s="659"/>
      <c r="T69" s="659"/>
      <c r="U69" s="659"/>
      <c r="V69" s="659"/>
      <c r="W69" s="659"/>
      <c r="X69" s="659"/>
      <c r="Y69" s="662" t="s">
        <v>582</v>
      </c>
      <c r="Z69" s="663"/>
      <c r="AA69" s="664"/>
      <c r="AB69" s="665" t="s">
        <v>625</v>
      </c>
      <c r="AC69" s="666"/>
      <c r="AD69" s="667"/>
      <c r="AE69" s="656">
        <v>380000</v>
      </c>
      <c r="AF69" s="656"/>
      <c r="AG69" s="656"/>
      <c r="AH69" s="656"/>
      <c r="AI69" s="656" t="s">
        <v>617</v>
      </c>
      <c r="AJ69" s="621"/>
      <c r="AK69" s="621"/>
      <c r="AL69" s="621"/>
      <c r="AM69" s="656" t="s">
        <v>617</v>
      </c>
      <c r="AN69" s="621"/>
      <c r="AO69" s="621"/>
      <c r="AP69" s="621"/>
      <c r="AQ69" s="93">
        <v>603333</v>
      </c>
      <c r="AR69" s="87"/>
      <c r="AS69" s="87"/>
      <c r="AT69" s="87"/>
      <c r="AU69" s="87"/>
      <c r="AV69" s="87"/>
      <c r="AW69" s="87"/>
      <c r="AX69" s="88"/>
      <c r="AY69">
        <f>$AY$68</f>
        <v>1</v>
      </c>
    </row>
    <row r="70" spans="1:51" ht="22.5" customHeight="1" thickBot="1" x14ac:dyDescent="0.2">
      <c r="A70" s="691"/>
      <c r="B70" s="692"/>
      <c r="C70" s="692"/>
      <c r="D70" s="692"/>
      <c r="E70" s="692"/>
      <c r="F70" s="693"/>
      <c r="G70" s="660"/>
      <c r="H70" s="661"/>
      <c r="I70" s="661"/>
      <c r="J70" s="661"/>
      <c r="K70" s="661"/>
      <c r="L70" s="661"/>
      <c r="M70" s="661"/>
      <c r="N70" s="661"/>
      <c r="O70" s="661"/>
      <c r="P70" s="661"/>
      <c r="Q70" s="661"/>
      <c r="R70" s="661"/>
      <c r="S70" s="661"/>
      <c r="T70" s="661"/>
      <c r="U70" s="661"/>
      <c r="V70" s="661"/>
      <c r="W70" s="661"/>
      <c r="X70" s="661"/>
      <c r="Y70" s="219" t="s">
        <v>585</v>
      </c>
      <c r="Z70" s="654"/>
      <c r="AA70" s="655"/>
      <c r="AB70" s="617" t="s">
        <v>626</v>
      </c>
      <c r="AC70" s="618"/>
      <c r="AD70" s="619"/>
      <c r="AE70" s="620" t="s">
        <v>627</v>
      </c>
      <c r="AF70" s="620"/>
      <c r="AG70" s="620"/>
      <c r="AH70" s="620"/>
      <c r="AI70" s="656" t="s">
        <v>617</v>
      </c>
      <c r="AJ70" s="621"/>
      <c r="AK70" s="621"/>
      <c r="AL70" s="621"/>
      <c r="AM70" s="656" t="s">
        <v>617</v>
      </c>
      <c r="AN70" s="621"/>
      <c r="AO70" s="621"/>
      <c r="AP70" s="621"/>
      <c r="AQ70" s="620" t="s">
        <v>628</v>
      </c>
      <c r="AR70" s="620"/>
      <c r="AS70" s="620"/>
      <c r="AT70" s="620"/>
      <c r="AU70" s="620"/>
      <c r="AV70" s="620"/>
      <c r="AW70" s="620"/>
      <c r="AX70" s="657"/>
      <c r="AY70">
        <f>$AY$68</f>
        <v>1</v>
      </c>
    </row>
    <row r="71" spans="1:51" ht="18.75" hidden="1" customHeight="1" x14ac:dyDescent="0.15">
      <c r="A71" s="422" t="s">
        <v>236</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580</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3" t="s">
        <v>581</v>
      </c>
      <c r="B99" s="153"/>
      <c r="C99" s="153"/>
      <c r="D99" s="153"/>
      <c r="E99" s="153"/>
      <c r="F99" s="154"/>
      <c r="G99" s="694" t="s">
        <v>573</v>
      </c>
      <c r="H99" s="695"/>
      <c r="I99" s="695"/>
      <c r="J99" s="695"/>
      <c r="K99" s="695"/>
      <c r="L99" s="695"/>
      <c r="M99" s="695"/>
      <c r="N99" s="695"/>
      <c r="O99" s="695"/>
      <c r="P99" s="696" t="s">
        <v>572</v>
      </c>
      <c r="Q99" s="695"/>
      <c r="R99" s="695"/>
      <c r="S99" s="695"/>
      <c r="T99" s="695"/>
      <c r="U99" s="695"/>
      <c r="V99" s="695"/>
      <c r="W99" s="695"/>
      <c r="X99" s="697"/>
      <c r="Y99" s="698"/>
      <c r="Z99" s="699"/>
      <c r="AA99" s="700"/>
      <c r="AB99" s="631" t="s">
        <v>11</v>
      </c>
      <c r="AC99" s="631"/>
      <c r="AD99" s="631"/>
      <c r="AE99" s="119" t="s">
        <v>417</v>
      </c>
      <c r="AF99" s="119"/>
      <c r="AG99" s="119"/>
      <c r="AH99" s="119"/>
      <c r="AI99" s="119" t="s">
        <v>569</v>
      </c>
      <c r="AJ99" s="119"/>
      <c r="AK99" s="119"/>
      <c r="AL99" s="119"/>
      <c r="AM99" s="119" t="s">
        <v>385</v>
      </c>
      <c r="AN99" s="119"/>
      <c r="AO99" s="119"/>
      <c r="AP99" s="119"/>
      <c r="AQ99" s="628" t="s">
        <v>416</v>
      </c>
      <c r="AR99" s="629"/>
      <c r="AS99" s="629"/>
      <c r="AT99" s="630"/>
      <c r="AU99" s="628" t="s">
        <v>594</v>
      </c>
      <c r="AV99" s="629"/>
      <c r="AW99" s="629"/>
      <c r="AX99" s="638"/>
      <c r="AY99">
        <f>COUNTA($G$100)</f>
        <v>0</v>
      </c>
    </row>
    <row r="100" spans="1:60" ht="23.25" hidden="1" customHeight="1" x14ac:dyDescent="0.15">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7" t="s">
        <v>582</v>
      </c>
      <c r="B102" s="105"/>
      <c r="C102" s="105"/>
      <c r="D102" s="105"/>
      <c r="E102" s="105"/>
      <c r="F102" s="668"/>
      <c r="G102" s="176" t="s">
        <v>583</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417</v>
      </c>
      <c r="AF102" s="119"/>
      <c r="AG102" s="119"/>
      <c r="AH102" s="119"/>
      <c r="AI102" s="119" t="s">
        <v>569</v>
      </c>
      <c r="AJ102" s="119"/>
      <c r="AK102" s="119"/>
      <c r="AL102" s="119"/>
      <c r="AM102" s="119" t="s">
        <v>385</v>
      </c>
      <c r="AN102" s="119"/>
      <c r="AO102" s="119"/>
      <c r="AP102" s="119"/>
      <c r="AQ102" s="632" t="s">
        <v>595</v>
      </c>
      <c r="AR102" s="633"/>
      <c r="AS102" s="633"/>
      <c r="AT102" s="633"/>
      <c r="AU102" s="633"/>
      <c r="AV102" s="633"/>
      <c r="AW102" s="633"/>
      <c r="AX102" s="634"/>
      <c r="AY102">
        <f>IF(SUBSTITUTE(SUBSTITUTE($G$103,"／",""),"　","")="",0,1)</f>
        <v>0</v>
      </c>
    </row>
    <row r="103" spans="1:60" ht="23.25" hidden="1" customHeight="1" x14ac:dyDescent="0.15">
      <c r="A103" s="669"/>
      <c r="B103" s="197"/>
      <c r="C103" s="197"/>
      <c r="D103" s="197"/>
      <c r="E103" s="197"/>
      <c r="F103" s="670"/>
      <c r="G103" s="658" t="s">
        <v>584</v>
      </c>
      <c r="H103" s="659"/>
      <c r="I103" s="659"/>
      <c r="J103" s="659"/>
      <c r="K103" s="659"/>
      <c r="L103" s="659"/>
      <c r="M103" s="659"/>
      <c r="N103" s="659"/>
      <c r="O103" s="659"/>
      <c r="P103" s="659"/>
      <c r="Q103" s="659"/>
      <c r="R103" s="659"/>
      <c r="S103" s="659"/>
      <c r="T103" s="659"/>
      <c r="U103" s="659"/>
      <c r="V103" s="659"/>
      <c r="W103" s="659"/>
      <c r="X103" s="659"/>
      <c r="Y103" s="662" t="s">
        <v>582</v>
      </c>
      <c r="Z103" s="663"/>
      <c r="AA103" s="664"/>
      <c r="AB103" s="665"/>
      <c r="AC103" s="666"/>
      <c r="AD103" s="667"/>
      <c r="AE103" s="656"/>
      <c r="AF103" s="656"/>
      <c r="AG103" s="656"/>
      <c r="AH103" s="656"/>
      <c r="AI103" s="656"/>
      <c r="AJ103" s="656"/>
      <c r="AK103" s="656"/>
      <c r="AL103" s="656"/>
      <c r="AM103" s="656"/>
      <c r="AN103" s="656"/>
      <c r="AO103" s="656"/>
      <c r="AP103" s="656"/>
      <c r="AQ103" s="93"/>
      <c r="AR103" s="87"/>
      <c r="AS103" s="87"/>
      <c r="AT103" s="87"/>
      <c r="AU103" s="87"/>
      <c r="AV103" s="87"/>
      <c r="AW103" s="87"/>
      <c r="AX103" s="88"/>
      <c r="AY103">
        <f>$AY$102</f>
        <v>0</v>
      </c>
    </row>
    <row r="104" spans="1:60" ht="46.5" hidden="1" customHeight="1" x14ac:dyDescent="0.15">
      <c r="A104" s="671"/>
      <c r="B104" s="108"/>
      <c r="C104" s="108"/>
      <c r="D104" s="108"/>
      <c r="E104" s="108"/>
      <c r="F104" s="672"/>
      <c r="G104" s="660"/>
      <c r="H104" s="661"/>
      <c r="I104" s="661"/>
      <c r="J104" s="661"/>
      <c r="K104" s="661"/>
      <c r="L104" s="661"/>
      <c r="M104" s="661"/>
      <c r="N104" s="661"/>
      <c r="O104" s="661"/>
      <c r="P104" s="661"/>
      <c r="Q104" s="661"/>
      <c r="R104" s="661"/>
      <c r="S104" s="661"/>
      <c r="T104" s="661"/>
      <c r="U104" s="661"/>
      <c r="V104" s="661"/>
      <c r="W104" s="661"/>
      <c r="X104" s="661"/>
      <c r="Y104" s="219" t="s">
        <v>585</v>
      </c>
      <c r="Z104" s="654"/>
      <c r="AA104" s="655"/>
      <c r="AB104" s="617" t="s">
        <v>586</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7"/>
      <c r="AY104">
        <f>$AY$102</f>
        <v>0</v>
      </c>
    </row>
    <row r="105" spans="1:60" ht="18.75" hidden="1" customHeight="1" x14ac:dyDescent="0.15">
      <c r="A105" s="422" t="s">
        <v>236</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580</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3" t="s">
        <v>581</v>
      </c>
      <c r="B133" s="153"/>
      <c r="C133" s="153"/>
      <c r="D133" s="153"/>
      <c r="E133" s="153"/>
      <c r="F133" s="154"/>
      <c r="G133" s="694" t="s">
        <v>573</v>
      </c>
      <c r="H133" s="695"/>
      <c r="I133" s="695"/>
      <c r="J133" s="695"/>
      <c r="K133" s="695"/>
      <c r="L133" s="695"/>
      <c r="M133" s="695"/>
      <c r="N133" s="695"/>
      <c r="O133" s="695"/>
      <c r="P133" s="696" t="s">
        <v>572</v>
      </c>
      <c r="Q133" s="695"/>
      <c r="R133" s="695"/>
      <c r="S133" s="695"/>
      <c r="T133" s="695"/>
      <c r="U133" s="695"/>
      <c r="V133" s="695"/>
      <c r="W133" s="695"/>
      <c r="X133" s="697"/>
      <c r="Y133" s="698"/>
      <c r="Z133" s="699"/>
      <c r="AA133" s="700"/>
      <c r="AB133" s="631" t="s">
        <v>11</v>
      </c>
      <c r="AC133" s="631"/>
      <c r="AD133" s="631"/>
      <c r="AE133" s="119" t="s">
        <v>417</v>
      </c>
      <c r="AF133" s="119"/>
      <c r="AG133" s="119"/>
      <c r="AH133" s="119"/>
      <c r="AI133" s="119" t="s">
        <v>569</v>
      </c>
      <c r="AJ133" s="119"/>
      <c r="AK133" s="119"/>
      <c r="AL133" s="119"/>
      <c r="AM133" s="119" t="s">
        <v>385</v>
      </c>
      <c r="AN133" s="119"/>
      <c r="AO133" s="119"/>
      <c r="AP133" s="119"/>
      <c r="AQ133" s="628" t="s">
        <v>416</v>
      </c>
      <c r="AR133" s="629"/>
      <c r="AS133" s="629"/>
      <c r="AT133" s="630"/>
      <c r="AU133" s="628" t="s">
        <v>594</v>
      </c>
      <c r="AV133" s="629"/>
      <c r="AW133" s="629"/>
      <c r="AX133" s="638"/>
      <c r="AY133">
        <f>COUNTA($G$134)</f>
        <v>0</v>
      </c>
    </row>
    <row r="134" spans="1:60" ht="23.25" hidden="1" customHeight="1" x14ac:dyDescent="0.15">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582</v>
      </c>
      <c r="B136" s="105"/>
      <c r="C136" s="105"/>
      <c r="D136" s="105"/>
      <c r="E136" s="105"/>
      <c r="F136" s="668"/>
      <c r="G136" s="176" t="s">
        <v>583</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417</v>
      </c>
      <c r="AF136" s="119"/>
      <c r="AG136" s="119"/>
      <c r="AH136" s="119"/>
      <c r="AI136" s="119" t="s">
        <v>569</v>
      </c>
      <c r="AJ136" s="119"/>
      <c r="AK136" s="119"/>
      <c r="AL136" s="119"/>
      <c r="AM136" s="119" t="s">
        <v>385</v>
      </c>
      <c r="AN136" s="119"/>
      <c r="AO136" s="119"/>
      <c r="AP136" s="119"/>
      <c r="AQ136" s="632" t="s">
        <v>595</v>
      </c>
      <c r="AR136" s="633"/>
      <c r="AS136" s="633"/>
      <c r="AT136" s="633"/>
      <c r="AU136" s="633"/>
      <c r="AV136" s="633"/>
      <c r="AW136" s="633"/>
      <c r="AX136" s="634"/>
      <c r="AY136">
        <f>IF(SUBSTITUTE(SUBSTITUTE($G$137,"／",""),"　","")="",0,1)</f>
        <v>0</v>
      </c>
    </row>
    <row r="137" spans="1:60" ht="23.25" hidden="1" customHeight="1" x14ac:dyDescent="0.15">
      <c r="A137" s="669"/>
      <c r="B137" s="197"/>
      <c r="C137" s="197"/>
      <c r="D137" s="197"/>
      <c r="E137" s="197"/>
      <c r="F137" s="670"/>
      <c r="G137" s="658" t="s">
        <v>584</v>
      </c>
      <c r="H137" s="659"/>
      <c r="I137" s="659"/>
      <c r="J137" s="659"/>
      <c r="K137" s="659"/>
      <c r="L137" s="659"/>
      <c r="M137" s="659"/>
      <c r="N137" s="659"/>
      <c r="O137" s="659"/>
      <c r="P137" s="659"/>
      <c r="Q137" s="659"/>
      <c r="R137" s="659"/>
      <c r="S137" s="659"/>
      <c r="T137" s="659"/>
      <c r="U137" s="659"/>
      <c r="V137" s="659"/>
      <c r="W137" s="659"/>
      <c r="X137" s="659"/>
      <c r="Y137" s="662" t="s">
        <v>582</v>
      </c>
      <c r="Z137" s="663"/>
      <c r="AA137" s="664"/>
      <c r="AB137" s="665"/>
      <c r="AC137" s="666"/>
      <c r="AD137" s="667"/>
      <c r="AE137" s="656"/>
      <c r="AF137" s="656"/>
      <c r="AG137" s="656"/>
      <c r="AH137" s="656"/>
      <c r="AI137" s="656"/>
      <c r="AJ137" s="656"/>
      <c r="AK137" s="656"/>
      <c r="AL137" s="656"/>
      <c r="AM137" s="656"/>
      <c r="AN137" s="656"/>
      <c r="AO137" s="656"/>
      <c r="AP137" s="656"/>
      <c r="AQ137" s="93"/>
      <c r="AR137" s="87"/>
      <c r="AS137" s="87"/>
      <c r="AT137" s="87"/>
      <c r="AU137" s="87"/>
      <c r="AV137" s="87"/>
      <c r="AW137" s="87"/>
      <c r="AX137" s="88"/>
      <c r="AY137">
        <f>$AY$136</f>
        <v>0</v>
      </c>
    </row>
    <row r="138" spans="1:60" ht="46.5" hidden="1" customHeight="1" x14ac:dyDescent="0.15">
      <c r="A138" s="671"/>
      <c r="B138" s="108"/>
      <c r="C138" s="108"/>
      <c r="D138" s="108"/>
      <c r="E138" s="108"/>
      <c r="F138" s="672"/>
      <c r="G138" s="660"/>
      <c r="H138" s="661"/>
      <c r="I138" s="661"/>
      <c r="J138" s="661"/>
      <c r="K138" s="661"/>
      <c r="L138" s="661"/>
      <c r="M138" s="661"/>
      <c r="N138" s="661"/>
      <c r="O138" s="661"/>
      <c r="P138" s="661"/>
      <c r="Q138" s="661"/>
      <c r="R138" s="661"/>
      <c r="S138" s="661"/>
      <c r="T138" s="661"/>
      <c r="U138" s="661"/>
      <c r="V138" s="661"/>
      <c r="W138" s="661"/>
      <c r="X138" s="661"/>
      <c r="Y138" s="219" t="s">
        <v>585</v>
      </c>
      <c r="Z138" s="654"/>
      <c r="AA138" s="655"/>
      <c r="AB138" s="617" t="s">
        <v>586</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7"/>
      <c r="AY138">
        <f>$AY$136</f>
        <v>0</v>
      </c>
    </row>
    <row r="139" spans="1:60" ht="18.75" hidden="1" customHeight="1" x14ac:dyDescent="0.15">
      <c r="A139" s="422" t="s">
        <v>236</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580</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3" t="s">
        <v>581</v>
      </c>
      <c r="B167" s="153"/>
      <c r="C167" s="153"/>
      <c r="D167" s="153"/>
      <c r="E167" s="153"/>
      <c r="F167" s="154"/>
      <c r="G167" s="694" t="s">
        <v>573</v>
      </c>
      <c r="H167" s="695"/>
      <c r="I167" s="695"/>
      <c r="J167" s="695"/>
      <c r="K167" s="695"/>
      <c r="L167" s="695"/>
      <c r="M167" s="695"/>
      <c r="N167" s="695"/>
      <c r="O167" s="695"/>
      <c r="P167" s="696" t="s">
        <v>572</v>
      </c>
      <c r="Q167" s="695"/>
      <c r="R167" s="695"/>
      <c r="S167" s="695"/>
      <c r="T167" s="695"/>
      <c r="U167" s="695"/>
      <c r="V167" s="695"/>
      <c r="W167" s="695"/>
      <c r="X167" s="697"/>
      <c r="Y167" s="698"/>
      <c r="Z167" s="699"/>
      <c r="AA167" s="700"/>
      <c r="AB167" s="631" t="s">
        <v>11</v>
      </c>
      <c r="AC167" s="631"/>
      <c r="AD167" s="631"/>
      <c r="AE167" s="119" t="s">
        <v>417</v>
      </c>
      <c r="AF167" s="119"/>
      <c r="AG167" s="119"/>
      <c r="AH167" s="119"/>
      <c r="AI167" s="119" t="s">
        <v>569</v>
      </c>
      <c r="AJ167" s="119"/>
      <c r="AK167" s="119"/>
      <c r="AL167" s="119"/>
      <c r="AM167" s="119" t="s">
        <v>385</v>
      </c>
      <c r="AN167" s="119"/>
      <c r="AO167" s="119"/>
      <c r="AP167" s="119"/>
      <c r="AQ167" s="628" t="s">
        <v>416</v>
      </c>
      <c r="AR167" s="629"/>
      <c r="AS167" s="629"/>
      <c r="AT167" s="630"/>
      <c r="AU167" s="628" t="s">
        <v>594</v>
      </c>
      <c r="AV167" s="629"/>
      <c r="AW167" s="629"/>
      <c r="AX167" s="638"/>
      <c r="AY167">
        <f>COUNTA($G$168)</f>
        <v>0</v>
      </c>
    </row>
    <row r="168" spans="1:60" ht="23.25" hidden="1" customHeight="1" x14ac:dyDescent="0.15">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582</v>
      </c>
      <c r="B170" s="105"/>
      <c r="C170" s="105"/>
      <c r="D170" s="105"/>
      <c r="E170" s="105"/>
      <c r="F170" s="668"/>
      <c r="G170" s="176" t="s">
        <v>583</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417</v>
      </c>
      <c r="AF170" s="119"/>
      <c r="AG170" s="119"/>
      <c r="AH170" s="119"/>
      <c r="AI170" s="119" t="s">
        <v>569</v>
      </c>
      <c r="AJ170" s="119"/>
      <c r="AK170" s="119"/>
      <c r="AL170" s="119"/>
      <c r="AM170" s="119" t="s">
        <v>385</v>
      </c>
      <c r="AN170" s="119"/>
      <c r="AO170" s="119"/>
      <c r="AP170" s="119"/>
      <c r="AQ170" s="632" t="s">
        <v>595</v>
      </c>
      <c r="AR170" s="633"/>
      <c r="AS170" s="633"/>
      <c r="AT170" s="633"/>
      <c r="AU170" s="633"/>
      <c r="AV170" s="633"/>
      <c r="AW170" s="633"/>
      <c r="AX170" s="634"/>
      <c r="AY170">
        <f>IF(SUBSTITUTE(SUBSTITUTE($G$171,"／",""),"　","")="",0,1)</f>
        <v>0</v>
      </c>
    </row>
    <row r="171" spans="1:60" ht="23.25" hidden="1" customHeight="1" x14ac:dyDescent="0.15">
      <c r="A171" s="669"/>
      <c r="B171" s="197"/>
      <c r="C171" s="197"/>
      <c r="D171" s="197"/>
      <c r="E171" s="197"/>
      <c r="F171" s="670"/>
      <c r="G171" s="658" t="s">
        <v>584</v>
      </c>
      <c r="H171" s="659"/>
      <c r="I171" s="659"/>
      <c r="J171" s="659"/>
      <c r="K171" s="659"/>
      <c r="L171" s="659"/>
      <c r="M171" s="659"/>
      <c r="N171" s="659"/>
      <c r="O171" s="659"/>
      <c r="P171" s="659"/>
      <c r="Q171" s="659"/>
      <c r="R171" s="659"/>
      <c r="S171" s="659"/>
      <c r="T171" s="659"/>
      <c r="U171" s="659"/>
      <c r="V171" s="659"/>
      <c r="W171" s="659"/>
      <c r="X171" s="659"/>
      <c r="Y171" s="662" t="s">
        <v>582</v>
      </c>
      <c r="Z171" s="663"/>
      <c r="AA171" s="664"/>
      <c r="AB171" s="665"/>
      <c r="AC171" s="666"/>
      <c r="AD171" s="667"/>
      <c r="AE171" s="656"/>
      <c r="AF171" s="656"/>
      <c r="AG171" s="656"/>
      <c r="AH171" s="656"/>
      <c r="AI171" s="656"/>
      <c r="AJ171" s="656"/>
      <c r="AK171" s="656"/>
      <c r="AL171" s="656"/>
      <c r="AM171" s="656"/>
      <c r="AN171" s="656"/>
      <c r="AO171" s="656"/>
      <c r="AP171" s="656"/>
      <c r="AQ171" s="93"/>
      <c r="AR171" s="87"/>
      <c r="AS171" s="87"/>
      <c r="AT171" s="87"/>
      <c r="AU171" s="87"/>
      <c r="AV171" s="87"/>
      <c r="AW171" s="87"/>
      <c r="AX171" s="88"/>
      <c r="AY171">
        <f>$AY$170</f>
        <v>0</v>
      </c>
    </row>
    <row r="172" spans="1:60" ht="46.5" hidden="1" customHeight="1" x14ac:dyDescent="0.15">
      <c r="A172" s="671"/>
      <c r="B172" s="108"/>
      <c r="C172" s="108"/>
      <c r="D172" s="108"/>
      <c r="E172" s="108"/>
      <c r="F172" s="672"/>
      <c r="G172" s="660"/>
      <c r="H172" s="661"/>
      <c r="I172" s="661"/>
      <c r="J172" s="661"/>
      <c r="K172" s="661"/>
      <c r="L172" s="661"/>
      <c r="M172" s="661"/>
      <c r="N172" s="661"/>
      <c r="O172" s="661"/>
      <c r="P172" s="661"/>
      <c r="Q172" s="661"/>
      <c r="R172" s="661"/>
      <c r="S172" s="661"/>
      <c r="T172" s="661"/>
      <c r="U172" s="661"/>
      <c r="V172" s="661"/>
      <c r="W172" s="661"/>
      <c r="X172" s="661"/>
      <c r="Y172" s="219" t="s">
        <v>585</v>
      </c>
      <c r="Z172" s="654"/>
      <c r="AA172" s="655"/>
      <c r="AB172" s="617" t="s">
        <v>586</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7"/>
      <c r="AY172">
        <f>$AY$170</f>
        <v>0</v>
      </c>
    </row>
    <row r="173" spans="1:60" ht="18.75" hidden="1" customHeight="1" x14ac:dyDescent="0.15">
      <c r="A173" s="422" t="s">
        <v>236</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251</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251</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252</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250</v>
      </c>
      <c r="X205" s="548"/>
      <c r="Y205" s="553" t="s">
        <v>12</v>
      </c>
      <c r="Z205" s="553"/>
      <c r="AA205" s="554"/>
      <c r="AB205" s="563" t="s">
        <v>251</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251</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252</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264</v>
      </c>
      <c r="B213" s="502"/>
      <c r="C213" s="502"/>
      <c r="D213" s="502"/>
      <c r="E213" s="503" t="s">
        <v>225</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577</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30" customHeight="1" x14ac:dyDescent="0.15">
      <c r="A215" s="411" t="s">
        <v>284</v>
      </c>
      <c r="B215" s="412"/>
      <c r="C215" s="415" t="s">
        <v>178</v>
      </c>
      <c r="D215" s="412"/>
      <c r="E215" s="417" t="s">
        <v>194</v>
      </c>
      <c r="F215" s="418"/>
      <c r="G215" s="419" t="s">
        <v>645</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646</v>
      </c>
      <c r="H216" s="131"/>
      <c r="I216" s="131"/>
      <c r="J216" s="131"/>
      <c r="K216" s="131"/>
      <c r="L216" s="131"/>
      <c r="M216" s="131"/>
      <c r="N216" s="131"/>
      <c r="O216" s="131"/>
      <c r="P216" s="131"/>
      <c r="Q216" s="131"/>
      <c r="R216" s="131"/>
      <c r="S216" s="131"/>
      <c r="T216" s="131"/>
      <c r="U216" s="131"/>
      <c r="V216" s="132"/>
      <c r="W216" s="487" t="s">
        <v>587</v>
      </c>
      <c r="X216" s="488"/>
      <c r="Y216" s="488"/>
      <c r="Z216" s="488"/>
      <c r="AA216" s="489"/>
      <c r="AB216" s="490" t="s">
        <v>654</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588</v>
      </c>
      <c r="X217" s="494"/>
      <c r="Y217" s="494"/>
      <c r="Z217" s="494"/>
      <c r="AA217" s="495"/>
      <c r="AB217" s="490" t="s">
        <v>655</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600</v>
      </c>
      <c r="D218" s="497"/>
      <c r="E218" s="149" t="s">
        <v>280</v>
      </c>
      <c r="F218" s="151"/>
      <c r="G218" s="477" t="s">
        <v>181</v>
      </c>
      <c r="H218" s="478"/>
      <c r="I218" s="478"/>
      <c r="J218" s="498" t="s">
        <v>182</v>
      </c>
      <c r="K218" s="499"/>
      <c r="L218" s="499"/>
      <c r="M218" s="499"/>
      <c r="N218" s="499"/>
      <c r="O218" s="499"/>
      <c r="P218" s="499"/>
      <c r="Q218" s="499"/>
      <c r="R218" s="499"/>
      <c r="S218" s="499"/>
      <c r="T218" s="500"/>
      <c r="U218" s="475" t="s">
        <v>675</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601</v>
      </c>
      <c r="H219" s="478"/>
      <c r="I219" s="478"/>
      <c r="J219" s="478"/>
      <c r="K219" s="478"/>
      <c r="L219" s="478"/>
      <c r="M219" s="478"/>
      <c r="N219" s="478"/>
      <c r="O219" s="478"/>
      <c r="P219" s="478"/>
      <c r="Q219" s="478"/>
      <c r="R219" s="478"/>
      <c r="S219" s="478"/>
      <c r="T219" s="478"/>
      <c r="U219" s="474" t="s">
        <v>647</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588</v>
      </c>
      <c r="H220" s="478"/>
      <c r="I220" s="478"/>
      <c r="J220" s="478"/>
      <c r="K220" s="478"/>
      <c r="L220" s="478"/>
      <c r="M220" s="478"/>
      <c r="N220" s="478"/>
      <c r="O220" s="478"/>
      <c r="P220" s="478"/>
      <c r="Q220" s="478"/>
      <c r="R220" s="478"/>
      <c r="S220" s="478"/>
      <c r="T220" s="478"/>
      <c r="U220" s="814" t="s">
        <v>652</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86.2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614</v>
      </c>
      <c r="AE223" s="457"/>
      <c r="AF223" s="457"/>
      <c r="AG223" s="458" t="s">
        <v>641</v>
      </c>
      <c r="AH223" s="459"/>
      <c r="AI223" s="459"/>
      <c r="AJ223" s="459"/>
      <c r="AK223" s="459"/>
      <c r="AL223" s="459"/>
      <c r="AM223" s="459"/>
      <c r="AN223" s="459"/>
      <c r="AO223" s="459"/>
      <c r="AP223" s="459"/>
      <c r="AQ223" s="459"/>
      <c r="AR223" s="459"/>
      <c r="AS223" s="459"/>
      <c r="AT223" s="459"/>
      <c r="AU223" s="459"/>
      <c r="AV223" s="459"/>
      <c r="AW223" s="459"/>
      <c r="AX223" s="460"/>
    </row>
    <row r="224" spans="1:51" ht="66"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614</v>
      </c>
      <c r="AE224" s="370"/>
      <c r="AF224" s="370"/>
      <c r="AG224" s="364" t="s">
        <v>642</v>
      </c>
      <c r="AH224" s="365"/>
      <c r="AI224" s="365"/>
      <c r="AJ224" s="365"/>
      <c r="AK224" s="365"/>
      <c r="AL224" s="365"/>
      <c r="AM224" s="365"/>
      <c r="AN224" s="365"/>
      <c r="AO224" s="365"/>
      <c r="AP224" s="365"/>
      <c r="AQ224" s="365"/>
      <c r="AR224" s="365"/>
      <c r="AS224" s="365"/>
      <c r="AT224" s="365"/>
      <c r="AU224" s="365"/>
      <c r="AV224" s="365"/>
      <c r="AW224" s="365"/>
      <c r="AX224" s="366"/>
    </row>
    <row r="225" spans="1:50" ht="65.2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614</v>
      </c>
      <c r="AE225" s="407"/>
      <c r="AF225" s="407"/>
      <c r="AG225" s="392" t="s">
        <v>643</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637</v>
      </c>
      <c r="AE226" s="388"/>
      <c r="AF226" s="388"/>
      <c r="AG226" s="390" t="s">
        <v>639</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262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638</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638</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637</v>
      </c>
      <c r="AE229" s="354"/>
      <c r="AF229" s="354"/>
      <c r="AG229" s="356" t="s">
        <v>639</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637</v>
      </c>
      <c r="AE230" s="370"/>
      <c r="AF230" s="370"/>
      <c r="AG230" s="364" t="s">
        <v>639</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637</v>
      </c>
      <c r="AE231" s="370"/>
      <c r="AF231" s="370"/>
      <c r="AG231" s="364" t="s">
        <v>639</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637</v>
      </c>
      <c r="AE232" s="370"/>
      <c r="AF232" s="370"/>
      <c r="AG232" s="364" t="s">
        <v>639</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614</v>
      </c>
      <c r="AE233" s="407"/>
      <c r="AF233" s="407"/>
      <c r="AG233" s="408" t="s">
        <v>677</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637</v>
      </c>
      <c r="AE234" s="370"/>
      <c r="AF234" s="439"/>
      <c r="AG234" s="364" t="s">
        <v>639</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637</v>
      </c>
      <c r="AE235" s="400"/>
      <c r="AF235" s="401"/>
      <c r="AG235" s="402" t="s">
        <v>285</v>
      </c>
      <c r="AH235" s="403"/>
      <c r="AI235" s="403"/>
      <c r="AJ235" s="403"/>
      <c r="AK235" s="403"/>
      <c r="AL235" s="403"/>
      <c r="AM235" s="403"/>
      <c r="AN235" s="403"/>
      <c r="AO235" s="403"/>
      <c r="AP235" s="403"/>
      <c r="AQ235" s="403"/>
      <c r="AR235" s="403"/>
      <c r="AS235" s="403"/>
      <c r="AT235" s="403"/>
      <c r="AU235" s="403"/>
      <c r="AV235" s="403"/>
      <c r="AW235" s="403"/>
      <c r="AX235" s="404"/>
    </row>
    <row r="236" spans="1:50" ht="37.5"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637</v>
      </c>
      <c r="AE236" s="354"/>
      <c r="AF236" s="355"/>
      <c r="AG236" s="356" t="s">
        <v>653</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637</v>
      </c>
      <c r="AE237" s="363"/>
      <c r="AF237" s="363"/>
      <c r="AG237" s="364" t="s">
        <v>681</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637</v>
      </c>
      <c r="AE238" s="370"/>
      <c r="AF238" s="370"/>
      <c r="AG238" s="364" t="s">
        <v>681</v>
      </c>
      <c r="AH238" s="365"/>
      <c r="AI238" s="365"/>
      <c r="AJ238" s="365"/>
      <c r="AK238" s="365"/>
      <c r="AL238" s="365"/>
      <c r="AM238" s="365"/>
      <c r="AN238" s="365"/>
      <c r="AO238" s="365"/>
      <c r="AP238" s="365"/>
      <c r="AQ238" s="365"/>
      <c r="AR238" s="365"/>
      <c r="AS238" s="365"/>
      <c r="AT238" s="365"/>
      <c r="AU238" s="365"/>
      <c r="AV238" s="365"/>
      <c r="AW238" s="365"/>
      <c r="AX238" s="366"/>
    </row>
    <row r="239" spans="1:50" ht="67.5"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614</v>
      </c>
      <c r="AE239" s="370"/>
      <c r="AF239" s="370"/>
      <c r="AG239" s="394" t="s">
        <v>644</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637</v>
      </c>
      <c r="AE240" s="388"/>
      <c r="AF240" s="389"/>
      <c r="AG240" s="390" t="s">
        <v>681</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606</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77"/>
      <c r="D242" s="878"/>
      <c r="E242" s="373"/>
      <c r="F242" s="373"/>
      <c r="G242" s="373"/>
      <c r="H242" s="374"/>
      <c r="I242" s="374"/>
      <c r="J242" s="879"/>
      <c r="K242" s="879"/>
      <c r="L242" s="879"/>
      <c r="M242" s="374"/>
      <c r="N242" s="880"/>
      <c r="O242" s="881"/>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4" t="s">
        <v>45</v>
      </c>
      <c r="B247" s="905"/>
      <c r="C247" s="303" t="s">
        <v>49</v>
      </c>
      <c r="D247" s="724"/>
      <c r="E247" s="724"/>
      <c r="F247" s="725"/>
      <c r="G247" s="908" t="s">
        <v>656</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640</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679</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8" t="s">
        <v>132</v>
      </c>
      <c r="B252" s="329"/>
      <c r="C252" s="329"/>
      <c r="D252" s="329"/>
      <c r="E252" s="330"/>
      <c r="F252" s="904" t="s">
        <v>678</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8" t="s">
        <v>132</v>
      </c>
      <c r="B254" s="329"/>
      <c r="C254" s="329"/>
      <c r="D254" s="329"/>
      <c r="E254" s="330"/>
      <c r="F254" s="331" t="s">
        <v>680</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3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278</v>
      </c>
      <c r="B258" s="90"/>
      <c r="C258" s="90"/>
      <c r="D258" s="91"/>
      <c r="E258" s="324" t="s">
        <v>629</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6" t="s">
        <v>277</v>
      </c>
      <c r="B259" s="256"/>
      <c r="C259" s="256"/>
      <c r="D259" s="256"/>
      <c r="E259" s="324" t="s">
        <v>630</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6" t="s">
        <v>276</v>
      </c>
      <c r="B260" s="256"/>
      <c r="C260" s="256"/>
      <c r="D260" s="256"/>
      <c r="E260" s="324" t="s">
        <v>631</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6" t="s">
        <v>275</v>
      </c>
      <c r="B261" s="256"/>
      <c r="C261" s="256"/>
      <c r="D261" s="256"/>
      <c r="E261" s="324" t="s">
        <v>632</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6" t="s">
        <v>274</v>
      </c>
      <c r="B262" s="256"/>
      <c r="C262" s="256"/>
      <c r="D262" s="256"/>
      <c r="E262" s="324" t="s">
        <v>633</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6" t="s">
        <v>273</v>
      </c>
      <c r="B263" s="256"/>
      <c r="C263" s="256"/>
      <c r="D263" s="256"/>
      <c r="E263" s="324" t="s">
        <v>634</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6" t="s">
        <v>272</v>
      </c>
      <c r="B264" s="256"/>
      <c r="C264" s="256"/>
      <c r="D264" s="256"/>
      <c r="E264" s="324" t="s">
        <v>635</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6" t="s">
        <v>271</v>
      </c>
      <c r="B265" s="256"/>
      <c r="C265" s="256"/>
      <c r="D265" s="256"/>
      <c r="E265" s="324" t="s">
        <v>636</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6" t="s">
        <v>417</v>
      </c>
      <c r="B266" s="256"/>
      <c r="C266" s="256"/>
      <c r="D266" s="256"/>
      <c r="E266" s="100" t="s">
        <v>609</v>
      </c>
      <c r="F266" s="86"/>
      <c r="G266" s="86"/>
      <c r="H266" s="77" t="str">
        <f>IF(E266="","","-")</f>
        <v>-</v>
      </c>
      <c r="I266" s="86"/>
      <c r="J266" s="86"/>
      <c r="K266" s="77" t="str">
        <f>IF(I266="","","-")</f>
        <v/>
      </c>
      <c r="L266" s="101">
        <v>332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609</v>
      </c>
      <c r="F267" s="86"/>
      <c r="G267" s="86"/>
      <c r="H267" s="77"/>
      <c r="I267" s="86"/>
      <c r="J267" s="86"/>
      <c r="K267" s="77"/>
      <c r="L267" s="101">
        <v>339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608</v>
      </c>
      <c r="H268" s="86"/>
      <c r="I268" s="86"/>
      <c r="J268" s="85">
        <v>20</v>
      </c>
      <c r="K268" s="85"/>
      <c r="L268" s="101">
        <v>395</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265</v>
      </c>
      <c r="B269" s="313"/>
      <c r="C269" s="313"/>
      <c r="D269" s="313"/>
      <c r="E269" s="313"/>
      <c r="F269" s="31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42.75" customHeight="1" thickBot="1" x14ac:dyDescent="0.2">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267</v>
      </c>
      <c r="B308" s="319"/>
      <c r="C308" s="319"/>
      <c r="D308" s="319"/>
      <c r="E308" s="319"/>
      <c r="F308" s="320"/>
      <c r="G308" s="299" t="s">
        <v>670</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244</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1"/>
      <c r="B310" s="322"/>
      <c r="C310" s="322"/>
      <c r="D310" s="322"/>
      <c r="E310" s="322"/>
      <c r="F310" s="323"/>
      <c r="G310" s="289" t="s">
        <v>669</v>
      </c>
      <c r="H310" s="290"/>
      <c r="I310" s="290"/>
      <c r="J310" s="290"/>
      <c r="K310" s="291"/>
      <c r="L310" s="292" t="s">
        <v>673</v>
      </c>
      <c r="M310" s="293"/>
      <c r="N310" s="293"/>
      <c r="O310" s="293"/>
      <c r="P310" s="293"/>
      <c r="Q310" s="293"/>
      <c r="R310" s="293"/>
      <c r="S310" s="293"/>
      <c r="T310" s="293"/>
      <c r="U310" s="293"/>
      <c r="V310" s="293"/>
      <c r="W310" s="293"/>
      <c r="X310" s="294"/>
      <c r="Y310" s="295">
        <v>2.2999999999999998</v>
      </c>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customHeight="1" x14ac:dyDescent="0.15">
      <c r="A311" s="321"/>
      <c r="B311" s="322"/>
      <c r="C311" s="322"/>
      <c r="D311" s="322"/>
      <c r="E311" s="322"/>
      <c r="F311" s="323"/>
      <c r="G311" s="279" t="s">
        <v>671</v>
      </c>
      <c r="H311" s="280"/>
      <c r="I311" s="280"/>
      <c r="J311" s="280"/>
      <c r="K311" s="281"/>
      <c r="L311" s="282" t="s">
        <v>672</v>
      </c>
      <c r="M311" s="283"/>
      <c r="N311" s="283"/>
      <c r="O311" s="283"/>
      <c r="P311" s="283"/>
      <c r="Q311" s="283"/>
      <c r="R311" s="283"/>
      <c r="S311" s="283"/>
      <c r="T311" s="283"/>
      <c r="U311" s="283"/>
      <c r="V311" s="283"/>
      <c r="W311" s="283"/>
      <c r="X311" s="284"/>
      <c r="Y311" s="285">
        <v>0.4</v>
      </c>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2.6999999999999997</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customHeight="1" thickBot="1" x14ac:dyDescent="0.2">
      <c r="A360" s="265" t="s">
        <v>578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60" t="s">
        <v>657</v>
      </c>
      <c r="D366" s="263"/>
      <c r="E366" s="263"/>
      <c r="F366" s="263"/>
      <c r="G366" s="263"/>
      <c r="H366" s="263"/>
      <c r="I366" s="264"/>
      <c r="J366" s="233">
        <v>5000020090000</v>
      </c>
      <c r="K366" s="234"/>
      <c r="L366" s="234"/>
      <c r="M366" s="234"/>
      <c r="N366" s="234"/>
      <c r="O366" s="234"/>
      <c r="P366" s="245" t="s">
        <v>667</v>
      </c>
      <c r="Q366" s="235"/>
      <c r="R366" s="235"/>
      <c r="S366" s="235"/>
      <c r="T366" s="235"/>
      <c r="U366" s="235"/>
      <c r="V366" s="235"/>
      <c r="W366" s="235"/>
      <c r="X366" s="235"/>
      <c r="Y366" s="236">
        <v>2.7</v>
      </c>
      <c r="Z366" s="237"/>
      <c r="AA366" s="237"/>
      <c r="AB366" s="238"/>
      <c r="AC366" s="222" t="s">
        <v>668</v>
      </c>
      <c r="AD366" s="223"/>
      <c r="AE366" s="223"/>
      <c r="AF366" s="223"/>
      <c r="AG366" s="223"/>
      <c r="AH366" s="253" t="s">
        <v>617</v>
      </c>
      <c r="AI366" s="254"/>
      <c r="AJ366" s="254"/>
      <c r="AK366" s="254"/>
      <c r="AL366" s="226" t="s">
        <v>617</v>
      </c>
      <c r="AM366" s="227"/>
      <c r="AN366" s="227"/>
      <c r="AO366" s="228"/>
      <c r="AP366" s="229" t="s">
        <v>617</v>
      </c>
      <c r="AQ366" s="229"/>
      <c r="AR366" s="229"/>
      <c r="AS366" s="229"/>
      <c r="AT366" s="229"/>
      <c r="AU366" s="229"/>
      <c r="AV366" s="229"/>
      <c r="AW366" s="229"/>
      <c r="AX366" s="229"/>
    </row>
    <row r="367" spans="1:51" ht="30" customHeight="1" x14ac:dyDescent="0.15">
      <c r="A367" s="230">
        <v>2</v>
      </c>
      <c r="B367" s="230">
        <v>1</v>
      </c>
      <c r="C367" s="260" t="s">
        <v>658</v>
      </c>
      <c r="D367" s="263"/>
      <c r="E367" s="263"/>
      <c r="F367" s="263"/>
      <c r="G367" s="263"/>
      <c r="H367" s="263"/>
      <c r="I367" s="264"/>
      <c r="J367" s="233">
        <v>2000020080004</v>
      </c>
      <c r="K367" s="234"/>
      <c r="L367" s="234"/>
      <c r="M367" s="234"/>
      <c r="N367" s="234"/>
      <c r="O367" s="234"/>
      <c r="P367" s="245" t="s">
        <v>667</v>
      </c>
      <c r="Q367" s="235"/>
      <c r="R367" s="235"/>
      <c r="S367" s="235"/>
      <c r="T367" s="235"/>
      <c r="U367" s="235"/>
      <c r="V367" s="235"/>
      <c r="W367" s="235"/>
      <c r="X367" s="235"/>
      <c r="Y367" s="236">
        <v>1.4</v>
      </c>
      <c r="Z367" s="237"/>
      <c r="AA367" s="237"/>
      <c r="AB367" s="238"/>
      <c r="AC367" s="222" t="s">
        <v>668</v>
      </c>
      <c r="AD367" s="223"/>
      <c r="AE367" s="223"/>
      <c r="AF367" s="223"/>
      <c r="AG367" s="223"/>
      <c r="AH367" s="253" t="s">
        <v>285</v>
      </c>
      <c r="AI367" s="254"/>
      <c r="AJ367" s="254"/>
      <c r="AK367" s="254"/>
      <c r="AL367" s="226" t="s">
        <v>285</v>
      </c>
      <c r="AM367" s="227"/>
      <c r="AN367" s="227"/>
      <c r="AO367" s="228"/>
      <c r="AP367" s="229" t="s">
        <v>285</v>
      </c>
      <c r="AQ367" s="229"/>
      <c r="AR367" s="229"/>
      <c r="AS367" s="229"/>
      <c r="AT367" s="229"/>
      <c r="AU367" s="229"/>
      <c r="AV367" s="229"/>
      <c r="AW367" s="229"/>
      <c r="AX367" s="229"/>
      <c r="AY367">
        <f>COUNTA($C$367)</f>
        <v>1</v>
      </c>
    </row>
    <row r="368" spans="1:51" ht="30" customHeight="1" x14ac:dyDescent="0.15">
      <c r="A368" s="230">
        <v>3</v>
      </c>
      <c r="B368" s="230">
        <v>1</v>
      </c>
      <c r="C368" s="260" t="s">
        <v>659</v>
      </c>
      <c r="D368" s="263"/>
      <c r="E368" s="263"/>
      <c r="F368" s="263"/>
      <c r="G368" s="263"/>
      <c r="H368" s="263"/>
      <c r="I368" s="264"/>
      <c r="J368" s="233">
        <v>4000020210005</v>
      </c>
      <c r="K368" s="234"/>
      <c r="L368" s="234"/>
      <c r="M368" s="234"/>
      <c r="N368" s="234"/>
      <c r="O368" s="234"/>
      <c r="P368" s="245" t="s">
        <v>667</v>
      </c>
      <c r="Q368" s="235"/>
      <c r="R368" s="235"/>
      <c r="S368" s="235"/>
      <c r="T368" s="235"/>
      <c r="U368" s="235"/>
      <c r="V368" s="235"/>
      <c r="W368" s="235"/>
      <c r="X368" s="235"/>
      <c r="Y368" s="236">
        <v>1.1000000000000001</v>
      </c>
      <c r="Z368" s="237"/>
      <c r="AA368" s="237"/>
      <c r="AB368" s="238"/>
      <c r="AC368" s="222" t="s">
        <v>668</v>
      </c>
      <c r="AD368" s="223"/>
      <c r="AE368" s="223"/>
      <c r="AF368" s="223"/>
      <c r="AG368" s="223"/>
      <c r="AH368" s="253" t="s">
        <v>285</v>
      </c>
      <c r="AI368" s="254"/>
      <c r="AJ368" s="254"/>
      <c r="AK368" s="254"/>
      <c r="AL368" s="226" t="s">
        <v>285</v>
      </c>
      <c r="AM368" s="227"/>
      <c r="AN368" s="227"/>
      <c r="AO368" s="228"/>
      <c r="AP368" s="229" t="s">
        <v>285</v>
      </c>
      <c r="AQ368" s="229"/>
      <c r="AR368" s="229"/>
      <c r="AS368" s="229"/>
      <c r="AT368" s="229"/>
      <c r="AU368" s="229"/>
      <c r="AV368" s="229"/>
      <c r="AW368" s="229"/>
      <c r="AX368" s="229"/>
      <c r="AY368">
        <f>COUNTA($C$368)</f>
        <v>1</v>
      </c>
    </row>
    <row r="369" spans="1:51" ht="30" customHeight="1" x14ac:dyDescent="0.15">
      <c r="A369" s="230">
        <v>4</v>
      </c>
      <c r="B369" s="230">
        <v>1</v>
      </c>
      <c r="C369" s="260" t="s">
        <v>660</v>
      </c>
      <c r="D369" s="263"/>
      <c r="E369" s="263"/>
      <c r="F369" s="263"/>
      <c r="G369" s="263"/>
      <c r="H369" s="263"/>
      <c r="I369" s="264"/>
      <c r="J369" s="233">
        <v>7000020220001</v>
      </c>
      <c r="K369" s="234"/>
      <c r="L369" s="234"/>
      <c r="M369" s="234"/>
      <c r="N369" s="234"/>
      <c r="O369" s="234"/>
      <c r="P369" s="245" t="s">
        <v>667</v>
      </c>
      <c r="Q369" s="235"/>
      <c r="R369" s="235"/>
      <c r="S369" s="235"/>
      <c r="T369" s="235"/>
      <c r="U369" s="235"/>
      <c r="V369" s="235"/>
      <c r="W369" s="235"/>
      <c r="X369" s="235"/>
      <c r="Y369" s="236">
        <v>1</v>
      </c>
      <c r="Z369" s="237"/>
      <c r="AA369" s="237"/>
      <c r="AB369" s="238"/>
      <c r="AC369" s="222" t="s">
        <v>668</v>
      </c>
      <c r="AD369" s="223"/>
      <c r="AE369" s="223"/>
      <c r="AF369" s="223"/>
      <c r="AG369" s="223"/>
      <c r="AH369" s="253" t="s">
        <v>285</v>
      </c>
      <c r="AI369" s="254"/>
      <c r="AJ369" s="254"/>
      <c r="AK369" s="254"/>
      <c r="AL369" s="226" t="s">
        <v>285</v>
      </c>
      <c r="AM369" s="227"/>
      <c r="AN369" s="227"/>
      <c r="AO369" s="228"/>
      <c r="AP369" s="229" t="s">
        <v>285</v>
      </c>
      <c r="AQ369" s="229"/>
      <c r="AR369" s="229"/>
      <c r="AS369" s="229"/>
      <c r="AT369" s="229"/>
      <c r="AU369" s="229"/>
      <c r="AV369" s="229"/>
      <c r="AW369" s="229"/>
      <c r="AX369" s="229"/>
      <c r="AY369">
        <f>COUNTA($C$369)</f>
        <v>1</v>
      </c>
    </row>
    <row r="370" spans="1:51" ht="30" customHeight="1" x14ac:dyDescent="0.15">
      <c r="A370" s="230">
        <v>5</v>
      </c>
      <c r="B370" s="230">
        <v>1</v>
      </c>
      <c r="C370" s="260" t="s">
        <v>661</v>
      </c>
      <c r="D370" s="263"/>
      <c r="E370" s="263"/>
      <c r="F370" s="263"/>
      <c r="G370" s="263"/>
      <c r="H370" s="263"/>
      <c r="I370" s="264"/>
      <c r="J370" s="233">
        <v>1000020410004</v>
      </c>
      <c r="K370" s="234"/>
      <c r="L370" s="234"/>
      <c r="M370" s="234"/>
      <c r="N370" s="234"/>
      <c r="O370" s="234"/>
      <c r="P370" s="245" t="s">
        <v>667</v>
      </c>
      <c r="Q370" s="235"/>
      <c r="R370" s="235"/>
      <c r="S370" s="235"/>
      <c r="T370" s="235"/>
      <c r="U370" s="235"/>
      <c r="V370" s="235"/>
      <c r="W370" s="235"/>
      <c r="X370" s="235"/>
      <c r="Y370" s="236">
        <v>0.9</v>
      </c>
      <c r="Z370" s="237"/>
      <c r="AA370" s="237"/>
      <c r="AB370" s="238"/>
      <c r="AC370" s="222" t="s">
        <v>668</v>
      </c>
      <c r="AD370" s="223"/>
      <c r="AE370" s="223"/>
      <c r="AF370" s="223"/>
      <c r="AG370" s="223"/>
      <c r="AH370" s="253" t="s">
        <v>285</v>
      </c>
      <c r="AI370" s="254"/>
      <c r="AJ370" s="254"/>
      <c r="AK370" s="254"/>
      <c r="AL370" s="226" t="s">
        <v>285</v>
      </c>
      <c r="AM370" s="227"/>
      <c r="AN370" s="227"/>
      <c r="AO370" s="228"/>
      <c r="AP370" s="229" t="s">
        <v>285</v>
      </c>
      <c r="AQ370" s="229"/>
      <c r="AR370" s="229"/>
      <c r="AS370" s="229"/>
      <c r="AT370" s="229"/>
      <c r="AU370" s="229"/>
      <c r="AV370" s="229"/>
      <c r="AW370" s="229"/>
      <c r="AX370" s="229"/>
      <c r="AY370">
        <f>COUNTA($C$370)</f>
        <v>1</v>
      </c>
    </row>
    <row r="371" spans="1:51" ht="30" customHeight="1" x14ac:dyDescent="0.15">
      <c r="A371" s="230">
        <v>6</v>
      </c>
      <c r="B371" s="230">
        <v>1</v>
      </c>
      <c r="C371" s="260" t="s">
        <v>662</v>
      </c>
      <c r="D371" s="263"/>
      <c r="E371" s="263"/>
      <c r="F371" s="263"/>
      <c r="G371" s="263"/>
      <c r="H371" s="263"/>
      <c r="I371" s="264"/>
      <c r="J371" s="233">
        <v>8000020460001</v>
      </c>
      <c r="K371" s="234"/>
      <c r="L371" s="234"/>
      <c r="M371" s="234"/>
      <c r="N371" s="234"/>
      <c r="O371" s="234"/>
      <c r="P371" s="245" t="s">
        <v>667</v>
      </c>
      <c r="Q371" s="235"/>
      <c r="R371" s="235"/>
      <c r="S371" s="235"/>
      <c r="T371" s="235"/>
      <c r="U371" s="235"/>
      <c r="V371" s="235"/>
      <c r="W371" s="235"/>
      <c r="X371" s="235"/>
      <c r="Y371" s="236">
        <v>0.9</v>
      </c>
      <c r="Z371" s="237"/>
      <c r="AA371" s="237"/>
      <c r="AB371" s="238"/>
      <c r="AC371" s="222" t="s">
        <v>668</v>
      </c>
      <c r="AD371" s="223"/>
      <c r="AE371" s="223"/>
      <c r="AF371" s="223"/>
      <c r="AG371" s="223"/>
      <c r="AH371" s="253" t="s">
        <v>285</v>
      </c>
      <c r="AI371" s="254"/>
      <c r="AJ371" s="254"/>
      <c r="AK371" s="254"/>
      <c r="AL371" s="226" t="s">
        <v>285</v>
      </c>
      <c r="AM371" s="227"/>
      <c r="AN371" s="227"/>
      <c r="AO371" s="228"/>
      <c r="AP371" s="229" t="s">
        <v>285</v>
      </c>
      <c r="AQ371" s="229"/>
      <c r="AR371" s="229"/>
      <c r="AS371" s="229"/>
      <c r="AT371" s="229"/>
      <c r="AU371" s="229"/>
      <c r="AV371" s="229"/>
      <c r="AW371" s="229"/>
      <c r="AX371" s="229"/>
      <c r="AY371">
        <f>COUNTA($C$371)</f>
        <v>1</v>
      </c>
    </row>
    <row r="372" spans="1:51" ht="30" customHeight="1" x14ac:dyDescent="0.15">
      <c r="A372" s="230">
        <v>7</v>
      </c>
      <c r="B372" s="230">
        <v>1</v>
      </c>
      <c r="C372" s="260" t="s">
        <v>663</v>
      </c>
      <c r="D372" s="263"/>
      <c r="E372" s="263"/>
      <c r="F372" s="263"/>
      <c r="G372" s="263"/>
      <c r="H372" s="263"/>
      <c r="I372" s="264"/>
      <c r="J372" s="233">
        <v>7000020250007</v>
      </c>
      <c r="K372" s="234"/>
      <c r="L372" s="234"/>
      <c r="M372" s="234"/>
      <c r="N372" s="234"/>
      <c r="O372" s="234"/>
      <c r="P372" s="245" t="s">
        <v>667</v>
      </c>
      <c r="Q372" s="235"/>
      <c r="R372" s="235"/>
      <c r="S372" s="235"/>
      <c r="T372" s="235"/>
      <c r="U372" s="235"/>
      <c r="V372" s="235"/>
      <c r="W372" s="235"/>
      <c r="X372" s="235"/>
      <c r="Y372" s="236">
        <v>0.6</v>
      </c>
      <c r="Z372" s="237"/>
      <c r="AA372" s="237"/>
      <c r="AB372" s="238"/>
      <c r="AC372" s="222" t="s">
        <v>668</v>
      </c>
      <c r="AD372" s="223"/>
      <c r="AE372" s="223"/>
      <c r="AF372" s="223"/>
      <c r="AG372" s="223"/>
      <c r="AH372" s="253" t="s">
        <v>285</v>
      </c>
      <c r="AI372" s="254"/>
      <c r="AJ372" s="254"/>
      <c r="AK372" s="254"/>
      <c r="AL372" s="226" t="s">
        <v>285</v>
      </c>
      <c r="AM372" s="227"/>
      <c r="AN372" s="227"/>
      <c r="AO372" s="228"/>
      <c r="AP372" s="229" t="s">
        <v>285</v>
      </c>
      <c r="AQ372" s="229"/>
      <c r="AR372" s="229"/>
      <c r="AS372" s="229"/>
      <c r="AT372" s="229"/>
      <c r="AU372" s="229"/>
      <c r="AV372" s="229"/>
      <c r="AW372" s="229"/>
      <c r="AX372" s="229"/>
      <c r="AY372">
        <f>COUNTA($C$372)</f>
        <v>1</v>
      </c>
    </row>
    <row r="373" spans="1:51" ht="30" customHeight="1" x14ac:dyDescent="0.15">
      <c r="A373" s="230">
        <v>8</v>
      </c>
      <c r="B373" s="230">
        <v>1</v>
      </c>
      <c r="C373" s="260" t="s">
        <v>664</v>
      </c>
      <c r="D373" s="261"/>
      <c r="E373" s="261"/>
      <c r="F373" s="261"/>
      <c r="G373" s="261"/>
      <c r="H373" s="261"/>
      <c r="I373" s="262"/>
      <c r="J373" s="233">
        <v>7000020092011</v>
      </c>
      <c r="K373" s="234"/>
      <c r="L373" s="234"/>
      <c r="M373" s="234"/>
      <c r="N373" s="234"/>
      <c r="O373" s="234"/>
      <c r="P373" s="245" t="s">
        <v>667</v>
      </c>
      <c r="Q373" s="235"/>
      <c r="R373" s="235"/>
      <c r="S373" s="235"/>
      <c r="T373" s="235"/>
      <c r="U373" s="235"/>
      <c r="V373" s="235"/>
      <c r="W373" s="235"/>
      <c r="X373" s="235"/>
      <c r="Y373" s="236">
        <v>0.5</v>
      </c>
      <c r="Z373" s="237"/>
      <c r="AA373" s="237"/>
      <c r="AB373" s="238"/>
      <c r="AC373" s="222" t="s">
        <v>668</v>
      </c>
      <c r="AD373" s="223"/>
      <c r="AE373" s="223"/>
      <c r="AF373" s="223"/>
      <c r="AG373" s="223"/>
      <c r="AH373" s="253" t="s">
        <v>285</v>
      </c>
      <c r="AI373" s="254"/>
      <c r="AJ373" s="254"/>
      <c r="AK373" s="254"/>
      <c r="AL373" s="226" t="s">
        <v>285</v>
      </c>
      <c r="AM373" s="227"/>
      <c r="AN373" s="227"/>
      <c r="AO373" s="228"/>
      <c r="AP373" s="229" t="s">
        <v>285</v>
      </c>
      <c r="AQ373" s="229"/>
      <c r="AR373" s="229"/>
      <c r="AS373" s="229"/>
      <c r="AT373" s="229"/>
      <c r="AU373" s="229"/>
      <c r="AV373" s="229"/>
      <c r="AW373" s="229"/>
      <c r="AX373" s="229"/>
      <c r="AY373">
        <f>COUNTA($C$373)</f>
        <v>1</v>
      </c>
    </row>
    <row r="374" spans="1:51" ht="30" customHeight="1" x14ac:dyDescent="0.15">
      <c r="A374" s="230">
        <v>9</v>
      </c>
      <c r="B374" s="230">
        <v>1</v>
      </c>
      <c r="C374" s="260" t="s">
        <v>665</v>
      </c>
      <c r="D374" s="261"/>
      <c r="E374" s="261"/>
      <c r="F374" s="261"/>
      <c r="G374" s="261"/>
      <c r="H374" s="261"/>
      <c r="I374" s="262"/>
      <c r="J374" s="233">
        <v>1000020372013</v>
      </c>
      <c r="K374" s="234"/>
      <c r="L374" s="234"/>
      <c r="M374" s="234"/>
      <c r="N374" s="234"/>
      <c r="O374" s="234"/>
      <c r="P374" s="245" t="s">
        <v>667</v>
      </c>
      <c r="Q374" s="235"/>
      <c r="R374" s="235"/>
      <c r="S374" s="235"/>
      <c r="T374" s="235"/>
      <c r="U374" s="235"/>
      <c r="V374" s="235"/>
      <c r="W374" s="235"/>
      <c r="X374" s="235"/>
      <c r="Y374" s="236">
        <v>0.5</v>
      </c>
      <c r="Z374" s="237"/>
      <c r="AA374" s="237"/>
      <c r="AB374" s="238"/>
      <c r="AC374" s="222" t="s">
        <v>668</v>
      </c>
      <c r="AD374" s="223"/>
      <c r="AE374" s="223"/>
      <c r="AF374" s="223"/>
      <c r="AG374" s="223"/>
      <c r="AH374" s="253" t="s">
        <v>285</v>
      </c>
      <c r="AI374" s="254"/>
      <c r="AJ374" s="254"/>
      <c r="AK374" s="254"/>
      <c r="AL374" s="226" t="s">
        <v>285</v>
      </c>
      <c r="AM374" s="227"/>
      <c r="AN374" s="227"/>
      <c r="AO374" s="228"/>
      <c r="AP374" s="229" t="s">
        <v>285</v>
      </c>
      <c r="AQ374" s="229"/>
      <c r="AR374" s="229"/>
      <c r="AS374" s="229"/>
      <c r="AT374" s="229"/>
      <c r="AU374" s="229"/>
      <c r="AV374" s="229"/>
      <c r="AW374" s="229"/>
      <c r="AX374" s="229"/>
      <c r="AY374">
        <f>COUNTA($C$374)</f>
        <v>1</v>
      </c>
    </row>
    <row r="375" spans="1:51" ht="30" customHeight="1" x14ac:dyDescent="0.15">
      <c r="A375" s="230">
        <v>10</v>
      </c>
      <c r="B375" s="230">
        <v>1</v>
      </c>
      <c r="C375" s="260" t="s">
        <v>666</v>
      </c>
      <c r="D375" s="261"/>
      <c r="E375" s="261"/>
      <c r="F375" s="261"/>
      <c r="G375" s="261"/>
      <c r="H375" s="261"/>
      <c r="I375" s="262"/>
      <c r="J375" s="233">
        <v>4000020292010</v>
      </c>
      <c r="K375" s="234"/>
      <c r="L375" s="234"/>
      <c r="M375" s="234"/>
      <c r="N375" s="234"/>
      <c r="O375" s="234"/>
      <c r="P375" s="245" t="s">
        <v>667</v>
      </c>
      <c r="Q375" s="235"/>
      <c r="R375" s="235"/>
      <c r="S375" s="235"/>
      <c r="T375" s="235"/>
      <c r="U375" s="235"/>
      <c r="V375" s="235"/>
      <c r="W375" s="235"/>
      <c r="X375" s="235"/>
      <c r="Y375" s="236">
        <v>0.4</v>
      </c>
      <c r="Z375" s="237"/>
      <c r="AA375" s="237"/>
      <c r="AB375" s="238"/>
      <c r="AC375" s="222" t="s">
        <v>668</v>
      </c>
      <c r="AD375" s="223"/>
      <c r="AE375" s="223"/>
      <c r="AF375" s="223"/>
      <c r="AG375" s="223"/>
      <c r="AH375" s="253" t="s">
        <v>285</v>
      </c>
      <c r="AI375" s="254"/>
      <c r="AJ375" s="254"/>
      <c r="AK375" s="254"/>
      <c r="AL375" s="226" t="s">
        <v>285</v>
      </c>
      <c r="AM375" s="227"/>
      <c r="AN375" s="227"/>
      <c r="AO375" s="228"/>
      <c r="AP375" s="229" t="s">
        <v>285</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617</v>
      </c>
      <c r="F631" s="232"/>
      <c r="G631" s="232"/>
      <c r="H631" s="232"/>
      <c r="I631" s="232"/>
      <c r="J631" s="233" t="s">
        <v>617</v>
      </c>
      <c r="K631" s="234"/>
      <c r="L631" s="234"/>
      <c r="M631" s="234"/>
      <c r="N631" s="234"/>
      <c r="O631" s="234"/>
      <c r="P631" s="245" t="s">
        <v>617</v>
      </c>
      <c r="Q631" s="235"/>
      <c r="R631" s="235"/>
      <c r="S631" s="235"/>
      <c r="T631" s="235"/>
      <c r="U631" s="235"/>
      <c r="V631" s="235"/>
      <c r="W631" s="235"/>
      <c r="X631" s="235"/>
      <c r="Y631" s="236" t="s">
        <v>617</v>
      </c>
      <c r="Z631" s="237"/>
      <c r="AA631" s="237"/>
      <c r="AB631" s="238"/>
      <c r="AC631" s="222"/>
      <c r="AD631" s="223"/>
      <c r="AE631" s="223"/>
      <c r="AF631" s="223"/>
      <c r="AG631" s="223"/>
      <c r="AH631" s="224" t="s">
        <v>617</v>
      </c>
      <c r="AI631" s="225"/>
      <c r="AJ631" s="225"/>
      <c r="AK631" s="225"/>
      <c r="AL631" s="226" t="s">
        <v>617</v>
      </c>
      <c r="AM631" s="227"/>
      <c r="AN631" s="227"/>
      <c r="AO631" s="228"/>
      <c r="AP631" s="229" t="s">
        <v>617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f>-AL63</f>
        <v>0</v>
      </c>
      <c r="AI637" s="225"/>
      <c r="AJ637" s="225"/>
      <c r="AK637" s="225"/>
      <c r="AL637" s="226"/>
      <c r="AM637" s="227"/>
      <c r="AN637" s="227"/>
      <c r="AO637" s="228"/>
      <c r="AP637" s="229" t="s">
        <v>617</v>
      </c>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P15:AC17">
    <cfRule type="expression" dxfId="801" priority="923">
      <formula>IF(RIGHT(TEXT(P14,"0.#"),1)=".",FALSE,TRUE)</formula>
    </cfRule>
    <cfRule type="expression" dxfId="800" priority="924">
      <formula>IF(RIGHT(TEXT(P14,"0.#"),1)=".",TRUE,FALSE)</formula>
    </cfRule>
  </conditionalFormatting>
  <conditionalFormatting sqref="P18:AX18">
    <cfRule type="expression" dxfId="799" priority="921">
      <formula>IF(RIGHT(TEXT(P18,"0.#"),1)=".",FALSE,TRUE)</formula>
    </cfRule>
    <cfRule type="expression" dxfId="798" priority="922">
      <formula>IF(RIGHT(TEXT(P18,"0.#"),1)=".",TRUE,FALSE)</formula>
    </cfRule>
  </conditionalFormatting>
  <conditionalFormatting sqref="Y311">
    <cfRule type="expression" dxfId="797" priority="919">
      <formula>IF(RIGHT(TEXT(Y311,"0.#"),1)=".",FALSE,TRUE)</formula>
    </cfRule>
    <cfRule type="expression" dxfId="796" priority="920">
      <formula>IF(RIGHT(TEXT(Y311,"0.#"),1)=".",TRUE,FALSE)</formula>
    </cfRule>
  </conditionalFormatting>
  <conditionalFormatting sqref="Y320">
    <cfRule type="expression" dxfId="795" priority="917">
      <formula>IF(RIGHT(TEXT(Y320,"0.#"),1)=".",FALSE,TRUE)</formula>
    </cfRule>
    <cfRule type="expression" dxfId="794" priority="918">
      <formula>IF(RIGHT(TEXT(Y320,"0.#"),1)=".",TRUE,FALSE)</formula>
    </cfRule>
  </conditionalFormatting>
  <conditionalFormatting sqref="Y351:Y358 Y349 Y338:Y345 Y336 Y325:Y332 Y323">
    <cfRule type="expression" dxfId="793" priority="897">
      <formula>IF(RIGHT(TEXT(Y323,"0.#"),1)=".",FALSE,TRUE)</formula>
    </cfRule>
    <cfRule type="expression" dxfId="792" priority="898">
      <formula>IF(RIGHT(TEXT(Y323,"0.#"),1)=".",TRUE,FALSE)</formula>
    </cfRule>
  </conditionalFormatting>
  <conditionalFormatting sqref="AD15:AX15 P13:AX13 AD16:AQ17">
    <cfRule type="expression" dxfId="791" priority="915">
      <formula>IF(RIGHT(TEXT(P13,"0.#"),1)=".",FALSE,TRUE)</formula>
    </cfRule>
    <cfRule type="expression" dxfId="790" priority="916">
      <formula>IF(RIGHT(TEXT(P13,"0.#"),1)=".",TRUE,FALSE)</formula>
    </cfRule>
  </conditionalFormatting>
  <conditionalFormatting sqref="P19:AJ19">
    <cfRule type="expression" dxfId="789" priority="913">
      <formula>IF(RIGHT(TEXT(P19,"0.#"),1)=".",FALSE,TRUE)</formula>
    </cfRule>
    <cfRule type="expression" dxfId="788" priority="914">
      <formula>IF(RIGHT(TEXT(P19,"0.#"),1)=".",TRUE,FALSE)</formula>
    </cfRule>
  </conditionalFormatting>
  <conditionalFormatting sqref="AE32 AQ32">
    <cfRule type="expression" dxfId="787" priority="911">
      <formula>IF(RIGHT(TEXT(AE32,"0.#"),1)=".",FALSE,TRUE)</formula>
    </cfRule>
    <cfRule type="expression" dxfId="786" priority="912">
      <formula>IF(RIGHT(TEXT(AE32,"0.#"),1)=".",TRUE,FALSE)</formula>
    </cfRule>
  </conditionalFormatting>
  <conditionalFormatting sqref="Y312:Y319 Y310">
    <cfRule type="expression" dxfId="785" priority="909">
      <formula>IF(RIGHT(TEXT(Y310,"0.#"),1)=".",FALSE,TRUE)</formula>
    </cfRule>
    <cfRule type="expression" dxfId="784" priority="910">
      <formula>IF(RIGHT(TEXT(Y310,"0.#"),1)=".",TRUE,FALSE)</formula>
    </cfRule>
  </conditionalFormatting>
  <conditionalFormatting sqref="AU311">
    <cfRule type="expression" dxfId="783" priority="907">
      <formula>IF(RIGHT(TEXT(AU311,"0.#"),1)=".",FALSE,TRUE)</formula>
    </cfRule>
    <cfRule type="expression" dxfId="782" priority="908">
      <formula>IF(RIGHT(TEXT(AU311,"0.#"),1)=".",TRUE,FALSE)</formula>
    </cfRule>
  </conditionalFormatting>
  <conditionalFormatting sqref="AU320">
    <cfRule type="expression" dxfId="781" priority="905">
      <formula>IF(RIGHT(TEXT(AU320,"0.#"),1)=".",FALSE,TRUE)</formula>
    </cfRule>
    <cfRule type="expression" dxfId="780" priority="906">
      <formula>IF(RIGHT(TEXT(AU320,"0.#"),1)=".",TRUE,FALSE)</formula>
    </cfRule>
  </conditionalFormatting>
  <conditionalFormatting sqref="AU312:AU319 AU310">
    <cfRule type="expression" dxfId="779" priority="903">
      <formula>IF(RIGHT(TEXT(AU310,"0.#"),1)=".",FALSE,TRUE)</formula>
    </cfRule>
    <cfRule type="expression" dxfId="778" priority="904">
      <formula>IF(RIGHT(TEXT(AU310,"0.#"),1)=".",TRUE,FALSE)</formula>
    </cfRule>
  </conditionalFormatting>
  <conditionalFormatting sqref="Y350 Y337 Y324">
    <cfRule type="expression" dxfId="777" priority="901">
      <formula>IF(RIGHT(TEXT(Y324,"0.#"),1)=".",FALSE,TRUE)</formula>
    </cfRule>
    <cfRule type="expression" dxfId="776" priority="902">
      <formula>IF(RIGHT(TEXT(Y324,"0.#"),1)=".",TRUE,FALSE)</formula>
    </cfRule>
  </conditionalFormatting>
  <conditionalFormatting sqref="Y359 Y346 Y333">
    <cfRule type="expression" dxfId="775" priority="899">
      <formula>IF(RIGHT(TEXT(Y333,"0.#"),1)=".",FALSE,TRUE)</formula>
    </cfRule>
    <cfRule type="expression" dxfId="774" priority="900">
      <formula>IF(RIGHT(TEXT(Y333,"0.#"),1)=".",TRUE,FALSE)</formula>
    </cfRule>
  </conditionalFormatting>
  <conditionalFormatting sqref="AU350 AU337 AU324">
    <cfRule type="expression" dxfId="773" priority="895">
      <formula>IF(RIGHT(TEXT(AU324,"0.#"),1)=".",FALSE,TRUE)</formula>
    </cfRule>
    <cfRule type="expression" dxfId="772" priority="896">
      <formula>IF(RIGHT(TEXT(AU324,"0.#"),1)=".",TRUE,FALSE)</formula>
    </cfRule>
  </conditionalFormatting>
  <conditionalFormatting sqref="AU359 AU346 AU333">
    <cfRule type="expression" dxfId="771" priority="893">
      <formula>IF(RIGHT(TEXT(AU333,"0.#"),1)=".",FALSE,TRUE)</formula>
    </cfRule>
    <cfRule type="expression" dxfId="770" priority="894">
      <formula>IF(RIGHT(TEXT(AU333,"0.#"),1)=".",TRUE,FALSE)</formula>
    </cfRule>
  </conditionalFormatting>
  <conditionalFormatting sqref="AU351:AU358 AU349 AU338:AU345 AU336 AU325:AU332 AU323">
    <cfRule type="expression" dxfId="769" priority="891">
      <formula>IF(RIGHT(TEXT(AU323,"0.#"),1)=".",FALSE,TRUE)</formula>
    </cfRule>
    <cfRule type="expression" dxfId="768" priority="892">
      <formula>IF(RIGHT(TEXT(AU323,"0.#"),1)=".",TRUE,FALSE)</formula>
    </cfRule>
  </conditionalFormatting>
  <conditionalFormatting sqref="AI32">
    <cfRule type="expression" dxfId="767" priority="889">
      <formula>IF(RIGHT(TEXT(AI32,"0.#"),1)=".",FALSE,TRUE)</formula>
    </cfRule>
    <cfRule type="expression" dxfId="766" priority="890">
      <formula>IF(RIGHT(TEXT(AI32,"0.#"),1)=".",TRUE,FALSE)</formula>
    </cfRule>
  </conditionalFormatting>
  <conditionalFormatting sqref="AM32">
    <cfRule type="expression" dxfId="765" priority="887">
      <formula>IF(RIGHT(TEXT(AM32,"0.#"),1)=".",FALSE,TRUE)</formula>
    </cfRule>
    <cfRule type="expression" dxfId="764" priority="888">
      <formula>IF(RIGHT(TEXT(AM32,"0.#"),1)=".",TRUE,FALSE)</formula>
    </cfRule>
  </conditionalFormatting>
  <conditionalFormatting sqref="AE33">
    <cfRule type="expression" dxfId="763" priority="885">
      <formula>IF(RIGHT(TEXT(AE33,"0.#"),1)=".",FALSE,TRUE)</formula>
    </cfRule>
    <cfRule type="expression" dxfId="762" priority="886">
      <formula>IF(RIGHT(TEXT(AE33,"0.#"),1)=".",TRUE,FALSE)</formula>
    </cfRule>
  </conditionalFormatting>
  <conditionalFormatting sqref="AI33">
    <cfRule type="expression" dxfId="761" priority="883">
      <formula>IF(RIGHT(TEXT(AI33,"0.#"),1)=".",FALSE,TRUE)</formula>
    </cfRule>
    <cfRule type="expression" dxfId="760" priority="884">
      <formula>IF(RIGHT(TEXT(AI33,"0.#"),1)=".",TRUE,FALSE)</formula>
    </cfRule>
  </conditionalFormatting>
  <conditionalFormatting sqref="AM33">
    <cfRule type="expression" dxfId="759" priority="881">
      <formula>IF(RIGHT(TEXT(AM33,"0.#"),1)=".",FALSE,TRUE)</formula>
    </cfRule>
    <cfRule type="expression" dxfId="758" priority="882">
      <formula>IF(RIGHT(TEXT(AM33,"0.#"),1)=".",TRUE,FALSE)</formula>
    </cfRule>
  </conditionalFormatting>
  <conditionalFormatting sqref="AQ33">
    <cfRule type="expression" dxfId="757" priority="879">
      <formula>IF(RIGHT(TEXT(AQ33,"0.#"),1)=".",FALSE,TRUE)</formula>
    </cfRule>
    <cfRule type="expression" dxfId="756" priority="880">
      <formula>IF(RIGHT(TEXT(AQ33,"0.#"),1)=".",TRUE,FALSE)</formula>
    </cfRule>
  </conditionalFormatting>
  <conditionalFormatting sqref="AE210">
    <cfRule type="expression" dxfId="755" priority="877">
      <formula>IF(RIGHT(TEXT(AE210,"0.#"),1)=".",FALSE,TRUE)</formula>
    </cfRule>
    <cfRule type="expression" dxfId="754" priority="878">
      <formula>IF(RIGHT(TEXT(AE210,"0.#"),1)=".",TRUE,FALSE)</formula>
    </cfRule>
  </conditionalFormatting>
  <conditionalFormatting sqref="AE211">
    <cfRule type="expression" dxfId="753" priority="875">
      <formula>IF(RIGHT(TEXT(AE211,"0.#"),1)=".",FALSE,TRUE)</formula>
    </cfRule>
    <cfRule type="expression" dxfId="752" priority="876">
      <formula>IF(RIGHT(TEXT(AE211,"0.#"),1)=".",TRUE,FALSE)</formula>
    </cfRule>
  </conditionalFormatting>
  <conditionalFormatting sqref="AE212">
    <cfRule type="expression" dxfId="751" priority="873">
      <formula>IF(RIGHT(TEXT(AE212,"0.#"),1)=".",FALSE,TRUE)</formula>
    </cfRule>
    <cfRule type="expression" dxfId="750" priority="874">
      <formula>IF(RIGHT(TEXT(AE212,"0.#"),1)=".",TRUE,FALSE)</formula>
    </cfRule>
  </conditionalFormatting>
  <conditionalFormatting sqref="AI212">
    <cfRule type="expression" dxfId="749" priority="871">
      <formula>IF(RIGHT(TEXT(AI212,"0.#"),1)=".",FALSE,TRUE)</formula>
    </cfRule>
    <cfRule type="expression" dxfId="748" priority="872">
      <formula>IF(RIGHT(TEXT(AI212,"0.#"),1)=".",TRUE,FALSE)</formula>
    </cfRule>
  </conditionalFormatting>
  <conditionalFormatting sqref="AI211">
    <cfRule type="expression" dxfId="747" priority="869">
      <formula>IF(RIGHT(TEXT(AI211,"0.#"),1)=".",FALSE,TRUE)</formula>
    </cfRule>
    <cfRule type="expression" dxfId="746" priority="870">
      <formula>IF(RIGHT(TEXT(AI211,"0.#"),1)=".",TRUE,FALSE)</formula>
    </cfRule>
  </conditionalFormatting>
  <conditionalFormatting sqref="AI210">
    <cfRule type="expression" dxfId="745" priority="867">
      <formula>IF(RIGHT(TEXT(AI210,"0.#"),1)=".",FALSE,TRUE)</formula>
    </cfRule>
    <cfRule type="expression" dxfId="744" priority="868">
      <formula>IF(RIGHT(TEXT(AI210,"0.#"),1)=".",TRUE,FALSE)</formula>
    </cfRule>
  </conditionalFormatting>
  <conditionalFormatting sqref="AM210">
    <cfRule type="expression" dxfId="743" priority="865">
      <formula>IF(RIGHT(TEXT(AM210,"0.#"),1)=".",FALSE,TRUE)</formula>
    </cfRule>
    <cfRule type="expression" dxfId="742" priority="866">
      <formula>IF(RIGHT(TEXT(AM210,"0.#"),1)=".",TRUE,FALSE)</formula>
    </cfRule>
  </conditionalFormatting>
  <conditionalFormatting sqref="AM211">
    <cfRule type="expression" dxfId="741" priority="863">
      <formula>IF(RIGHT(TEXT(AM211,"0.#"),1)=".",FALSE,TRUE)</formula>
    </cfRule>
    <cfRule type="expression" dxfId="740" priority="864">
      <formula>IF(RIGHT(TEXT(AM211,"0.#"),1)=".",TRUE,FALSE)</formula>
    </cfRule>
  </conditionalFormatting>
  <conditionalFormatting sqref="AM212">
    <cfRule type="expression" dxfId="739" priority="861">
      <formula>IF(RIGHT(TEXT(AM212,"0.#"),1)=".",FALSE,TRUE)</formula>
    </cfRule>
    <cfRule type="expression" dxfId="738" priority="862">
      <formula>IF(RIGHT(TEXT(AM212,"0.#"),1)=".",TRUE,FALSE)</formula>
    </cfRule>
  </conditionalFormatting>
  <conditionalFormatting sqref="AL376:AO395">
    <cfRule type="expression" dxfId="737" priority="857">
      <formula>IF(AND(AL376&gt;=0, RIGHT(TEXT(AL376,"0.#"),1)&lt;&gt;"."),TRUE,FALSE)</formula>
    </cfRule>
    <cfRule type="expression" dxfId="736" priority="858">
      <formula>IF(AND(AL376&gt;=0, RIGHT(TEXT(AL376,"0.#"),1)="."),TRUE,FALSE)</formula>
    </cfRule>
    <cfRule type="expression" dxfId="735" priority="859">
      <formula>IF(AND(AL376&lt;0, RIGHT(TEXT(AL376,"0.#"),1)&lt;&gt;"."),TRUE,FALSE)</formula>
    </cfRule>
    <cfRule type="expression" dxfId="734" priority="860">
      <formula>IF(AND(AL376&lt;0, RIGHT(TEXT(AL376,"0.#"),1)="."),TRUE,FALSE)</formula>
    </cfRule>
  </conditionalFormatting>
  <conditionalFormatting sqref="AQ210:AQ212">
    <cfRule type="expression" dxfId="733" priority="855">
      <formula>IF(RIGHT(TEXT(AQ210,"0.#"),1)=".",FALSE,TRUE)</formula>
    </cfRule>
    <cfRule type="expression" dxfId="732" priority="856">
      <formula>IF(RIGHT(TEXT(AQ210,"0.#"),1)=".",TRUE,FALSE)</formula>
    </cfRule>
  </conditionalFormatting>
  <conditionalFormatting sqref="AU210:AU212">
    <cfRule type="expression" dxfId="731" priority="853">
      <formula>IF(RIGHT(TEXT(AU210,"0.#"),1)=".",FALSE,TRUE)</formula>
    </cfRule>
    <cfRule type="expression" dxfId="730" priority="854">
      <formula>IF(RIGHT(TEXT(AU210,"0.#"),1)=".",TRUE,FALSE)</formula>
    </cfRule>
  </conditionalFormatting>
  <conditionalFormatting sqref="Y368:Y395">
    <cfRule type="expression" dxfId="729" priority="851">
      <formula>IF(RIGHT(TEXT(Y368,"0.#"),1)=".",FALSE,TRUE)</formula>
    </cfRule>
    <cfRule type="expression" dxfId="728" priority="852">
      <formula>IF(RIGHT(TEXT(Y368,"0.#"),1)=".",TRUE,FALSE)</formula>
    </cfRule>
  </conditionalFormatting>
  <conditionalFormatting sqref="AL631:AO660">
    <cfRule type="expression" dxfId="727" priority="847">
      <formula>IF(AND(AL631&gt;=0, RIGHT(TEXT(AL631,"0.#"),1)&lt;&gt;"."),TRUE,FALSE)</formula>
    </cfRule>
    <cfRule type="expression" dxfId="726" priority="848">
      <formula>IF(AND(AL631&gt;=0, RIGHT(TEXT(AL631,"0.#"),1)="."),TRUE,FALSE)</formula>
    </cfRule>
    <cfRule type="expression" dxfId="725" priority="849">
      <formula>IF(AND(AL631&lt;0, RIGHT(TEXT(AL631,"0.#"),1)&lt;&gt;"."),TRUE,FALSE)</formula>
    </cfRule>
    <cfRule type="expression" dxfId="724" priority="850">
      <formula>IF(AND(AL631&lt;0, RIGHT(TEXT(AL631,"0.#"),1)="."),TRUE,FALSE)</formula>
    </cfRule>
  </conditionalFormatting>
  <conditionalFormatting sqref="Y631:Y660">
    <cfRule type="expression" dxfId="723" priority="845">
      <formula>IF(RIGHT(TEXT(Y631,"0.#"),1)=".",FALSE,TRUE)</formula>
    </cfRule>
    <cfRule type="expression" dxfId="722" priority="846">
      <formula>IF(RIGHT(TEXT(Y631,"0.#"),1)=".",TRUE,FALSE)</formula>
    </cfRule>
  </conditionalFormatting>
  <conditionalFormatting sqref="AL366:AO366">
    <cfRule type="expression" dxfId="721" priority="841">
      <formula>IF(AND(AL366&gt;=0, RIGHT(TEXT(AL366,"0.#"),1)&lt;&gt;"."),TRUE,FALSE)</formula>
    </cfRule>
    <cfRule type="expression" dxfId="720" priority="842">
      <formula>IF(AND(AL366&gt;=0, RIGHT(TEXT(AL366,"0.#"),1)="."),TRUE,FALSE)</formula>
    </cfRule>
    <cfRule type="expression" dxfId="719" priority="843">
      <formula>IF(AND(AL366&lt;0, RIGHT(TEXT(AL366,"0.#"),1)&lt;&gt;"."),TRUE,FALSE)</formula>
    </cfRule>
    <cfRule type="expression" dxfId="718" priority="844">
      <formula>IF(AND(AL366&lt;0, RIGHT(TEXT(AL366,"0.#"),1)="."),TRUE,FALSE)</formula>
    </cfRule>
  </conditionalFormatting>
  <conditionalFormatting sqref="Y366:Y367">
    <cfRule type="expression" dxfId="717" priority="839">
      <formula>IF(RIGHT(TEXT(Y366,"0.#"),1)=".",FALSE,TRUE)</formula>
    </cfRule>
    <cfRule type="expression" dxfId="716" priority="840">
      <formula>IF(RIGHT(TEXT(Y366,"0.#"),1)=".",TRUE,FALSE)</formula>
    </cfRule>
  </conditionalFormatting>
  <conditionalFormatting sqref="Y401:Y428">
    <cfRule type="expression" dxfId="715" priority="777">
      <formula>IF(RIGHT(TEXT(Y401,"0.#"),1)=".",FALSE,TRUE)</formula>
    </cfRule>
    <cfRule type="expression" dxfId="714" priority="778">
      <formula>IF(RIGHT(TEXT(Y401,"0.#"),1)=".",TRUE,FALSE)</formula>
    </cfRule>
  </conditionalFormatting>
  <conditionalFormatting sqref="Y399:Y400">
    <cfRule type="expression" dxfId="713" priority="771">
      <formula>IF(RIGHT(TEXT(Y399,"0.#"),1)=".",FALSE,TRUE)</formula>
    </cfRule>
    <cfRule type="expression" dxfId="712" priority="772">
      <formula>IF(RIGHT(TEXT(Y399,"0.#"),1)=".",TRUE,FALSE)</formula>
    </cfRule>
  </conditionalFormatting>
  <conditionalFormatting sqref="Y434:Y461">
    <cfRule type="expression" dxfId="711" priority="765">
      <formula>IF(RIGHT(TEXT(Y434,"0.#"),1)=".",FALSE,TRUE)</formula>
    </cfRule>
    <cfRule type="expression" dxfId="710" priority="766">
      <formula>IF(RIGHT(TEXT(Y434,"0.#"),1)=".",TRUE,FALSE)</formula>
    </cfRule>
  </conditionalFormatting>
  <conditionalFormatting sqref="Y432:Y433">
    <cfRule type="expression" dxfId="709" priority="759">
      <formula>IF(RIGHT(TEXT(Y432,"0.#"),1)=".",FALSE,TRUE)</formula>
    </cfRule>
    <cfRule type="expression" dxfId="708" priority="760">
      <formula>IF(RIGHT(TEXT(Y432,"0.#"),1)=".",TRUE,FALSE)</formula>
    </cfRule>
  </conditionalFormatting>
  <conditionalFormatting sqref="Y467:Y494">
    <cfRule type="expression" dxfId="707" priority="753">
      <formula>IF(RIGHT(TEXT(Y467,"0.#"),1)=".",FALSE,TRUE)</formula>
    </cfRule>
    <cfRule type="expression" dxfId="706" priority="754">
      <formula>IF(RIGHT(TEXT(Y467,"0.#"),1)=".",TRUE,FALSE)</formula>
    </cfRule>
  </conditionalFormatting>
  <conditionalFormatting sqref="Y465:Y466">
    <cfRule type="expression" dxfId="705" priority="747">
      <formula>IF(RIGHT(TEXT(Y465,"0.#"),1)=".",FALSE,TRUE)</formula>
    </cfRule>
    <cfRule type="expression" dxfId="704" priority="748">
      <formula>IF(RIGHT(TEXT(Y465,"0.#"),1)=".",TRUE,FALSE)</formula>
    </cfRule>
  </conditionalFormatting>
  <conditionalFormatting sqref="Y500:Y527">
    <cfRule type="expression" dxfId="703" priority="741">
      <formula>IF(RIGHT(TEXT(Y500,"0.#"),1)=".",FALSE,TRUE)</formula>
    </cfRule>
    <cfRule type="expression" dxfId="702" priority="742">
      <formula>IF(RIGHT(TEXT(Y500,"0.#"),1)=".",TRUE,FALSE)</formula>
    </cfRule>
  </conditionalFormatting>
  <conditionalFormatting sqref="Y498:Y499">
    <cfRule type="expression" dxfId="701" priority="735">
      <formula>IF(RIGHT(TEXT(Y498,"0.#"),1)=".",FALSE,TRUE)</formula>
    </cfRule>
    <cfRule type="expression" dxfId="700" priority="736">
      <formula>IF(RIGHT(TEXT(Y498,"0.#"),1)=".",TRUE,FALSE)</formula>
    </cfRule>
  </conditionalFormatting>
  <conditionalFormatting sqref="Y533:Y560">
    <cfRule type="expression" dxfId="699" priority="729">
      <formula>IF(RIGHT(TEXT(Y533,"0.#"),1)=".",FALSE,TRUE)</formula>
    </cfRule>
    <cfRule type="expression" dxfId="698" priority="730">
      <formula>IF(RIGHT(TEXT(Y533,"0.#"),1)=".",TRUE,FALSE)</formula>
    </cfRule>
  </conditionalFormatting>
  <conditionalFormatting sqref="W23">
    <cfRule type="expression" dxfId="697" priority="837">
      <formula>IF(RIGHT(TEXT(W23,"0.#"),1)=".",FALSE,TRUE)</formula>
    </cfRule>
    <cfRule type="expression" dxfId="696" priority="838">
      <formula>IF(RIGHT(TEXT(W23,"0.#"),1)=".",TRUE,FALSE)</formula>
    </cfRule>
  </conditionalFormatting>
  <conditionalFormatting sqref="W24:W27">
    <cfRule type="expression" dxfId="695" priority="835">
      <formula>IF(RIGHT(TEXT(W24,"0.#"),1)=".",FALSE,TRUE)</formula>
    </cfRule>
    <cfRule type="expression" dxfId="694" priority="836">
      <formula>IF(RIGHT(TEXT(W24,"0.#"),1)=".",TRUE,FALSE)</formula>
    </cfRule>
  </conditionalFormatting>
  <conditionalFormatting sqref="W28">
    <cfRule type="expression" dxfId="693" priority="833">
      <formula>IF(RIGHT(TEXT(W28,"0.#"),1)=".",FALSE,TRUE)</formula>
    </cfRule>
    <cfRule type="expression" dxfId="692" priority="834">
      <formula>IF(RIGHT(TEXT(W28,"0.#"),1)=".",TRUE,FALSE)</formula>
    </cfRule>
  </conditionalFormatting>
  <conditionalFormatting sqref="P23">
    <cfRule type="expression" dxfId="691" priority="831">
      <formula>IF(RIGHT(TEXT(P23,"0.#"),1)=".",FALSE,TRUE)</formula>
    </cfRule>
    <cfRule type="expression" dxfId="690" priority="832">
      <formula>IF(RIGHT(TEXT(P23,"0.#"),1)=".",TRUE,FALSE)</formula>
    </cfRule>
  </conditionalFormatting>
  <conditionalFormatting sqref="P24:P27">
    <cfRule type="expression" dxfId="689" priority="829">
      <formula>IF(RIGHT(TEXT(P24,"0.#"),1)=".",FALSE,TRUE)</formula>
    </cfRule>
    <cfRule type="expression" dxfId="688" priority="830">
      <formula>IF(RIGHT(TEXT(P24,"0.#"),1)=".",TRUE,FALSE)</formula>
    </cfRule>
  </conditionalFormatting>
  <conditionalFormatting sqref="P28">
    <cfRule type="expression" dxfId="687" priority="827">
      <formula>IF(RIGHT(TEXT(P28,"0.#"),1)=".",FALSE,TRUE)</formula>
    </cfRule>
    <cfRule type="expression" dxfId="686" priority="828">
      <formula>IF(RIGHT(TEXT(P28,"0.#"),1)=".",TRUE,FALSE)</formula>
    </cfRule>
  </conditionalFormatting>
  <conditionalFormatting sqref="AE202">
    <cfRule type="expression" dxfId="685" priority="825">
      <formula>IF(RIGHT(TEXT(AE202,"0.#"),1)=".",FALSE,TRUE)</formula>
    </cfRule>
    <cfRule type="expression" dxfId="684" priority="826">
      <formula>IF(RIGHT(TEXT(AE202,"0.#"),1)=".",TRUE,FALSE)</formula>
    </cfRule>
  </conditionalFormatting>
  <conditionalFormatting sqref="AE203">
    <cfRule type="expression" dxfId="683" priority="823">
      <formula>IF(RIGHT(TEXT(AE203,"0.#"),1)=".",FALSE,TRUE)</formula>
    </cfRule>
    <cfRule type="expression" dxfId="682" priority="824">
      <formula>IF(RIGHT(TEXT(AE203,"0.#"),1)=".",TRUE,FALSE)</formula>
    </cfRule>
  </conditionalFormatting>
  <conditionalFormatting sqref="AE204">
    <cfRule type="expression" dxfId="681" priority="821">
      <formula>IF(RIGHT(TEXT(AE204,"0.#"),1)=".",FALSE,TRUE)</formula>
    </cfRule>
    <cfRule type="expression" dxfId="680" priority="822">
      <formula>IF(RIGHT(TEXT(AE204,"0.#"),1)=".",TRUE,FALSE)</formula>
    </cfRule>
  </conditionalFormatting>
  <conditionalFormatting sqref="AI204">
    <cfRule type="expression" dxfId="679" priority="819">
      <formula>IF(RIGHT(TEXT(AI204,"0.#"),1)=".",FALSE,TRUE)</formula>
    </cfRule>
    <cfRule type="expression" dxfId="678" priority="820">
      <formula>IF(RIGHT(TEXT(AI204,"0.#"),1)=".",TRUE,FALSE)</formula>
    </cfRule>
  </conditionalFormatting>
  <conditionalFormatting sqref="AI203">
    <cfRule type="expression" dxfId="677" priority="817">
      <formula>IF(RIGHT(TEXT(AI203,"0.#"),1)=".",FALSE,TRUE)</formula>
    </cfRule>
    <cfRule type="expression" dxfId="676" priority="818">
      <formula>IF(RIGHT(TEXT(AI203,"0.#"),1)=".",TRUE,FALSE)</formula>
    </cfRule>
  </conditionalFormatting>
  <conditionalFormatting sqref="AI202">
    <cfRule type="expression" dxfId="675" priority="815">
      <formula>IF(RIGHT(TEXT(AI202,"0.#"),1)=".",FALSE,TRUE)</formula>
    </cfRule>
    <cfRule type="expression" dxfId="674" priority="816">
      <formula>IF(RIGHT(TEXT(AI202,"0.#"),1)=".",TRUE,FALSE)</formula>
    </cfRule>
  </conditionalFormatting>
  <conditionalFormatting sqref="AM202">
    <cfRule type="expression" dxfId="673" priority="813">
      <formula>IF(RIGHT(TEXT(AM202,"0.#"),1)=".",FALSE,TRUE)</formula>
    </cfRule>
    <cfRule type="expression" dxfId="672" priority="814">
      <formula>IF(RIGHT(TEXT(AM202,"0.#"),1)=".",TRUE,FALSE)</formula>
    </cfRule>
  </conditionalFormatting>
  <conditionalFormatting sqref="AM203">
    <cfRule type="expression" dxfId="671" priority="811">
      <formula>IF(RIGHT(TEXT(AM203,"0.#"),1)=".",FALSE,TRUE)</formula>
    </cfRule>
    <cfRule type="expression" dxfId="670" priority="812">
      <formula>IF(RIGHT(TEXT(AM203,"0.#"),1)=".",TRUE,FALSE)</formula>
    </cfRule>
  </conditionalFormatting>
  <conditionalFormatting sqref="AM204">
    <cfRule type="expression" dxfId="669" priority="809">
      <formula>IF(RIGHT(TEXT(AM204,"0.#"),1)=".",FALSE,TRUE)</formula>
    </cfRule>
    <cfRule type="expression" dxfId="668" priority="810">
      <formula>IF(RIGHT(TEXT(AM204,"0.#"),1)=".",TRUE,FALSE)</formula>
    </cfRule>
  </conditionalFormatting>
  <conditionalFormatting sqref="AQ202:AQ204">
    <cfRule type="expression" dxfId="667" priority="807">
      <formula>IF(RIGHT(TEXT(AQ202,"0.#"),1)=".",FALSE,TRUE)</formula>
    </cfRule>
    <cfRule type="expression" dxfId="666" priority="808">
      <formula>IF(RIGHT(TEXT(AQ202,"0.#"),1)=".",TRUE,FALSE)</formula>
    </cfRule>
  </conditionalFormatting>
  <conditionalFormatting sqref="AU202:AU204">
    <cfRule type="expression" dxfId="665" priority="805">
      <formula>IF(RIGHT(TEXT(AU202,"0.#"),1)=".",FALSE,TRUE)</formula>
    </cfRule>
    <cfRule type="expression" dxfId="664" priority="806">
      <formula>IF(RIGHT(TEXT(AU202,"0.#"),1)=".",TRUE,FALSE)</formula>
    </cfRule>
  </conditionalFormatting>
  <conditionalFormatting sqref="AE205">
    <cfRule type="expression" dxfId="663" priority="803">
      <formula>IF(RIGHT(TEXT(AE205,"0.#"),1)=".",FALSE,TRUE)</formula>
    </cfRule>
    <cfRule type="expression" dxfId="662" priority="804">
      <formula>IF(RIGHT(TEXT(AE205,"0.#"),1)=".",TRUE,FALSE)</formula>
    </cfRule>
  </conditionalFormatting>
  <conditionalFormatting sqref="AE206">
    <cfRule type="expression" dxfId="661" priority="801">
      <formula>IF(RIGHT(TEXT(AE206,"0.#"),1)=".",FALSE,TRUE)</formula>
    </cfRule>
    <cfRule type="expression" dxfId="660" priority="802">
      <formula>IF(RIGHT(TEXT(AE206,"0.#"),1)=".",TRUE,FALSE)</formula>
    </cfRule>
  </conditionalFormatting>
  <conditionalFormatting sqref="AE207">
    <cfRule type="expression" dxfId="659" priority="799">
      <formula>IF(RIGHT(TEXT(AE207,"0.#"),1)=".",FALSE,TRUE)</formula>
    </cfRule>
    <cfRule type="expression" dxfId="658" priority="800">
      <formula>IF(RIGHT(TEXT(AE207,"0.#"),1)=".",TRUE,FALSE)</formula>
    </cfRule>
  </conditionalFormatting>
  <conditionalFormatting sqref="AI207">
    <cfRule type="expression" dxfId="657" priority="797">
      <formula>IF(RIGHT(TEXT(AI207,"0.#"),1)=".",FALSE,TRUE)</formula>
    </cfRule>
    <cfRule type="expression" dxfId="656" priority="798">
      <formula>IF(RIGHT(TEXT(AI207,"0.#"),1)=".",TRUE,FALSE)</formula>
    </cfRule>
  </conditionalFormatting>
  <conditionalFormatting sqref="AI206">
    <cfRule type="expression" dxfId="655" priority="795">
      <formula>IF(RIGHT(TEXT(AI206,"0.#"),1)=".",FALSE,TRUE)</formula>
    </cfRule>
    <cfRule type="expression" dxfId="654" priority="796">
      <formula>IF(RIGHT(TEXT(AI206,"0.#"),1)=".",TRUE,FALSE)</formula>
    </cfRule>
  </conditionalFormatting>
  <conditionalFormatting sqref="AI205">
    <cfRule type="expression" dxfId="653" priority="793">
      <formula>IF(RIGHT(TEXT(AI205,"0.#"),1)=".",FALSE,TRUE)</formula>
    </cfRule>
    <cfRule type="expression" dxfId="652" priority="794">
      <formula>IF(RIGHT(TEXT(AI205,"0.#"),1)=".",TRUE,FALSE)</formula>
    </cfRule>
  </conditionalFormatting>
  <conditionalFormatting sqref="AM205">
    <cfRule type="expression" dxfId="651" priority="791">
      <formula>IF(RIGHT(TEXT(AM205,"0.#"),1)=".",FALSE,TRUE)</formula>
    </cfRule>
    <cfRule type="expression" dxfId="650" priority="792">
      <formula>IF(RIGHT(TEXT(AM205,"0.#"),1)=".",TRUE,FALSE)</formula>
    </cfRule>
  </conditionalFormatting>
  <conditionalFormatting sqref="AM206">
    <cfRule type="expression" dxfId="649" priority="789">
      <formula>IF(RIGHT(TEXT(AM206,"0.#"),1)=".",FALSE,TRUE)</formula>
    </cfRule>
    <cfRule type="expression" dxfId="648" priority="790">
      <formula>IF(RIGHT(TEXT(AM206,"0.#"),1)=".",TRUE,FALSE)</formula>
    </cfRule>
  </conditionalFormatting>
  <conditionalFormatting sqref="AM207">
    <cfRule type="expression" dxfId="647" priority="787">
      <formula>IF(RIGHT(TEXT(AM207,"0.#"),1)=".",FALSE,TRUE)</formula>
    </cfRule>
    <cfRule type="expression" dxfId="646" priority="788">
      <formula>IF(RIGHT(TEXT(AM207,"0.#"),1)=".",TRUE,FALSE)</formula>
    </cfRule>
  </conditionalFormatting>
  <conditionalFormatting sqref="AQ205:AQ207">
    <cfRule type="expression" dxfId="645" priority="785">
      <formula>IF(RIGHT(TEXT(AQ205,"0.#"),1)=".",FALSE,TRUE)</formula>
    </cfRule>
    <cfRule type="expression" dxfId="644" priority="786">
      <formula>IF(RIGHT(TEXT(AQ205,"0.#"),1)=".",TRUE,FALSE)</formula>
    </cfRule>
  </conditionalFormatting>
  <conditionalFormatting sqref="AU205:AU207">
    <cfRule type="expression" dxfId="643" priority="783">
      <formula>IF(RIGHT(TEXT(AU205,"0.#"),1)=".",FALSE,TRUE)</formula>
    </cfRule>
    <cfRule type="expression" dxfId="642" priority="784">
      <formula>IF(RIGHT(TEXT(AU205,"0.#"),1)=".",TRUE,FALSE)</formula>
    </cfRule>
  </conditionalFormatting>
  <conditionalFormatting sqref="AL401:AO428">
    <cfRule type="expression" dxfId="641" priority="779">
      <formula>IF(AND(AL401&gt;=0, RIGHT(TEXT(AL401,"0.#"),1)&lt;&gt;"."),TRUE,FALSE)</formula>
    </cfRule>
    <cfRule type="expression" dxfId="640" priority="780">
      <formula>IF(AND(AL401&gt;=0, RIGHT(TEXT(AL401,"0.#"),1)="."),TRUE,FALSE)</formula>
    </cfRule>
    <cfRule type="expression" dxfId="639" priority="781">
      <formula>IF(AND(AL401&lt;0, RIGHT(TEXT(AL401,"0.#"),1)&lt;&gt;"."),TRUE,FALSE)</formula>
    </cfRule>
    <cfRule type="expression" dxfId="638" priority="782">
      <formula>IF(AND(AL401&lt;0, RIGHT(TEXT(AL401,"0.#"),1)="."),TRUE,FALSE)</formula>
    </cfRule>
  </conditionalFormatting>
  <conditionalFormatting sqref="AL399:AO400">
    <cfRule type="expression" dxfId="637" priority="773">
      <formula>IF(AND(AL399&gt;=0, RIGHT(TEXT(AL399,"0.#"),1)&lt;&gt;"."),TRUE,FALSE)</formula>
    </cfRule>
    <cfRule type="expression" dxfId="636" priority="774">
      <formula>IF(AND(AL399&gt;=0, RIGHT(TEXT(AL399,"0.#"),1)="."),TRUE,FALSE)</formula>
    </cfRule>
    <cfRule type="expression" dxfId="635" priority="775">
      <formula>IF(AND(AL399&lt;0, RIGHT(TEXT(AL399,"0.#"),1)&lt;&gt;"."),TRUE,FALSE)</formula>
    </cfRule>
    <cfRule type="expression" dxfId="634" priority="776">
      <formula>IF(AND(AL399&lt;0, RIGHT(TEXT(AL399,"0.#"),1)="."),TRUE,FALSE)</formula>
    </cfRule>
  </conditionalFormatting>
  <conditionalFormatting sqref="AL434:AO461">
    <cfRule type="expression" dxfId="633" priority="767">
      <formula>IF(AND(AL434&gt;=0, RIGHT(TEXT(AL434,"0.#"),1)&lt;&gt;"."),TRUE,FALSE)</formula>
    </cfRule>
    <cfRule type="expression" dxfId="632" priority="768">
      <formula>IF(AND(AL434&gt;=0, RIGHT(TEXT(AL434,"0.#"),1)="."),TRUE,FALSE)</formula>
    </cfRule>
    <cfRule type="expression" dxfId="631" priority="769">
      <formula>IF(AND(AL434&lt;0, RIGHT(TEXT(AL434,"0.#"),1)&lt;&gt;"."),TRUE,FALSE)</formula>
    </cfRule>
    <cfRule type="expression" dxfId="630" priority="770">
      <formula>IF(AND(AL434&lt;0, RIGHT(TEXT(AL434,"0.#"),1)="."),TRUE,FALSE)</formula>
    </cfRule>
  </conditionalFormatting>
  <conditionalFormatting sqref="AL432:AO433">
    <cfRule type="expression" dxfId="629" priority="761">
      <formula>IF(AND(AL432&gt;=0, RIGHT(TEXT(AL432,"0.#"),1)&lt;&gt;"."),TRUE,FALSE)</formula>
    </cfRule>
    <cfRule type="expression" dxfId="628" priority="762">
      <formula>IF(AND(AL432&gt;=0, RIGHT(TEXT(AL432,"0.#"),1)="."),TRUE,FALSE)</formula>
    </cfRule>
    <cfRule type="expression" dxfId="627" priority="763">
      <formula>IF(AND(AL432&lt;0, RIGHT(TEXT(AL432,"0.#"),1)&lt;&gt;"."),TRUE,FALSE)</formula>
    </cfRule>
    <cfRule type="expression" dxfId="626" priority="764">
      <formula>IF(AND(AL432&lt;0, RIGHT(TEXT(AL432,"0.#"),1)="."),TRUE,FALSE)</formula>
    </cfRule>
  </conditionalFormatting>
  <conditionalFormatting sqref="AL467:AO494">
    <cfRule type="expression" dxfId="625" priority="755">
      <formula>IF(AND(AL467&gt;=0, RIGHT(TEXT(AL467,"0.#"),1)&lt;&gt;"."),TRUE,FALSE)</formula>
    </cfRule>
    <cfRule type="expression" dxfId="624" priority="756">
      <formula>IF(AND(AL467&gt;=0, RIGHT(TEXT(AL467,"0.#"),1)="."),TRUE,FALSE)</formula>
    </cfRule>
    <cfRule type="expression" dxfId="623" priority="757">
      <formula>IF(AND(AL467&lt;0, RIGHT(TEXT(AL467,"0.#"),1)&lt;&gt;"."),TRUE,FALSE)</formula>
    </cfRule>
    <cfRule type="expression" dxfId="622" priority="758">
      <formula>IF(AND(AL467&lt;0, RIGHT(TEXT(AL467,"0.#"),1)="."),TRUE,FALSE)</formula>
    </cfRule>
  </conditionalFormatting>
  <conditionalFormatting sqref="AL465:AO466">
    <cfRule type="expression" dxfId="621" priority="749">
      <formula>IF(AND(AL465&gt;=0, RIGHT(TEXT(AL465,"0.#"),1)&lt;&gt;"."),TRUE,FALSE)</formula>
    </cfRule>
    <cfRule type="expression" dxfId="620" priority="750">
      <formula>IF(AND(AL465&gt;=0, RIGHT(TEXT(AL465,"0.#"),1)="."),TRUE,FALSE)</formula>
    </cfRule>
    <cfRule type="expression" dxfId="619" priority="751">
      <formula>IF(AND(AL465&lt;0, RIGHT(TEXT(AL465,"0.#"),1)&lt;&gt;"."),TRUE,FALSE)</formula>
    </cfRule>
    <cfRule type="expression" dxfId="618" priority="752">
      <formula>IF(AND(AL465&lt;0, RIGHT(TEXT(AL465,"0.#"),1)="."),TRUE,FALSE)</formula>
    </cfRule>
  </conditionalFormatting>
  <conditionalFormatting sqref="AL500:AO527">
    <cfRule type="expression" dxfId="617" priority="743">
      <formula>IF(AND(AL500&gt;=0, RIGHT(TEXT(AL500,"0.#"),1)&lt;&gt;"."),TRUE,FALSE)</formula>
    </cfRule>
    <cfRule type="expression" dxfId="616" priority="744">
      <formula>IF(AND(AL500&gt;=0, RIGHT(TEXT(AL500,"0.#"),1)="."),TRUE,FALSE)</formula>
    </cfRule>
    <cfRule type="expression" dxfId="615" priority="745">
      <formula>IF(AND(AL500&lt;0, RIGHT(TEXT(AL500,"0.#"),1)&lt;&gt;"."),TRUE,FALSE)</formula>
    </cfRule>
    <cfRule type="expression" dxfId="614" priority="746">
      <formula>IF(AND(AL500&lt;0, RIGHT(TEXT(AL500,"0.#"),1)="."),TRUE,FALSE)</formula>
    </cfRule>
  </conditionalFormatting>
  <conditionalFormatting sqref="AL498:AO499">
    <cfRule type="expression" dxfId="613" priority="737">
      <formula>IF(AND(AL498&gt;=0, RIGHT(TEXT(AL498,"0.#"),1)&lt;&gt;"."),TRUE,FALSE)</formula>
    </cfRule>
    <cfRule type="expression" dxfId="612" priority="738">
      <formula>IF(AND(AL498&gt;=0, RIGHT(TEXT(AL498,"0.#"),1)="."),TRUE,FALSE)</formula>
    </cfRule>
    <cfRule type="expression" dxfId="611" priority="739">
      <formula>IF(AND(AL498&lt;0, RIGHT(TEXT(AL498,"0.#"),1)&lt;&gt;"."),TRUE,FALSE)</formula>
    </cfRule>
    <cfRule type="expression" dxfId="610" priority="740">
      <formula>IF(AND(AL498&lt;0, RIGHT(TEXT(AL498,"0.#"),1)="."),TRUE,FALSE)</formula>
    </cfRule>
  </conditionalFormatting>
  <conditionalFormatting sqref="AL533:AO560">
    <cfRule type="expression" dxfId="609" priority="731">
      <formula>IF(AND(AL533&gt;=0, RIGHT(TEXT(AL533,"0.#"),1)&lt;&gt;"."),TRUE,FALSE)</formula>
    </cfRule>
    <cfRule type="expression" dxfId="608" priority="732">
      <formula>IF(AND(AL533&gt;=0, RIGHT(TEXT(AL533,"0.#"),1)="."),TRUE,FALSE)</formula>
    </cfRule>
    <cfRule type="expression" dxfId="607" priority="733">
      <formula>IF(AND(AL533&lt;0, RIGHT(TEXT(AL533,"0.#"),1)&lt;&gt;"."),TRUE,FALSE)</formula>
    </cfRule>
    <cfRule type="expression" dxfId="606" priority="734">
      <formula>IF(AND(AL533&lt;0, RIGHT(TEXT(AL533,"0.#"),1)="."),TRUE,FALSE)</formula>
    </cfRule>
  </conditionalFormatting>
  <conditionalFormatting sqref="AL531:AO532">
    <cfRule type="expression" dxfId="605" priority="725">
      <formula>IF(AND(AL531&gt;=0, RIGHT(TEXT(AL531,"0.#"),1)&lt;&gt;"."),TRUE,FALSE)</formula>
    </cfRule>
    <cfRule type="expression" dxfId="604" priority="726">
      <formula>IF(AND(AL531&gt;=0, RIGHT(TEXT(AL531,"0.#"),1)="."),TRUE,FALSE)</formula>
    </cfRule>
    <cfRule type="expression" dxfId="603" priority="727">
      <formula>IF(AND(AL531&lt;0, RIGHT(TEXT(AL531,"0.#"),1)&lt;&gt;"."),TRUE,FALSE)</formula>
    </cfRule>
    <cfRule type="expression" dxfId="602" priority="728">
      <formula>IF(AND(AL531&lt;0, RIGHT(TEXT(AL531,"0.#"),1)="."),TRUE,FALSE)</formula>
    </cfRule>
  </conditionalFormatting>
  <conditionalFormatting sqref="Y531:Y532">
    <cfRule type="expression" dxfId="601" priority="723">
      <formula>IF(RIGHT(TEXT(Y531,"0.#"),1)=".",FALSE,TRUE)</formula>
    </cfRule>
    <cfRule type="expression" dxfId="600" priority="724">
      <formula>IF(RIGHT(TEXT(Y531,"0.#"),1)=".",TRUE,FALSE)</formula>
    </cfRule>
  </conditionalFormatting>
  <conditionalFormatting sqref="AL566:AO593">
    <cfRule type="expression" dxfId="599" priority="719">
      <formula>IF(AND(AL566&gt;=0, RIGHT(TEXT(AL566,"0.#"),1)&lt;&gt;"."),TRUE,FALSE)</formula>
    </cfRule>
    <cfRule type="expression" dxfId="598" priority="720">
      <formula>IF(AND(AL566&gt;=0, RIGHT(TEXT(AL566,"0.#"),1)="."),TRUE,FALSE)</formula>
    </cfRule>
    <cfRule type="expression" dxfId="597" priority="721">
      <formula>IF(AND(AL566&lt;0, RIGHT(TEXT(AL566,"0.#"),1)&lt;&gt;"."),TRUE,FALSE)</formula>
    </cfRule>
    <cfRule type="expression" dxfId="596" priority="722">
      <formula>IF(AND(AL566&lt;0, RIGHT(TEXT(AL566,"0.#"),1)="."),TRUE,FALSE)</formula>
    </cfRule>
  </conditionalFormatting>
  <conditionalFormatting sqref="Y566:Y593">
    <cfRule type="expression" dxfId="595" priority="717">
      <formula>IF(RIGHT(TEXT(Y566,"0.#"),1)=".",FALSE,TRUE)</formula>
    </cfRule>
    <cfRule type="expression" dxfId="594" priority="718">
      <formula>IF(RIGHT(TEXT(Y566,"0.#"),1)=".",TRUE,FALSE)</formula>
    </cfRule>
  </conditionalFormatting>
  <conditionalFormatting sqref="AL564:AO565">
    <cfRule type="expression" dxfId="593" priority="713">
      <formula>IF(AND(AL564&gt;=0, RIGHT(TEXT(AL564,"0.#"),1)&lt;&gt;"."),TRUE,FALSE)</formula>
    </cfRule>
    <cfRule type="expression" dxfId="592" priority="714">
      <formula>IF(AND(AL564&gt;=0, RIGHT(TEXT(AL564,"0.#"),1)="."),TRUE,FALSE)</formula>
    </cfRule>
    <cfRule type="expression" dxfId="591" priority="715">
      <formula>IF(AND(AL564&lt;0, RIGHT(TEXT(AL564,"0.#"),1)&lt;&gt;"."),TRUE,FALSE)</formula>
    </cfRule>
    <cfRule type="expression" dxfId="590" priority="716">
      <formula>IF(AND(AL564&lt;0, RIGHT(TEXT(AL564,"0.#"),1)="."),TRUE,FALSE)</formula>
    </cfRule>
  </conditionalFormatting>
  <conditionalFormatting sqref="Y564:Y565">
    <cfRule type="expression" dxfId="589" priority="711">
      <formula>IF(RIGHT(TEXT(Y564,"0.#"),1)=".",FALSE,TRUE)</formula>
    </cfRule>
    <cfRule type="expression" dxfId="588" priority="712">
      <formula>IF(RIGHT(TEXT(Y564,"0.#"),1)=".",TRUE,FALSE)</formula>
    </cfRule>
  </conditionalFormatting>
  <conditionalFormatting sqref="AL599:AO626">
    <cfRule type="expression" dxfId="587" priority="707">
      <formula>IF(AND(AL599&gt;=0, RIGHT(TEXT(AL599,"0.#"),1)&lt;&gt;"."),TRUE,FALSE)</formula>
    </cfRule>
    <cfRule type="expression" dxfId="586" priority="708">
      <formula>IF(AND(AL599&gt;=0, RIGHT(TEXT(AL599,"0.#"),1)="."),TRUE,FALSE)</formula>
    </cfRule>
    <cfRule type="expression" dxfId="585" priority="709">
      <formula>IF(AND(AL599&lt;0, RIGHT(TEXT(AL599,"0.#"),1)&lt;&gt;"."),TRUE,FALSE)</formula>
    </cfRule>
    <cfRule type="expression" dxfId="584" priority="710">
      <formula>IF(AND(AL599&lt;0, RIGHT(TEXT(AL599,"0.#"),1)="."),TRUE,FALSE)</formula>
    </cfRule>
  </conditionalFormatting>
  <conditionalFormatting sqref="Y599:Y626">
    <cfRule type="expression" dxfId="583" priority="705">
      <formula>IF(RIGHT(TEXT(Y599,"0.#"),1)=".",FALSE,TRUE)</formula>
    </cfRule>
    <cfRule type="expression" dxfId="582" priority="706">
      <formula>IF(RIGHT(TEXT(Y599,"0.#"),1)=".",TRUE,FALSE)</formula>
    </cfRule>
  </conditionalFormatting>
  <conditionalFormatting sqref="AL597:AO598">
    <cfRule type="expression" dxfId="581" priority="701">
      <formula>IF(AND(AL597&gt;=0, RIGHT(TEXT(AL597,"0.#"),1)&lt;&gt;"."),TRUE,FALSE)</formula>
    </cfRule>
    <cfRule type="expression" dxfId="580" priority="702">
      <formula>IF(AND(AL597&gt;=0, RIGHT(TEXT(AL597,"0.#"),1)="."),TRUE,FALSE)</formula>
    </cfRule>
    <cfRule type="expression" dxfId="579" priority="703">
      <formula>IF(AND(AL597&lt;0, RIGHT(TEXT(AL597,"0.#"),1)&lt;&gt;"."),TRUE,FALSE)</formula>
    </cfRule>
    <cfRule type="expression" dxfId="578" priority="704">
      <formula>IF(AND(AL597&lt;0, RIGHT(TEXT(AL597,"0.#"),1)="."),TRUE,FALSE)</formula>
    </cfRule>
  </conditionalFormatting>
  <conditionalFormatting sqref="Y597:Y598">
    <cfRule type="expression" dxfId="577" priority="699">
      <formula>IF(RIGHT(TEXT(Y597,"0.#"),1)=".",FALSE,TRUE)</formula>
    </cfRule>
    <cfRule type="expression" dxfId="576" priority="700">
      <formula>IF(RIGHT(TEXT(Y597,"0.#"),1)=".",TRUE,FALSE)</formula>
    </cfRule>
  </conditionalFormatting>
  <conditionalFormatting sqref="AU33">
    <cfRule type="expression" dxfId="575" priority="695">
      <formula>IF(RIGHT(TEXT(AU33,"0.#"),1)=".",FALSE,TRUE)</formula>
    </cfRule>
    <cfRule type="expression" dxfId="574" priority="696">
      <formula>IF(RIGHT(TEXT(AU33,"0.#"),1)=".",TRUE,FALSE)</formula>
    </cfRule>
  </conditionalFormatting>
  <conditionalFormatting sqref="AU32">
    <cfRule type="expression" dxfId="573" priority="697">
      <formula>IF(RIGHT(TEXT(AU32,"0.#"),1)=".",FALSE,TRUE)</formula>
    </cfRule>
    <cfRule type="expression" dxfId="572" priority="698">
      <formula>IF(RIGHT(TEXT(AU32,"0.#"),1)=".",TRUE,FALSE)</formula>
    </cfRule>
  </conditionalFormatting>
  <conditionalFormatting sqref="P29:AC29">
    <cfRule type="expression" dxfId="571" priority="693">
      <formula>IF(RIGHT(TEXT(P29,"0.#"),1)=".",FALSE,TRUE)</formula>
    </cfRule>
    <cfRule type="expression" dxfId="570" priority="694">
      <formula>IF(RIGHT(TEXT(P29,"0.#"),1)=".",TRUE,FALSE)</formula>
    </cfRule>
  </conditionalFormatting>
  <conditionalFormatting sqref="AE39">
    <cfRule type="expression" dxfId="569" priority="691">
      <formula>IF(RIGHT(TEXT(AE39,"0.#"),1)=".",FALSE,TRUE)</formula>
    </cfRule>
    <cfRule type="expression" dxfId="568" priority="692">
      <formula>IF(RIGHT(TEXT(AE39,"0.#"),1)=".",TRUE,FALSE)</formula>
    </cfRule>
  </conditionalFormatting>
  <conditionalFormatting sqref="AQ39:AQ41 AM39:AM41">
    <cfRule type="expression" dxfId="567" priority="673">
      <formula>IF(RIGHT(TEXT(AM39,"0.#"),1)=".",FALSE,TRUE)</formula>
    </cfRule>
    <cfRule type="expression" dxfId="566" priority="674">
      <formula>IF(RIGHT(TEXT(AM39,"0.#"),1)=".",TRUE,FALSE)</formula>
    </cfRule>
  </conditionalFormatting>
  <conditionalFormatting sqref="AU39:AU41">
    <cfRule type="expression" dxfId="565" priority="671">
      <formula>IF(RIGHT(TEXT(AU39,"0.#"),1)=".",FALSE,TRUE)</formula>
    </cfRule>
    <cfRule type="expression" dxfId="564" priority="672">
      <formula>IF(RIGHT(TEXT(AU39,"0.#"),1)=".",TRUE,FALSE)</formula>
    </cfRule>
  </conditionalFormatting>
  <conditionalFormatting sqref="AE40">
    <cfRule type="expression" dxfId="563" priority="689">
      <formula>IF(RIGHT(TEXT(AE40,"0.#"),1)=".",FALSE,TRUE)</formula>
    </cfRule>
    <cfRule type="expression" dxfId="562" priority="690">
      <formula>IF(RIGHT(TEXT(AE40,"0.#"),1)=".",TRUE,FALSE)</formula>
    </cfRule>
  </conditionalFormatting>
  <conditionalFormatting sqref="AE41">
    <cfRule type="expression" dxfId="561" priority="687">
      <formula>IF(RIGHT(TEXT(AE41,"0.#"),1)=".",FALSE,TRUE)</formula>
    </cfRule>
    <cfRule type="expression" dxfId="560" priority="688">
      <formula>IF(RIGHT(TEXT(AE41,"0.#"),1)=".",TRUE,FALSE)</formula>
    </cfRule>
  </conditionalFormatting>
  <conditionalFormatting sqref="AE70">
    <cfRule type="expression" dxfId="559" priority="641">
      <formula>IF(RIGHT(TEXT(AE70,"0.#"),1)=".",FALSE,TRUE)</formula>
    </cfRule>
    <cfRule type="expression" dxfId="558" priority="642">
      <formula>IF(RIGHT(TEXT(AE70,"0.#"),1)=".",TRUE,FALSE)</formula>
    </cfRule>
  </conditionalFormatting>
  <conditionalFormatting sqref="AQ70">
    <cfRule type="expression" dxfId="557" priority="637">
      <formula>IF(RIGHT(TEXT(AQ70,"0.#"),1)=".",FALSE,TRUE)</formula>
    </cfRule>
    <cfRule type="expression" dxfId="556" priority="638">
      <formula>IF(RIGHT(TEXT(AQ70,"0.#"),1)=".",TRUE,FALSE)</formula>
    </cfRule>
  </conditionalFormatting>
  <conditionalFormatting sqref="AE69 AQ69">
    <cfRule type="expression" dxfId="555" priority="647">
      <formula>IF(RIGHT(TEXT(AE69,"0.#"),1)=".",FALSE,TRUE)</formula>
    </cfRule>
    <cfRule type="expression" dxfId="554" priority="648">
      <formula>IF(RIGHT(TEXT(AE69,"0.#"),1)=".",TRUE,FALSE)</formula>
    </cfRule>
  </conditionalFormatting>
  <conditionalFormatting sqref="AE66">
    <cfRule type="expression" dxfId="553" priority="635">
      <formula>IF(RIGHT(TEXT(AE66,"0.#"),1)=".",FALSE,TRUE)</formula>
    </cfRule>
    <cfRule type="expression" dxfId="552" priority="636">
      <formula>IF(RIGHT(TEXT(AE66,"0.#"),1)=".",TRUE,FALSE)</formula>
    </cfRule>
  </conditionalFormatting>
  <conditionalFormatting sqref="AI66">
    <cfRule type="expression" dxfId="551" priority="633">
      <formula>IF(RIGHT(TEXT(AI66,"0.#"),1)=".",FALSE,TRUE)</formula>
    </cfRule>
    <cfRule type="expression" dxfId="550" priority="634">
      <formula>IF(RIGHT(TEXT(AI66,"0.#"),1)=".",TRUE,FALSE)</formula>
    </cfRule>
  </conditionalFormatting>
  <conditionalFormatting sqref="AM66 AQ66 AU66">
    <cfRule type="expression" dxfId="549" priority="631">
      <formula>IF(RIGHT(TEXT(AM66,"0.#"),1)=".",FALSE,TRUE)</formula>
    </cfRule>
    <cfRule type="expression" dxfId="548" priority="632">
      <formula>IF(RIGHT(TEXT(AM66,"0.#"),1)=".",TRUE,FALSE)</formula>
    </cfRule>
  </conditionalFormatting>
  <conditionalFormatting sqref="AE67">
    <cfRule type="expression" dxfId="547" priority="629">
      <formula>IF(RIGHT(TEXT(AE67,"0.#"),1)=".",FALSE,TRUE)</formula>
    </cfRule>
    <cfRule type="expression" dxfId="546" priority="630">
      <formula>IF(RIGHT(TEXT(AE67,"0.#"),1)=".",TRUE,FALSE)</formula>
    </cfRule>
  </conditionalFormatting>
  <conditionalFormatting sqref="AI67">
    <cfRule type="expression" dxfId="545" priority="627">
      <formula>IF(RIGHT(TEXT(AI67,"0.#"),1)=".",FALSE,TRUE)</formula>
    </cfRule>
    <cfRule type="expression" dxfId="544" priority="628">
      <formula>IF(RIGHT(TEXT(AI67,"0.#"),1)=".",TRUE,FALSE)</formula>
    </cfRule>
  </conditionalFormatting>
  <conditionalFormatting sqref="AM67">
    <cfRule type="expression" dxfId="543" priority="625">
      <formula>IF(RIGHT(TEXT(AM67,"0.#"),1)=".",FALSE,TRUE)</formula>
    </cfRule>
    <cfRule type="expression" dxfId="542" priority="626">
      <formula>IF(RIGHT(TEXT(AM67,"0.#"),1)=".",TRUE,FALSE)</formula>
    </cfRule>
  </conditionalFormatting>
  <conditionalFormatting sqref="AQ67">
    <cfRule type="expression" dxfId="541" priority="623">
      <formula>IF(RIGHT(TEXT(AQ67,"0.#"),1)=".",FALSE,TRUE)</formula>
    </cfRule>
    <cfRule type="expression" dxfId="540" priority="624">
      <formula>IF(RIGHT(TEXT(AQ67,"0.#"),1)=".",TRUE,FALSE)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I40">
    <cfRule type="expression" dxfId="15" priority="15">
      <formula>IF(RIGHT(TEXT(AI40,"0.#"),1)=".",FALSE,TRUE)</formula>
    </cfRule>
    <cfRule type="expression" dxfId="14" priority="16">
      <formula>IF(RIGHT(TEXT(AI40,"0.#"),1)=".",TRUE,FALSE)</formula>
    </cfRule>
  </conditionalFormatting>
  <conditionalFormatting sqref="AI41">
    <cfRule type="expression" dxfId="13" priority="13">
      <formula>IF(RIGHT(TEXT(AI41,"0.#"),1)=".",FALSE,TRUE)</formula>
    </cfRule>
    <cfRule type="expression" dxfId="12" priority="14">
      <formula>IF(RIGHT(TEXT(AI41,"0.#"),1)=".",TRUE,FALSE)</formula>
    </cfRule>
  </conditionalFormatting>
  <conditionalFormatting sqref="AI69">
    <cfRule type="expression" dxfId="11" priority="11">
      <formula>IF(RIGHT(TEXT(AI69,"0.#"),1)=".",FALSE,TRUE)</formula>
    </cfRule>
    <cfRule type="expression" dxfId="10" priority="12">
      <formula>IF(RIGHT(TEXT(AI69,"0.#"),1)=".",TRUE,FALSE)</formula>
    </cfRule>
  </conditionalFormatting>
  <conditionalFormatting sqref="AM69">
    <cfRule type="expression" dxfId="9" priority="9">
      <formula>IF(RIGHT(TEXT(AM69,"0.#"),1)=".",FALSE,TRUE)</formula>
    </cfRule>
    <cfRule type="expression" dxfId="8" priority="10">
      <formula>IF(RIGHT(TEXT(AM69,"0.#"),1)=".",TRUE,FALSE)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L367:AO375">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20" max="16383" man="1"/>
    <brk id="252" max="49"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P24" sqref="P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614</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t="s">
        <v>614</v>
      </c>
      <c r="C14" s="13" t="str">
        <f t="shared" si="9"/>
        <v>食育推進</v>
      </c>
      <c r="D14" s="13" t="str">
        <f t="shared" si="8"/>
        <v>高齢社会対策、食育推進</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高齢社会対策、食育推進</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高齢社会対策、食育推進</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高齢社会対策、食育推進</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高齢社会対策、食育推進</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高齢社会対策、食育推進</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高齢社会対策、食育推進</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高齢社会対策、食育推進</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高齢社会対策、食育推進</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高齢社会対策、食育推進</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高齢社会対策、食育推進</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2022-08-15T06:20:22Z</cp:lastPrinted>
  <dcterms:created xsi:type="dcterms:W3CDTF">2012-03-13T00:50:25Z</dcterms:created>
  <dcterms:modified xsi:type="dcterms:W3CDTF">2022-08-16T07:08:12Z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