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29025" yWindow="1680" windowWidth="22680" windowHeight="14580"/>
  </bookViews>
  <sheets>
    <sheet name="行政事業レビューシート" sheetId="11" r:id="rId1"/>
    <sheet name="入力規則等" sheetId="4" r:id="rId2"/>
    <sheet name="Sheet1" sheetId="12" r:id="rId3"/>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7" i="11"/>
  <c r="AY338" i="11"/>
  <c r="AY340" i="11"/>
  <c r="AY336" i="11"/>
  <c r="AY341" i="11"/>
  <c r="AY323" i="11"/>
  <c r="AY331" i="11"/>
  <c r="AY324" i="11"/>
  <c r="AY328" i="11"/>
  <c r="AY332" i="11"/>
  <c r="AY325" i="11"/>
  <c r="AY329" i="11"/>
  <c r="AY333" i="11"/>
  <c r="AY327" i="11"/>
  <c r="AY322" i="11"/>
  <c r="AY326"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0" i="11"/>
  <c r="AY172" i="11" s="1"/>
  <c r="AY167" i="11"/>
  <c r="AY169" i="11" s="1"/>
  <c r="AY136" i="11"/>
  <c r="AY138" i="11" s="1"/>
  <c r="AY134" i="11"/>
  <c r="AY133" i="11"/>
  <c r="AY135" i="11" s="1"/>
  <c r="AY132" i="11"/>
  <c r="AY144" i="11"/>
  <c r="AY142" i="11"/>
  <c r="AY140" i="11"/>
  <c r="AY139" i="11"/>
  <c r="AY143" i="11" s="1"/>
  <c r="AY166" i="11"/>
  <c r="AY163" i="11"/>
  <c r="AY161" i="11"/>
  <c r="AY162" i="11" s="1"/>
  <c r="AY156" i="11"/>
  <c r="AY158" i="11" s="1"/>
  <c r="AY146" i="11"/>
  <c r="AY150" i="11" s="1"/>
  <c r="AY130" i="11"/>
  <c r="AY128" i="11"/>
  <c r="AY127" i="11"/>
  <c r="AY131" i="11" s="1"/>
  <c r="AY124" i="11"/>
  <c r="AY122" i="11"/>
  <c r="AY123" i="11" s="1"/>
  <c r="AY112" i="11"/>
  <c r="AY119" i="11" s="1"/>
  <c r="AY100" i="11"/>
  <c r="AY99" i="11"/>
  <c r="AY101" i="11" s="1"/>
  <c r="AY98" i="11"/>
  <c r="AY102" i="11"/>
  <c r="AY104" i="11" s="1"/>
  <c r="AY113" i="11" l="1"/>
  <c r="AY117" i="11"/>
  <c r="AY121" i="11"/>
  <c r="AY125" i="11"/>
  <c r="AY129" i="11"/>
  <c r="AY151" i="11"/>
  <c r="AY155" i="11"/>
  <c r="AY164" i="11"/>
  <c r="AY141" i="11"/>
  <c r="AY145" i="11"/>
  <c r="AY177" i="11"/>
  <c r="AY204" i="11"/>
  <c r="AY212" i="11"/>
  <c r="AY116" i="11"/>
  <c r="AY120" i="11"/>
  <c r="AY154" i="11"/>
  <c r="AY114" i="11"/>
  <c r="AY118" i="11"/>
  <c r="AY126" i="11"/>
  <c r="AY152" i="11"/>
  <c r="AY174" i="11"/>
  <c r="AY178" i="11"/>
  <c r="AY193" i="11"/>
  <c r="AY201" i="11"/>
  <c r="AY205" i="11"/>
  <c r="AY209" i="11"/>
  <c r="AY213" i="11"/>
  <c r="AY115" i="11"/>
  <c r="AY153" i="11"/>
  <c r="AY175" i="11"/>
  <c r="AY202"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97" i="11" l="1"/>
  <c r="AY89" i="11"/>
  <c r="AY82" i="11"/>
  <c r="AY90" i="11"/>
  <c r="AY94" i="11"/>
  <c r="AY63" i="11"/>
  <c r="AY92" i="11"/>
  <c r="AY86"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<sst xmlns="http://schemas.openxmlformats.org/spreadsheetml/2006/main" count="1547" uniqueCount="745">
  <si>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</si>
  <si>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</si>
  <si>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</si>
  <si>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</si>
  <si>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</si>
  <si>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</si>
  <si>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</si>
  <si>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</si>
  <si>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</si>
  <si>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</si>
  <si>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</si>
  <si>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</si>
  <si>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</si>
  <si>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</si>
  <si>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</si>
  <si>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</si>
  <si>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</si>
  <si>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</si>
  <si>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</si>
  <si>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</si>
  <si>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</si>
  <si>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</si>
  <si>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</si>
  <si>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</si>
  <si>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</si>
  <si>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</si>
  <si>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</si>
  <si>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</si>
  <si>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</si>
  <si>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</si>
  <si>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</si>
  <si>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</si>
  <si>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</si>
  <si>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</si>
  <si>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</si>
  <si>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</si>
  <si>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</si>
  <si>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</si>
  <si>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</si>
  <si>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</si>
  <si>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</si>
  <si>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</si>
  <si>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</si>
  <si>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</si>
  <si>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</si>
  <si>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</si>
  <si>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</si>
  <si>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</si>
  <si>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</si>
  <si>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</si>
  <si>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</si>
  <si>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</si>
  <si>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</si>
  <si>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</si>
  <si>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</si>
  <si>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</si>
  <si>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</si>
  <si>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</si>
  <si>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</si>
  <si>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</si>
  <si>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</si>
  <si>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</si>
  <si>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</si>
  <si>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</si>
  <si>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</si>
  <si>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</si>
  <si>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</si>
  <si>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</si>
  <si>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</si>
  <si>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</si>
  <si>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</si>
  <si>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</si>
  <si>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</si>
  <si>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</si>
  <si>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</si>
  <si>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</si>
  <si>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</si>
  <si>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</si>
  <si>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</si>
  <si>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</si>
  <si>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</si>
  <si>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</si>
  <si>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</si>
  <si>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</si>
  <si>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</si>
  <si>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</si>
  <si>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</si>
  <si>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</si>
  <si>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</si>
  <si>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</si>
  <si>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</si>
  <si>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</si>
  <si>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</si>
  <si>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</si>
  <si>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</si>
  <si>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</si>
  <si>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</si>
  <si>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</si>
  <si>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</si>
  <si>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</si>
  <si>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</si>
  <si>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</si>
  <si>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</si>
  <si>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</si>
  <si>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</si>
  <si>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</si>
  <si>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</si>
  <si>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</si>
  <si>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</si>
  <si>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</si>
  <si>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</si>
  <si>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</si>
  <si>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</si>
  <si>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</si>
  <si>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</si>
  <si>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</si>
  <si>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</si>
  <si>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</si>
  <si>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</si>
  <si>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</si>
  <si>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</si>
  <si>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</si>
  <si>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</si>
  <si>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</si>
  <si>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</si>
  <si>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</si>
  <si>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</si>
  <si>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</si>
  <si>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</si>
  <si>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</si>
  <si>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</si>
  <si>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</si>
  <si>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</si>
  <si>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</si>
  <si>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</si>
  <si>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</si>
  <si>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</si>
  <si>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</si>
  <si>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</si>
  <si>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</si>
  <si>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</si>
  <si>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</si>
  <si>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</si>
  <si>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</si>
  <si>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</si>
  <si>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</si>
  <si>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</si>
  <si>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</si>
  <si>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</si>
  <si>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</si>
  <si>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</si>
  <si>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</si>
  <si>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</si>
  <si>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</si>
  <si>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</si>
  <si>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</si>
  <si>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</si>
  <si>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</si>
  <si>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</si>
  <si>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</si>
  <si>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</si>
  <si>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</si>
  <si>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</si>
  <si>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</si>
  <si>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</si>
  <si>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</si>
  <si>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</si>
  <si>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</si>
  <si>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</si>
  <si>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</si>
  <si>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</si>
  <si>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</si>
  <si>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</si>
  <si>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</si>
  <si>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</si>
  <si>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</si>
  <si>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</si>
  <si>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</si>
  <si>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</si>
  <si>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</si>
  <si>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</si>
  <si>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</si>
  <si>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</si>
  <si>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</si>
  <si>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</si>
  <si>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</si>
  <si>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</si>
  <si>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</si>
  <si>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</si>
  <si>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</si>
  <si>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</si>
  <si>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</si>
  <si>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</si>
  <si>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</si>
  <si>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</si>
  <si>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</si>
  <si>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</si>
  <si>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</si>
  <si>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</si>
  <si>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</si>
  <si>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</si>
  <si>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</si>
  <si>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</si>
  <si>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</si>
  <si>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</si>
  <si>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</si>
  <si>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</si>
  <si>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</si>
  <si>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</si>
  <si>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</si>
  <si>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</si>
  <si>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</si>
  <si>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</si>
  <si>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</si>
  <si>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</si>
  <si>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</si>
  <si>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</si>
  <si>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</si>
  <si>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</si>
  <si>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</si>
  <si>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</si>
  <si>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</si>
  <si>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</si>
  <si>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</si>
  <si>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</si>
  <si>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</si>
  <si>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</si>
  <si>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</si>
  <si>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</si>
  <si>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</si>
  <si>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</si>
  <si>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</si>
  <si>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</si>
  <si>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</si>
  <si>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</si>
  <si>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</si>
  <si>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</si>
  <si>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</si>
  <si>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</si>
  <si>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</si>
  <si>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</si>
  <si>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</si>
  <si>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</si>
  <si>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</si>
  <si>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</si>
  <si>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</si>
  <si>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</si>
  <si>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</si>
  <si>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</si>
  <si>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</si>
  <si>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</si>
  <si>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</si>
  <si>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</si>
  <si>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</si>
  <si>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</si>
  <si>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</si>
  <si>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</si>
  <si>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</si>
  <si>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</si>
  <si>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</si>
  <si>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</si>
  <si>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</si>
  <si>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</si>
  <si>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</si>
  <si>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</si>
  <si>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</si>
  <si>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</si>
  <si>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</si>
  <si>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</si>
  <si>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</si>
  <si>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</si>
  <si>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</si>
  <si>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</si>
  <si>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</si>
  <si>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</si>
  <si>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</si>
  <si>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</si>
  <si>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</si>
  <si>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</si>
  <si>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</si>
  <si>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</si>
  <si>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</si>
  <si>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</si>
  <si>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</si>
  <si>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</si>
  <si>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</si>
  <si>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</si>
  <si>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</si>
  <si>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</si>
  <si>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</si>
  <si>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</si>
  <si>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</si>
  <si>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</si>
  <si>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</si>
  <si>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</si>
  <si>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</si>
  <si>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</si>
  <si>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</si>
  <si>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</si>
  <si>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</si>
  <si>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</si>
  <si>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</si>
  <si>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</si>
  <si>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</si>
  <si>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</si>
  <si>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</si>
  <si>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</si>
  <si>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</si>
  <si>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</si>
  <si>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</si>
  <si>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</si>
  <si>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</si>
  <si>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</si>
  <si>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</si>
  <si>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</si>
  <si>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</si>
  <si>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</si>
  <si>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</si>
  <si>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</si>
  <si>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</si>
  <si>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</si>
  <si>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</si>
  <si>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</si>
  <si>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</si>
  <si>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</si>
  <si>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</si>
  <si>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</si>
  <si>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</si>
  <si>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</si>
  <si>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</si>
  <si>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</si>
  <si>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</si>
  <si>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</si>
  <si>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</si>
  <si>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</si>
  <si>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</si>
  <si>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</si>
  <si>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</si>
  <si>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</si>
  <si>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</si>
  <si>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</si>
  <si>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</si>
  <si>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</si>
  <si>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</si>
  <si>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</si>
  <si>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</si>
  <si>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</si>
  <si>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</si>
  <si>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</si>
  <si>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</si>
  <si>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</si>
  <si>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</si>
  <si>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</si>
  <si>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</si>
  <si>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</si>
  <si>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</si>
  <si>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</si>
  <si>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</si>
  <si>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</si>
  <si>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</si>
  <si>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</si>
  <si>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</si>
  <si>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</si>
  <si>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</si>
  <si>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</si>
  <si>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</si>
  <si>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</si>
  <si>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</si>
  <si>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</si>
  <si>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</si>
  <si>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</si>
  <si>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</si>
  <si>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</si>
  <si>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</si>
  <si>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</si>
  <si>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</si>
  <si>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</si>
  <si>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</si>
  <si>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</si>
  <si>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</si>
  <si>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</si>
  <si>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</si>
  <si>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</si>
  <si>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</si>
  <si>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</si>
  <si>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</si>
  <si>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</si>
  <si>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</si>
  <si>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</si>
  <si>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</si>
  <si>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</si>
  <si>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</si>
  <si>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</si>
  <si>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</si>
  <si>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</si>
  <si>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</si>
  <si>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</si>
  <si>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</si>
  <si>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</si>
  <si>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</si>
  <si>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</si>
  <si>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</si>
  <si>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</si>
  <si>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</si>
  <si>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</si>
  <si>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</si>
  <si>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</si>
  <si>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</si>
  <si>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</si>
  <si>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</si>
  <si>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</si>
  <si>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</si>
  <si>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</si>
  <si>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</si>
  <si>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</si>
  <si>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</si>
  <si>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</si>
  <si>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</si>
  <si>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</si>
  <si>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</si>
  <si>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</si>
  <si>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</si>
  <si>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</si>
  <si>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</si>
  <si>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</si>
  <si>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</si>
  <si>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</si>
  <si>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</si>
  <si>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</si>
  <si>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</si>
  <si>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</si>
  <si>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</si>
  <si>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</si>
  <si>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</si>
  <si>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</si>
  <si>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</si>
  <si>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</si>
  <si>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</si>
  <si>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</si>
  <si>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</si>
  <si>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</si>
  <si>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</si>
  <si>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</si>
  <si>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</si>
  <si>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</si>
  <si>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</si>
  <si>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</si>
  <si>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</si>
  <si>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</si>
  <si>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</si>
  <si>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</si>
  <si>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</si>
  <si>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</si>
  <si>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</si>
  <si>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</si>
  <si>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</si>
  <si>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</si>
  <si>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</si>
  <si>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</si>
  <si>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</si>
  <si>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</si>
  <si>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</si>
  <si>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</si>
  <si>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</si>
  <si>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</si>
  <si>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</si>
  <si>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</si>
  <si>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</si>
  <si>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</si>
  <si>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</si>
  <si>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</si>
  <si>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</si>
  <si>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</si>
  <si>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</si>
  <si>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</si>
  <si>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</si>
  <si>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</si>
  <si>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</si>
  <si>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</si>
  <si>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</si>
  <si>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</si>
  <si>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</si>
  <si>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</si>
  <si>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</si>
  <si>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</si>
  <si>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</si>
  <si>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</si>
  <si>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</si>
  <si>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</si>
  <si>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</si>
  <si>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</si>
  <si>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</si>
  <si>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</si>
  <si>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</si>
  <si>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</si>
  <si>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</si>
  <si>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</si>
  <si>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</si>
  <si>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</si>
  <si>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</si>
  <si>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</si>
  <si>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</si>
  <si>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</si>
  <si>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</si>
  <si>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</si>
  <si>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</si>
  <si>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</si>
  <si>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</si>
  <si>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</si>
  <si>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</si>
  <si>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</si>
  <si>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</si>
  <si>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</si>
  <si>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</si>
  <si>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</si>
  <si>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</si>
  <si>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</si>
  <si>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</si>
  <si>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</si>
  <si>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</si>
  <si>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</si>
  <si>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</si>
  <si>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</si>
  <si>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</si>
  <si>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</si>
  <si>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</si>
  <si>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</si>
  <si>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</si>
  <si>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</si>
  <si>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</si>
  <si>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</si>
  <si>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</si>
  <si>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</si>
  <si>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</si>
  <si>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</si>
  <si>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</si>
  <si>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</si>
  <si>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</si>
  <si>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</si>
  <si>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</si>
  <si>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</si>
  <si>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</si>
  <si>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</si>
  <si>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</si>
  <si>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</si>
  <si>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</si>
  <si>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</si>
  <si>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</si>
  <si>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</si>
  <si>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</si>
  <si>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</si>
  <si>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</si>
  <si>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</si>
  <si>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</si>
  <si>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</si>
  <si>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</si>
  <si>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</si>
  <si>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</si>
  <si>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</si>
  <si>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</si>
  <si>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</si>
  <si>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</si>
  <si>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</si>
  <si>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</si>
  <si>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</si>
  <si>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</si>
  <si>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</si>
  <si>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</si>
  <si>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</si>
  <si>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</si>
  <si>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</si>
  <si>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</si>
  <si>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</si>
  <si>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</si>
  <si>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</si>
  <si>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</si>
  <si>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</si>
  <si>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</si>
  <si>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</si>
  <si>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</si>
  <si>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</si>
  <si>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</si>
  <si>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</si>
  <si>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</si>
  <si>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</si>
  <si>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</si>
  <si>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</si>
  <si>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</si>
  <si>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</si>
  <si>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</si>
  <si>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</si>
  <si>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</si>
  <si>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</si>
  <si>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</si>
  <si>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</si>
  <si>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</si>
  <si>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</si>
  <si>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</si>
  <si>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</si>
  <si>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</si>
  <si>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</si>
  <si>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</si>
  <si>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</si>
  <si>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</si>
  <si>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健康増進事業（健康診査等）</t>
  </si>
  <si>
    <t>健康局</t>
  </si>
  <si>
    <t>平成２０年度</t>
  </si>
  <si>
    <t>終了予定なし</t>
  </si>
  <si>
    <t>健康課</t>
  </si>
  <si>
    <t>健康増進法第８条第３項、第１９条の２</t>
  </si>
  <si>
    <t>健康増進事業実施要領</t>
  </si>
  <si>
    <t>国民の壮年期からの健康づくりと、脳卒中、心臓病等の生活習慣病の予防、早期発見、早期治療をはかるともに、住民の健康増進に資することを目的とする。</t>
  </si>
  <si>
    <t>-</t>
  </si>
  <si>
    <t>疾病予防対策事業費等補助金</t>
  </si>
  <si>
    <t>令和4年度に平均寿命の増加分を上回る健康寿命の増加を図る</t>
  </si>
  <si>
    <t>健康寿命の延伸（3年に1度算出）
（右記数値は平成22年調査からの平均寿命の伸延。男女別の数値を合算平均した）</t>
  </si>
  <si>
    <t>年</t>
  </si>
  <si>
    <t>健康日本21（第二次）</t>
  </si>
  <si>
    <t>人</t>
  </si>
  <si>
    <t>骨粗鬆症検診</t>
  </si>
  <si>
    <t>肝炎ウイルス検診</t>
  </si>
  <si>
    <t>健康診査</t>
  </si>
  <si>
    <t>百万円</t>
  </si>
  <si>
    <t>　　X/Y</t>
    <phoneticPr fontId="5"/>
  </si>
  <si>
    <t>／　</t>
    <phoneticPr fontId="5"/>
  </si>
  <si>
    <t>健康増進事業（健康相談等）</t>
  </si>
  <si>
    <t>274</t>
  </si>
  <si>
    <t>238</t>
  </si>
  <si>
    <t>279</t>
  </si>
  <si>
    <t>293</t>
  </si>
  <si>
    <t>305</t>
  </si>
  <si>
    <t>302</t>
  </si>
  <si>
    <t>309</t>
  </si>
  <si>
    <t>316</t>
  </si>
  <si>
    <t>○</t>
  </si>
  <si>
    <t>厚労</t>
  </si>
  <si>
    <t>-</t>
    <phoneticPr fontId="5"/>
  </si>
  <si>
    <t>Ⅰ-10　妊産婦・児童から高齢者に至るまでの幅広い年齢層において、地域・職場などの様々な場所で、国民的な健康づくりを推進すること</t>
    <phoneticPr fontId="5"/>
  </si>
  <si>
    <t>Ⅰ-10-２　生活習慣の改善等により健康寿命の延伸等を図ること</t>
    <phoneticPr fontId="5"/>
  </si>
  <si>
    <t>－</t>
    <phoneticPr fontId="5"/>
  </si>
  <si>
    <t>‐</t>
  </si>
  <si>
    <t>無</t>
  </si>
  <si>
    <t>健康づくりと生活習慣の予防等のため、国民の生活習慣の改善に必要な健康診査等を実施している。</t>
    <rPh sb="34" eb="36">
      <t>シンサ</t>
    </rPh>
    <rPh sb="36" eb="37">
      <t>トウ</t>
    </rPh>
    <phoneticPr fontId="5"/>
  </si>
  <si>
    <t>国民の健康増進を推進することは、国及び地方公共団体の責務（応分負担）である。</t>
    <phoneticPr fontId="5"/>
  </si>
  <si>
    <t>政策目的である国民の健康づくりを推進するため、政策体系の中で優先度の高い健康相談等により生活習慣の改善等を実施することにより、健康寿命の延伸を図っている。</t>
    <phoneticPr fontId="5"/>
  </si>
  <si>
    <t>交付要綱により負担割合を定めており、妥当である。</t>
    <phoneticPr fontId="5"/>
  </si>
  <si>
    <t>補助金交付に当たり、事業に要する経費の精査を行っている。</t>
    <phoneticPr fontId="5"/>
  </si>
  <si>
    <t>交付要綱において、事業に必要な対象経費を定めている。</t>
    <phoneticPr fontId="5"/>
  </si>
  <si>
    <t>００</t>
    <phoneticPr fontId="5"/>
  </si>
  <si>
    <t>生活習慣の改善等により健康寿命の延伸等を図ることは、国民の健康づくりの推進に不可欠であり、引き続き実施する必要がある。
令和３年度において健康寿命の延伸が平均寿命の延伸を上回っているが更なる健康寿命延伸のため、引き続き取組の強化を行う必要がある。
今後も、必要な予算を確保し、引き続き事業を実施していく必要がある。</t>
    <phoneticPr fontId="5"/>
  </si>
  <si>
    <t>国民の健康づくりの推進のため、今後も必要に応じ所要の予算の確保及び適正な執行に努める。</t>
    <rPh sb="15" eb="17">
      <t>コンゴ</t>
    </rPh>
    <phoneticPr fontId="5"/>
  </si>
  <si>
    <t>地域の住民を対象とした健康診査等を実施することは、他の手段に比べて実効性の高い手段となっている。</t>
    <phoneticPr fontId="5"/>
  </si>
  <si>
    <t>東京都</t>
    <rPh sb="0" eb="3">
      <t>トウキョウト</t>
    </rPh>
    <phoneticPr fontId="5"/>
  </si>
  <si>
    <t>千葉県</t>
    <rPh sb="0" eb="3">
      <t>チバケン</t>
    </rPh>
    <phoneticPr fontId="5"/>
  </si>
  <si>
    <t>兵庫県</t>
    <rPh sb="0" eb="3">
      <t>ヒョウゴケン</t>
    </rPh>
    <phoneticPr fontId="5"/>
  </si>
  <si>
    <t>大阪府</t>
    <rPh sb="0" eb="3">
      <t>オオサカフ</t>
    </rPh>
    <phoneticPr fontId="5"/>
  </si>
  <si>
    <t>愛知県</t>
    <rPh sb="0" eb="3">
      <t>アイチケン</t>
    </rPh>
    <phoneticPr fontId="5"/>
  </si>
  <si>
    <t>神奈川県</t>
    <rPh sb="0" eb="3">
      <t>カナガワ</t>
    </rPh>
    <rPh sb="3" eb="4">
      <t>ケン</t>
    </rPh>
    <phoneticPr fontId="5"/>
  </si>
  <si>
    <t>北海道</t>
    <rPh sb="0" eb="3">
      <t>ホッカイドウ</t>
    </rPh>
    <phoneticPr fontId="5"/>
  </si>
  <si>
    <t>静岡県</t>
    <rPh sb="0" eb="2">
      <t>シズオカ</t>
    </rPh>
    <rPh sb="2" eb="3">
      <t>ケン</t>
    </rPh>
    <phoneticPr fontId="5"/>
  </si>
  <si>
    <t>福岡県</t>
    <rPh sb="0" eb="3">
      <t>フクオカケン</t>
    </rPh>
    <phoneticPr fontId="5"/>
  </si>
  <si>
    <t>市区町村への間接補助</t>
    <phoneticPr fontId="5"/>
  </si>
  <si>
    <t>補助金等交付</t>
  </si>
  <si>
    <t>埼玉県</t>
    <rPh sb="0" eb="3">
      <t>サイタマケン</t>
    </rPh>
    <phoneticPr fontId="5"/>
  </si>
  <si>
    <t>名古屋市</t>
    <rPh sb="0" eb="4">
      <t>ナゴヤシ</t>
    </rPh>
    <phoneticPr fontId="5"/>
  </si>
  <si>
    <t>千葉市</t>
    <rPh sb="0" eb="3">
      <t>チバシ</t>
    </rPh>
    <phoneticPr fontId="5"/>
  </si>
  <si>
    <t>浜松市</t>
    <rPh sb="0" eb="3">
      <t>ハママツシ</t>
    </rPh>
    <phoneticPr fontId="5"/>
  </si>
  <si>
    <t>岡山市</t>
    <rPh sb="0" eb="3">
      <t>オカヤマシ</t>
    </rPh>
    <phoneticPr fontId="5"/>
  </si>
  <si>
    <t>広島市</t>
    <rPh sb="0" eb="3">
      <t>ヒロシマシ</t>
    </rPh>
    <phoneticPr fontId="5"/>
  </si>
  <si>
    <t>相模原市</t>
    <rPh sb="0" eb="4">
      <t>サガミハラシ</t>
    </rPh>
    <phoneticPr fontId="5"/>
  </si>
  <si>
    <t>仙台市</t>
    <rPh sb="0" eb="3">
      <t>センダイシ</t>
    </rPh>
    <phoneticPr fontId="5"/>
  </si>
  <si>
    <t>川崎市</t>
    <rPh sb="0" eb="3">
      <t>カワサキシ</t>
    </rPh>
    <phoneticPr fontId="5"/>
  </si>
  <si>
    <t>神戸市</t>
    <phoneticPr fontId="5"/>
  </si>
  <si>
    <t>横浜市</t>
    <rPh sb="0" eb="2">
      <t>ヨコハマ</t>
    </rPh>
    <rPh sb="2" eb="3">
      <t>シ</t>
    </rPh>
    <phoneticPr fontId="5"/>
  </si>
  <si>
    <t>委託先団体への健康診査経費の支給</t>
    <phoneticPr fontId="5"/>
  </si>
  <si>
    <t>A.東京都</t>
    <rPh sb="2" eb="5">
      <t>トウキョウト</t>
    </rPh>
    <phoneticPr fontId="5"/>
  </si>
  <si>
    <t>補助金</t>
    <rPh sb="0" eb="3">
      <t>ホジョキン</t>
    </rPh>
    <phoneticPr fontId="5"/>
  </si>
  <si>
    <t>市区町村に対する補助金</t>
    <rPh sb="0" eb="4">
      <t>シクチョウソン</t>
    </rPh>
    <rPh sb="5" eb="6">
      <t>タイ</t>
    </rPh>
    <rPh sb="8" eb="11">
      <t>ホジョキン</t>
    </rPh>
    <phoneticPr fontId="5"/>
  </si>
  <si>
    <t>外部委託費</t>
  </si>
  <si>
    <t>（一社）名古屋市医師会等への検診実施委託費</t>
  </si>
  <si>
    <t>個別通知作成・送付経費</t>
  </si>
  <si>
    <t>F. （一社）名古屋市歯科医師会</t>
    <phoneticPr fontId="5"/>
  </si>
  <si>
    <t>E.（一社）名古屋市医師会</t>
    <phoneticPr fontId="5"/>
  </si>
  <si>
    <t>D.名古屋市</t>
    <rPh sb="2" eb="6">
      <t>ナゴヤシ</t>
    </rPh>
    <phoneticPr fontId="5"/>
  </si>
  <si>
    <t>健康診査等</t>
    <rPh sb="0" eb="2">
      <t>ケンコウ</t>
    </rPh>
    <rPh sb="2" eb="4">
      <t>シンサ</t>
    </rPh>
    <rPh sb="4" eb="5">
      <t>トウ</t>
    </rPh>
    <phoneticPr fontId="5"/>
  </si>
  <si>
    <t>骨粗しょう症検診の実施</t>
    <phoneticPr fontId="5"/>
  </si>
  <si>
    <t>歯周疾患検診の実施</t>
    <phoneticPr fontId="5"/>
  </si>
  <si>
    <t>市町村は健康増進法第１９条の２の規定に基づく事業を実施しており、国は健康増進法第８条第３項の規定に基づき、都道府県が市町村に補助した経費及び指定都市が実施した事業に要する経費の一部を補助しているものである。
【健康増進法第１９の２条に規定する事業】
①歯周疾患検診
　高齢期における健康を維持し、食べる楽しみを享受できるよう、歯の喪失を予防する。
②骨粗鬆症検診
　早期に骨量減少者を発見し、骨粗鬆症を予防する。
③肝炎ウイルス検診
　肝炎ウイルス検診及び検診結果に基づく指導を行う。
④健康診査・保健指導
　生活習慣病予防に着目した健康診査及び健康審査結果に基づき、必要な指導を行う。
【負担割合】国１／３、都道府県１／３、市町村１／３
　　　　　　　 国１／３、政令指定都市２／３</t>
    <phoneticPr fontId="5"/>
  </si>
  <si>
    <t>練馬区</t>
    <rPh sb="0" eb="3">
      <t>ネリマク</t>
    </rPh>
    <phoneticPr fontId="5"/>
  </si>
  <si>
    <t>板橋区</t>
    <rPh sb="0" eb="3">
      <t>イタバシク</t>
    </rPh>
    <phoneticPr fontId="5"/>
  </si>
  <si>
    <t>大田区</t>
    <rPh sb="0" eb="3">
      <t>オオタク</t>
    </rPh>
    <phoneticPr fontId="5"/>
  </si>
  <si>
    <t>江戸川区</t>
    <rPh sb="0" eb="4">
      <t>エドガワク</t>
    </rPh>
    <phoneticPr fontId="5"/>
  </si>
  <si>
    <t>八王子市</t>
    <rPh sb="0" eb="4">
      <t>ハチオウジシ</t>
    </rPh>
    <phoneticPr fontId="5"/>
  </si>
  <si>
    <t>杉並区</t>
    <rPh sb="0" eb="3">
      <t>スギナミク</t>
    </rPh>
    <phoneticPr fontId="5"/>
  </si>
  <si>
    <t>世田谷区</t>
    <rPh sb="0" eb="4">
      <t>セタガヤク</t>
    </rPh>
    <phoneticPr fontId="5"/>
  </si>
  <si>
    <t>葛飾区</t>
    <rPh sb="0" eb="3">
      <t>カツシカク</t>
    </rPh>
    <phoneticPr fontId="5"/>
  </si>
  <si>
    <t>北区</t>
    <rPh sb="0" eb="2">
      <t>キタク</t>
    </rPh>
    <phoneticPr fontId="5"/>
  </si>
  <si>
    <t>町田市</t>
    <rPh sb="0" eb="3">
      <t>マチダシ</t>
    </rPh>
    <phoneticPr fontId="5"/>
  </si>
  <si>
    <t>委託先団体への健康診査経費の支給（外部委託費等支払い）</t>
    <rPh sb="0" eb="3">
      <t>イタクサキ</t>
    </rPh>
    <rPh sb="3" eb="5">
      <t>ダンタイ</t>
    </rPh>
    <rPh sb="7" eb="9">
      <t>ケンコウ</t>
    </rPh>
    <rPh sb="9" eb="11">
      <t>シンサ</t>
    </rPh>
    <rPh sb="11" eb="13">
      <t>ケイヒ</t>
    </rPh>
    <rPh sb="14" eb="16">
      <t>シキュウ</t>
    </rPh>
    <phoneticPr fontId="5"/>
  </si>
  <si>
    <t>-</t>
    <phoneticPr fontId="5"/>
  </si>
  <si>
    <t>委託費</t>
    <rPh sb="0" eb="3">
      <t>イタクヒ</t>
    </rPh>
    <phoneticPr fontId="5"/>
  </si>
  <si>
    <t>練馬区医師会への健康診査等の実施委託</t>
    <rPh sb="0" eb="2">
      <t>ネリマ</t>
    </rPh>
    <rPh sb="2" eb="3">
      <t>ク</t>
    </rPh>
    <rPh sb="3" eb="6">
      <t>イシカイ</t>
    </rPh>
    <rPh sb="8" eb="10">
      <t>ケンコウ</t>
    </rPh>
    <rPh sb="10" eb="12">
      <t>シンサ</t>
    </rPh>
    <rPh sb="12" eb="13">
      <t>トウ</t>
    </rPh>
    <rPh sb="14" eb="16">
      <t>ジッシ</t>
    </rPh>
    <rPh sb="16" eb="18">
      <t>イタク</t>
    </rPh>
    <phoneticPr fontId="5"/>
  </si>
  <si>
    <t>（一社）練馬区医師会への検診実施委託費</t>
    <phoneticPr fontId="5"/>
  </si>
  <si>
    <t>B.練馬区</t>
    <rPh sb="2" eb="4">
      <t>ネリマ</t>
    </rPh>
    <rPh sb="4" eb="5">
      <t>ク</t>
    </rPh>
    <phoneticPr fontId="5"/>
  </si>
  <si>
    <t>健康診査等の実施</t>
    <phoneticPr fontId="5"/>
  </si>
  <si>
    <t>-</t>
    <phoneticPr fontId="5"/>
  </si>
  <si>
    <t>一般社団法人名古屋市医師会</t>
    <phoneticPr fontId="5"/>
  </si>
  <si>
    <t>健康増進事業（健康診査等）</t>
    <phoneticPr fontId="5"/>
  </si>
  <si>
    <t>一般社団法人名古屋市歯科医師会</t>
    <phoneticPr fontId="5"/>
  </si>
  <si>
    <t>都道府県及び指定都市の健康相談等の推進</t>
    <phoneticPr fontId="5"/>
  </si>
  <si>
    <t>件</t>
    <rPh sb="0" eb="1">
      <t>ケン</t>
    </rPh>
    <phoneticPr fontId="5"/>
  </si>
  <si>
    <t>X:当該年度執行額（百万円）／Y:交付申請件数（各都道府県＋指定都市）　　　　　　　　　　　　　　　　</t>
    <rPh sb="24" eb="25">
      <t>カク</t>
    </rPh>
    <rPh sb="25" eb="29">
      <t>トドウフケン</t>
    </rPh>
    <rPh sb="30" eb="32">
      <t>シテイ</t>
    </rPh>
    <rPh sb="32" eb="34">
      <t>トシ</t>
    </rPh>
    <phoneticPr fontId="5"/>
  </si>
  <si>
    <t>①歯周疾患検診②骨粗鬆症検診③肝炎ウイルス検診④健康診査・保健指導の事業に対し、都道府県が補助する事業及び指定都市が行う事業に対し、国庫補助を行う。</t>
    <phoneticPr fontId="5"/>
  </si>
  <si>
    <t>2,737/67</t>
    <phoneticPr fontId="5"/>
  </si>
  <si>
    <t>2,836/67</t>
    <phoneticPr fontId="5"/>
  </si>
  <si>
    <t>3,023/67</t>
    <phoneticPr fontId="5"/>
  </si>
  <si>
    <t>健康増進法第１９の２条に規定する事業についての参加増</t>
    <rPh sb="23" eb="25">
      <t>サンカ</t>
    </rPh>
    <rPh sb="25" eb="26">
      <t>ゾウ</t>
    </rPh>
    <phoneticPr fontId="5"/>
  </si>
  <si>
    <t>人</t>
    <rPh sb="0" eb="1">
      <t>ニン</t>
    </rPh>
    <phoneticPr fontId="5"/>
  </si>
  <si>
    <t>地域保健・健康増進事業報告（令和３年度実績は、令和４年度末に公表予定）</t>
    <rPh sb="14" eb="16">
      <t>レイワ</t>
    </rPh>
    <rPh sb="17" eb="19">
      <t>ネンド</t>
    </rPh>
    <rPh sb="19" eb="21">
      <t>ジッセキ</t>
    </rPh>
    <rPh sb="23" eb="25">
      <t>レイワ</t>
    </rPh>
    <rPh sb="26" eb="28">
      <t>ネンド</t>
    </rPh>
    <rPh sb="28" eb="29">
      <t>マツ</t>
    </rPh>
    <rPh sb="30" eb="32">
      <t>コウヒョウ</t>
    </rPh>
    <rPh sb="32" eb="34">
      <t>ヨテイ</t>
    </rPh>
    <phoneticPr fontId="5"/>
  </si>
  <si>
    <t>△</t>
  </si>
  <si>
    <t>令和３年度の実績は集計中だが、令和２年度と同様の実績になる見込みである。</t>
    <phoneticPr fontId="5"/>
  </si>
  <si>
    <t>目標は達成している。</t>
    <phoneticPr fontId="5"/>
  </si>
  <si>
    <t>健康課長
佐々木　孝治</t>
    <rPh sb="5" eb="8">
      <t>ササキ</t>
    </rPh>
    <rPh sb="9" eb="11">
      <t>コウジ</t>
    </rPh>
    <phoneticPr fontId="5"/>
  </si>
  <si>
    <t>自治体から交付申請件数</t>
    <rPh sb="7" eb="9">
      <t>シンセイ</t>
    </rPh>
    <phoneticPr fontId="5"/>
  </si>
  <si>
    <t>C.（一社）練馬区医師会</t>
    <phoneticPr fontId="5"/>
  </si>
  <si>
    <t>P4</t>
    <phoneticPr fontId="5"/>
  </si>
  <si>
    <t>一般社団法人練馬区医師会</t>
    <rPh sb="0" eb="2">
      <t>イッパン</t>
    </rPh>
    <rPh sb="2" eb="6">
      <t>シャダンホウジン</t>
    </rPh>
    <rPh sb="6" eb="9">
      <t>ネリマク</t>
    </rPh>
    <rPh sb="9" eb="12">
      <t>イシカイ</t>
    </rPh>
    <phoneticPr fontId="5"/>
  </si>
  <si>
    <t>https://www.mhlw.go.jp/wp/seisaku/hyouka/dl/r03_jizenbunseki/I-10-2.pdf</t>
    <phoneticPr fontId="5"/>
  </si>
  <si>
    <t>申請額が見込みを下回ったためであり、見直しを行っている。</t>
    <rPh sb="0" eb="3">
      <t>シンセイガク</t>
    </rPh>
    <rPh sb="4" eb="6">
      <t>ミコ</t>
    </rPh>
    <rPh sb="8" eb="10">
      <t>シタマワ</t>
    </rPh>
    <rPh sb="18" eb="20">
      <t>ミナオ</t>
    </rPh>
    <rPh sb="22" eb="23">
      <t>オコナ</t>
    </rPh>
    <phoneticPr fontId="5"/>
  </si>
  <si>
    <t>-</t>
    <phoneticPr fontId="5"/>
  </si>
  <si>
    <t>2,766/67</t>
    <phoneticPr fontId="5"/>
  </si>
  <si>
    <t>健診結果等の利活用に向けた情報標準化整備事業</t>
    <phoneticPr fontId="5"/>
  </si>
  <si>
    <t>健康増進事業（健康相談等）は健康増進法第17条に基づく生活習慣改善の相談等の業務である。一方、健康増進事業（健康診査等）は健康増進法第19条の２に基づき特定健康診査の対象とならない者に対する健康診査等であり、また健診結果等の利活用に向けた情報標準化整備事業については健康増進法第９条第１項に基づく健診結果等の整備であるため、法律の位置づけが異なる。</t>
    <phoneticPr fontId="5"/>
  </si>
  <si>
    <t>国民の壮年期からの健康づくりと、脳卒中、心臓病等の生活習慣病の予防、早期発見、早期治療を図るともに、住民の健康増進に資するために必要な事業であり、引き続き、必要な予算額を確保し、適正な執行に努めること。</t>
    <rPh sb="44" eb="45">
      <t>ハカ</t>
    </rPh>
    <phoneticPr fontId="5"/>
  </si>
  <si>
    <t>点検対象外</t>
    <rPh sb="0" eb="2">
      <t>テンケン</t>
    </rPh>
    <rPh sb="2" eb="5">
      <t>タイショウガイ</t>
    </rPh>
    <phoneticPr fontId="5"/>
  </si>
  <si>
    <t>-</t>
    <phoneticPr fontId="5"/>
  </si>
  <si>
    <t>引き続き、必要な予算額を確保し、適正な執行に努める。</t>
    <phoneticPr fontId="5"/>
  </si>
  <si>
    <t>-</t>
    <phoneticPr fontId="5"/>
  </si>
  <si>
    <t>①歯周疾患検診②骨粗鬆症検診③肝炎ウイルス検診④健康診査・保健指導の事業への参加者の増加</t>
    <rPh sb="38" eb="41">
      <t>サンカシャ</t>
    </rPh>
    <rPh sb="42" eb="44">
      <t>ゾウカ</t>
    </rPh>
    <phoneticPr fontId="5"/>
  </si>
  <si>
    <t>②骨粗鬆症検診</t>
    <phoneticPr fontId="5"/>
  </si>
  <si>
    <t>③肝炎ウイルス検診</t>
  </si>
  <si>
    <t>①歯周疾患検診の事業</t>
    <phoneticPr fontId="5"/>
  </si>
  <si>
    <t>④健康診査・保健指導</t>
    <phoneticPr fontId="5"/>
  </si>
  <si>
    <t>元年</t>
    <rPh sb="0" eb="2">
      <t>ガンネン</t>
    </rPh>
    <phoneticPr fontId="5"/>
  </si>
  <si>
    <t>2年</t>
    <rPh sb="1" eb="2">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</si>
</sst>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38" fontId="0" fillId="0" borderId="0" xfId="7" applyFont="1">
      <alignment vertical="center"/>
    </xf>
    <xf numFmtId="38" fontId="0" fillId="0" borderId="0" xfId="0" applyNumberFormat="1">
      <alignment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124171</xdr:colOff>
      <xdr:row>270</xdr:row>
      <xdr:rowOff>179293</xdr:rowOff>
    </xdr:from>
    <xdr:to>
      <xdr:col>34</xdr:col>
      <xdr:colOff>85169</xdr:colOff>
      <xdr:row>273</xdr:row>
      <xdr:rowOff>135200</xdr:rowOff>
    </xdr:to>
    <xdr:sp macro="" textlink="">
      <xdr:nvSpPr>
        <xdr:cNvPr id="2" name="テキスト ボックス 1"/>
        <xdr:cNvSpPr txBox="1"/>
      </xdr:nvSpPr>
      <xdr:spPr>
        <a:xfrm>
          <a:off x="4561700" y="38693911"/>
          <a:ext cx="2381469" cy="9980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厚生労働省</a:t>
          </a:r>
          <a:endParaRPr kumimoji="1" lang="en-US" altLang="ja-JP" sz="1100"/>
        </a:p>
        <a:p>
          <a:pPr algn="ctr"/>
          <a:r>
            <a:rPr kumimoji="1" lang="ja-JP" altLang="en-US" sz="1100">
              <a:solidFill>
                <a:sysClr val="windowText" lastClr="000000"/>
              </a:solidFill>
            </a:rPr>
            <a:t>　</a:t>
          </a:r>
          <a:r>
            <a:rPr kumimoji="1" lang="en-US" altLang="ja-JP" sz="1100">
              <a:solidFill>
                <a:sysClr val="windowText" lastClr="000000"/>
              </a:solidFill>
            </a:rPr>
            <a:t>2,836</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28</xdr:col>
      <xdr:colOff>128520</xdr:colOff>
      <xdr:row>273</xdr:row>
      <xdr:rowOff>135200</xdr:rowOff>
    </xdr:from>
    <xdr:to>
      <xdr:col>28</xdr:col>
      <xdr:colOff>128520</xdr:colOff>
      <xdr:row>274</xdr:row>
      <xdr:rowOff>103148</xdr:rowOff>
    </xdr:to>
    <xdr:cxnSp macro="">
      <xdr:nvCxnSpPr>
        <xdr:cNvPr id="3" name="直線コネクタ 2"/>
        <xdr:cNvCxnSpPr/>
      </xdr:nvCxnSpPr>
      <xdr:spPr>
        <a:xfrm>
          <a:off x="5776285" y="39691965"/>
          <a:ext cx="0" cy="3153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149470</xdr:colOff>
      <xdr:row>274</xdr:row>
      <xdr:rowOff>116756</xdr:rowOff>
    </xdr:from>
    <xdr:to>
      <xdr:col>42</xdr:col>
      <xdr:colOff>116945</xdr:colOff>
      <xdr:row>274</xdr:row>
      <xdr:rowOff>129456</xdr:rowOff>
    </xdr:to>
    <xdr:cxnSp macro="">
      <xdr:nvCxnSpPr>
        <xdr:cNvPr id="4" name="直線コネクタ 3"/>
        <xdr:cNvCxnSpPr/>
      </xdr:nvCxnSpPr>
      <xdr:spPr>
        <a:xfrm>
          <a:off x="3780176" y="40020903"/>
          <a:ext cx="4808416"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123265</xdr:colOff>
      <xdr:row>276</xdr:row>
      <xdr:rowOff>25437</xdr:rowOff>
    </xdr:from>
    <xdr:to>
      <xdr:col>47</xdr:col>
      <xdr:colOff>61447</xdr:colOff>
      <xdr:row>286</xdr:row>
      <xdr:rowOff>558384</xdr:rowOff>
    </xdr:to>
    <xdr:grpSp>
      <xdr:nvGrpSpPr>
        <xdr:cNvPr id="5" name="グループ化 4"/>
        <xdr:cNvGrpSpPr/>
      </xdr:nvGrpSpPr>
      <xdr:grpSpPr>
        <a:xfrm>
          <a:off x="2745441" y="39627025"/>
          <a:ext cx="6796182" cy="4331741"/>
          <a:chOff x="2253226" y="50809013"/>
          <a:chExt cx="6977216" cy="4305710"/>
        </a:xfrm>
      </xdr:grpSpPr>
      <xdr:sp macro="" textlink="">
        <xdr:nvSpPr>
          <xdr:cNvPr id="6" name="テキスト ボックス 5"/>
          <xdr:cNvSpPr txBox="1"/>
        </xdr:nvSpPr>
        <xdr:spPr>
          <a:xfrm>
            <a:off x="2265926" y="50822207"/>
            <a:ext cx="2044479" cy="9647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都道府県（</a:t>
            </a:r>
            <a:r>
              <a:rPr kumimoji="1" lang="en-US" altLang="ja-JP" sz="1100"/>
              <a:t>47</a:t>
            </a:r>
            <a:r>
              <a:rPr kumimoji="1" lang="ja-JP" altLang="en-US" sz="1100"/>
              <a:t>）</a:t>
            </a:r>
            <a:endParaRPr kumimoji="1" lang="en-US" altLang="ja-JP" sz="1100"/>
          </a:p>
          <a:p>
            <a:pPr algn="ctr"/>
            <a:r>
              <a:rPr kumimoji="1" lang="en-US" altLang="ja-JP" sz="1100"/>
              <a:t>2,458</a:t>
            </a:r>
            <a:r>
              <a:rPr kumimoji="1" lang="ja-JP" altLang="en-US" sz="1100"/>
              <a:t>百万円</a:t>
            </a:r>
            <a:endParaRPr kumimoji="1" lang="en-US" altLang="ja-JP" sz="1100"/>
          </a:p>
        </xdr:txBody>
      </xdr:sp>
      <xdr:sp macro="" textlink="">
        <xdr:nvSpPr>
          <xdr:cNvPr id="7" name="テキスト ボックス 6"/>
          <xdr:cNvSpPr txBox="1"/>
        </xdr:nvSpPr>
        <xdr:spPr>
          <a:xfrm>
            <a:off x="7184097" y="50809013"/>
            <a:ext cx="2032005" cy="97348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D.</a:t>
            </a:r>
            <a:r>
              <a:rPr kumimoji="1" lang="ja-JP" altLang="en-US" sz="1100"/>
              <a:t>指定都市（</a:t>
            </a:r>
            <a:r>
              <a:rPr kumimoji="1" lang="en-US" altLang="ja-JP" sz="1100"/>
              <a:t>20</a:t>
            </a:r>
            <a:r>
              <a:rPr kumimoji="1" lang="ja-JP" altLang="en-US" sz="1100"/>
              <a:t>）　</a:t>
            </a:r>
            <a:endParaRPr kumimoji="1" lang="en-US" altLang="ja-JP" sz="1100"/>
          </a:p>
          <a:p>
            <a:pPr algn="ctr"/>
            <a:r>
              <a:rPr kumimoji="1" lang="en-US" altLang="ja-JP" sz="1100"/>
              <a:t>378</a:t>
            </a:r>
            <a:r>
              <a:rPr kumimoji="1" lang="ja-JP" altLang="en-US" sz="1100"/>
              <a:t>百万円</a:t>
            </a:r>
            <a:endParaRPr kumimoji="1" lang="en-US" altLang="ja-JP" sz="1100"/>
          </a:p>
        </xdr:txBody>
      </xdr:sp>
      <xdr:sp macro="" textlink="">
        <xdr:nvSpPr>
          <xdr:cNvPr id="8" name="大かっこ 7"/>
          <xdr:cNvSpPr/>
        </xdr:nvSpPr>
        <xdr:spPr>
          <a:xfrm>
            <a:off x="2265927" y="51967793"/>
            <a:ext cx="2029814" cy="5835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市区町村への間接補助</a:t>
            </a:r>
          </a:p>
        </xdr:txBody>
      </xdr:sp>
      <xdr:sp macro="" textlink="">
        <xdr:nvSpPr>
          <xdr:cNvPr id="9" name="大かっこ 8"/>
          <xdr:cNvSpPr/>
        </xdr:nvSpPr>
        <xdr:spPr>
          <a:xfrm>
            <a:off x="7180361" y="51941647"/>
            <a:ext cx="2050081" cy="6097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solidFill>
                  <a:sysClr val="windowText" lastClr="000000"/>
                </a:solidFill>
              </a:rPr>
              <a:t>委託先団体の選定</a:t>
            </a:r>
            <a:endParaRPr lang="en-US" altLang="ja-JP">
              <a:solidFill>
                <a:sysClr val="windowText" lastClr="000000"/>
              </a:solidFill>
            </a:endParaRPr>
          </a:p>
          <a:p>
            <a:pPr algn="ctr"/>
            <a:r>
              <a:rPr lang="ja-JP" altLang="en-US">
                <a:solidFill>
                  <a:sysClr val="windowText" lastClr="000000"/>
                </a:solidFill>
              </a:rPr>
              <a:t>健康診査経費の支給</a:t>
            </a:r>
          </a:p>
        </xdr:txBody>
      </xdr:sp>
      <xdr:cxnSp macro="">
        <xdr:nvCxnSpPr>
          <xdr:cNvPr id="10" name="直線矢印コネクタ 9"/>
          <xdr:cNvCxnSpPr/>
        </xdr:nvCxnSpPr>
        <xdr:spPr>
          <a:xfrm>
            <a:off x="3277419" y="52551371"/>
            <a:ext cx="1663" cy="8914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 name="テキスト ボックス 10"/>
          <xdr:cNvSpPr txBox="1"/>
        </xdr:nvSpPr>
        <xdr:spPr>
          <a:xfrm>
            <a:off x="2269082" y="53448633"/>
            <a:ext cx="2032531" cy="8045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B.</a:t>
            </a:r>
            <a:r>
              <a:rPr kumimoji="1" lang="ja-JP" altLang="en-US" sz="1100"/>
              <a:t>市区町村（</a:t>
            </a:r>
            <a:r>
              <a:rPr kumimoji="1" lang="en-US" altLang="ja-JP" sz="1100"/>
              <a:t>1724</a:t>
            </a:r>
            <a:r>
              <a:rPr kumimoji="1" lang="ja-JP" altLang="en-US" sz="1100"/>
              <a:t>）</a:t>
            </a:r>
            <a:endParaRPr kumimoji="1" lang="en-US" altLang="ja-JP" sz="1100"/>
          </a:p>
          <a:p>
            <a:pPr algn="ctr"/>
            <a:r>
              <a:rPr kumimoji="1" lang="en-US" altLang="ja-JP" sz="1100"/>
              <a:t>2,458</a:t>
            </a:r>
            <a:r>
              <a:rPr kumimoji="1" lang="ja-JP" altLang="en-US" sz="1100"/>
              <a:t>百万円</a:t>
            </a:r>
            <a:endParaRPr kumimoji="1" lang="en-US" altLang="ja-JP" sz="1100"/>
          </a:p>
        </xdr:txBody>
      </xdr:sp>
      <xdr:sp macro="" textlink="">
        <xdr:nvSpPr>
          <xdr:cNvPr id="12" name="大かっこ 11"/>
          <xdr:cNvSpPr/>
        </xdr:nvSpPr>
        <xdr:spPr>
          <a:xfrm>
            <a:off x="2253226" y="54367708"/>
            <a:ext cx="2052637" cy="7470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solidFill>
                  <a:sysClr val="windowText" lastClr="000000"/>
                </a:solidFill>
              </a:rPr>
              <a:t>委託先団体の選定</a:t>
            </a:r>
            <a:endParaRPr lang="en-US" altLang="ja-JP">
              <a:solidFill>
                <a:sysClr val="windowText" lastClr="000000"/>
              </a:solidFill>
            </a:endParaRPr>
          </a:p>
          <a:p>
            <a:pPr algn="ctr"/>
            <a:r>
              <a:rPr lang="ja-JP" altLang="en-US">
                <a:solidFill>
                  <a:sysClr val="windowText" lastClr="000000"/>
                </a:solidFill>
              </a:rPr>
              <a:t>健康診査経費の支給</a:t>
            </a:r>
            <a:endParaRPr lang="en-US" altLang="ja-JP">
              <a:solidFill>
                <a:sysClr val="windowText" lastClr="000000"/>
              </a:solidFill>
            </a:endParaRPr>
          </a:p>
        </xdr:txBody>
      </xdr:sp>
      <xdr:cxnSp macro="">
        <xdr:nvCxnSpPr>
          <xdr:cNvPr id="13" name="直線矢印コネクタ 12"/>
          <xdr:cNvCxnSpPr/>
        </xdr:nvCxnSpPr>
        <xdr:spPr>
          <a:xfrm flipH="1">
            <a:off x="8193548" y="52551371"/>
            <a:ext cx="748" cy="903748"/>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42</xdr:col>
      <xdr:colOff>128417</xdr:colOff>
      <xdr:row>274</xdr:row>
      <xdr:rowOff>116756</xdr:rowOff>
    </xdr:from>
    <xdr:to>
      <xdr:col>42</xdr:col>
      <xdr:colOff>133746</xdr:colOff>
      <xdr:row>275</xdr:row>
      <xdr:rowOff>256707</xdr:rowOff>
    </xdr:to>
    <xdr:cxnSp macro="">
      <xdr:nvCxnSpPr>
        <xdr:cNvPr id="14" name="直線矢印コネクタ 13"/>
        <xdr:cNvCxnSpPr/>
      </xdr:nvCxnSpPr>
      <xdr:spPr>
        <a:xfrm flipH="1">
          <a:off x="8600064" y="40020903"/>
          <a:ext cx="5329" cy="4873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135864</xdr:colOff>
      <xdr:row>274</xdr:row>
      <xdr:rowOff>130363</xdr:rowOff>
    </xdr:from>
    <xdr:to>
      <xdr:col>18</xdr:col>
      <xdr:colOff>141193</xdr:colOff>
      <xdr:row>275</xdr:row>
      <xdr:rowOff>270314</xdr:rowOff>
    </xdr:to>
    <xdr:cxnSp macro="">
      <xdr:nvCxnSpPr>
        <xdr:cNvPr id="15" name="直線矢印コネクタ 14"/>
        <xdr:cNvCxnSpPr/>
      </xdr:nvCxnSpPr>
      <xdr:spPr>
        <a:xfrm flipH="1">
          <a:off x="3766570" y="40034510"/>
          <a:ext cx="5329" cy="4873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156883</xdr:colOff>
      <xdr:row>286</xdr:row>
      <xdr:rowOff>672332</xdr:rowOff>
    </xdr:from>
    <xdr:to>
      <xdr:col>24</xdr:col>
      <xdr:colOff>10049</xdr:colOff>
      <xdr:row>294</xdr:row>
      <xdr:rowOff>11390</xdr:rowOff>
    </xdr:to>
    <xdr:grpSp>
      <xdr:nvGrpSpPr>
        <xdr:cNvPr id="16" name="グループ化 15"/>
        <xdr:cNvGrpSpPr/>
      </xdr:nvGrpSpPr>
      <xdr:grpSpPr>
        <a:xfrm>
          <a:off x="1972236" y="44063189"/>
          <a:ext cx="2878754" cy="2743966"/>
          <a:chOff x="1343332" y="55185931"/>
          <a:chExt cx="2958281" cy="2717875"/>
        </a:xfrm>
      </xdr:grpSpPr>
      <xdr:cxnSp macro="">
        <xdr:nvCxnSpPr>
          <xdr:cNvPr id="17" name="直線矢印コネクタ 16"/>
          <xdr:cNvCxnSpPr/>
        </xdr:nvCxnSpPr>
        <xdr:spPr>
          <a:xfrm flipH="1">
            <a:off x="3277419" y="55185931"/>
            <a:ext cx="1824" cy="859169"/>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sp macro="" textlink="">
        <xdr:nvSpPr>
          <xdr:cNvPr id="18" name="テキスト ボックス 17"/>
          <xdr:cNvSpPr txBox="1"/>
        </xdr:nvSpPr>
        <xdr:spPr>
          <a:xfrm>
            <a:off x="2464370" y="55426579"/>
            <a:ext cx="1609241" cy="20858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練馬区</a:t>
            </a:r>
            <a:r>
              <a:rPr kumimoji="1" lang="ja-JP" altLang="ja-JP" sz="1100">
                <a:solidFill>
                  <a:schemeClr val="dk1"/>
                </a:solidFill>
                <a:effectLst/>
                <a:latin typeface="+mn-lt"/>
                <a:ea typeface="+mn-ea"/>
                <a:cs typeface="+mn-cs"/>
              </a:rPr>
              <a:t>の例</a:t>
            </a:r>
            <a:r>
              <a:rPr kumimoji="1" lang="en-US" altLang="ja-JP" sz="1100">
                <a:solidFill>
                  <a:schemeClr val="dk1"/>
                </a:solidFill>
                <a:effectLst/>
                <a:latin typeface="+mn-lt"/>
                <a:ea typeface="+mn-ea"/>
                <a:cs typeface="+mn-cs"/>
              </a:rPr>
              <a:t>]</a:t>
            </a:r>
            <a:endParaRPr kumimoji="1" lang="ja-JP" altLang="en-US" sz="1100"/>
          </a:p>
        </xdr:txBody>
      </xdr:sp>
      <xdr:sp macro="" textlink="">
        <xdr:nvSpPr>
          <xdr:cNvPr id="19" name="テキスト ボックス 18"/>
          <xdr:cNvSpPr txBox="1"/>
        </xdr:nvSpPr>
        <xdr:spPr>
          <a:xfrm>
            <a:off x="1343332" y="55861975"/>
            <a:ext cx="1807112" cy="63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t>【</a:t>
            </a:r>
            <a:r>
              <a:rPr kumimoji="1" lang="ja-JP" altLang="en-US" sz="1100"/>
              <a:t>随意契約（少額）</a:t>
            </a:r>
            <a:r>
              <a:rPr kumimoji="1" lang="en-US" altLang="ja-JP" sz="1100"/>
              <a:t>】</a:t>
            </a:r>
            <a:endParaRPr kumimoji="1" lang="ja-JP" altLang="en-US" sz="1100"/>
          </a:p>
        </xdr:txBody>
      </xdr:sp>
      <xdr:cxnSp macro="">
        <xdr:nvCxnSpPr>
          <xdr:cNvPr id="20" name="直線矢印コネクタ 19"/>
          <xdr:cNvCxnSpPr/>
        </xdr:nvCxnSpPr>
        <xdr:spPr>
          <a:xfrm flipH="1">
            <a:off x="3271261" y="55724093"/>
            <a:ext cx="2" cy="7957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2" name="大かっこ 21"/>
          <xdr:cNvSpPr/>
        </xdr:nvSpPr>
        <xdr:spPr>
          <a:xfrm>
            <a:off x="2238887" y="57212681"/>
            <a:ext cx="2062726" cy="691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健康診査等の実施</a:t>
            </a:r>
          </a:p>
        </xdr:txBody>
      </xdr:sp>
    </xdr:grpSp>
    <xdr:clientData/>
  </xdr:twoCellAnchor>
  <xdr:twoCellAnchor>
    <xdr:from>
      <xdr:col>13</xdr:col>
      <xdr:colOff>145677</xdr:colOff>
      <xdr:row>290</xdr:row>
      <xdr:rowOff>179295</xdr:rowOff>
    </xdr:from>
    <xdr:to>
      <xdr:col>24</xdr:col>
      <xdr:colOff>112059</xdr:colOff>
      <xdr:row>291</xdr:row>
      <xdr:rowOff>291353</xdr:rowOff>
    </xdr:to>
    <xdr:sp macro="" textlink="">
      <xdr:nvSpPr>
        <xdr:cNvPr id="23" name="テキスト ボックス 22"/>
        <xdr:cNvSpPr txBox="1"/>
      </xdr:nvSpPr>
      <xdr:spPr>
        <a:xfrm>
          <a:off x="2767853" y="46515619"/>
          <a:ext cx="2185147" cy="56029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C.</a:t>
          </a:r>
          <a:r>
            <a:rPr kumimoji="1" lang="ja-JP" altLang="en-US" sz="1100"/>
            <a:t>（一社）練馬区医師会</a:t>
          </a:r>
          <a:endParaRPr kumimoji="1" lang="en-US" altLang="ja-JP" sz="1100"/>
        </a:p>
        <a:p>
          <a:pPr algn="ctr"/>
          <a:r>
            <a:rPr kumimoji="1" lang="en-US" altLang="ja-JP" sz="1100"/>
            <a:t>35</a:t>
          </a:r>
          <a:r>
            <a:rPr kumimoji="1" lang="ja-JP" altLang="en-US" sz="1100"/>
            <a:t>百万円</a:t>
          </a:r>
          <a:endParaRPr kumimoji="1" lang="en-US" altLang="ja-JP" sz="1100"/>
        </a:p>
      </xdr:txBody>
    </xdr:sp>
    <xdr:clientData/>
  </xdr:twoCellAnchor>
  <xdr:twoCellAnchor>
    <xdr:from>
      <xdr:col>21</xdr:col>
      <xdr:colOff>134471</xdr:colOff>
      <xdr:row>282</xdr:row>
      <xdr:rowOff>212912</xdr:rowOff>
    </xdr:from>
    <xdr:to>
      <xdr:col>49</xdr:col>
      <xdr:colOff>76791</xdr:colOff>
      <xdr:row>286</xdr:row>
      <xdr:rowOff>161128</xdr:rowOff>
    </xdr:to>
    <xdr:grpSp>
      <xdr:nvGrpSpPr>
        <xdr:cNvPr id="24" name="グループ化 23"/>
        <xdr:cNvGrpSpPr/>
      </xdr:nvGrpSpPr>
      <xdr:grpSpPr>
        <a:xfrm>
          <a:off x="4370295" y="41898794"/>
          <a:ext cx="5590084" cy="1662716"/>
          <a:chOff x="4531851" y="53039414"/>
          <a:chExt cx="5733846" cy="1650883"/>
        </a:xfrm>
      </xdr:grpSpPr>
      <xdr:cxnSp macro="">
        <xdr:nvCxnSpPr>
          <xdr:cNvPr id="25" name="直線コネクタ 24"/>
          <xdr:cNvCxnSpPr/>
        </xdr:nvCxnSpPr>
        <xdr:spPr>
          <a:xfrm flipV="1">
            <a:off x="6451600" y="53428829"/>
            <a:ext cx="3114652" cy="8265"/>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6" name="テキスト ボックス 25"/>
          <xdr:cNvSpPr txBox="1"/>
        </xdr:nvSpPr>
        <xdr:spPr>
          <a:xfrm>
            <a:off x="5516306" y="53804893"/>
            <a:ext cx="1857888" cy="86000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rPr>
              <a:t>E.</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a:t>
            </a:r>
            <a:r>
              <a:rPr kumimoji="1" lang="ja-JP" altLang="ja-JP" sz="1100">
                <a:solidFill>
                  <a:schemeClr val="dk1"/>
                </a:solidFill>
                <a:effectLst/>
                <a:latin typeface="+mn-lt"/>
                <a:ea typeface="+mn-ea"/>
                <a:cs typeface="+mn-cs"/>
              </a:rPr>
              <a:t>社）</a:t>
            </a:r>
            <a:r>
              <a:rPr kumimoji="1" lang="ja-JP" altLang="en-US" sz="1100">
                <a:solidFill>
                  <a:schemeClr val="dk1"/>
                </a:solidFill>
                <a:effectLst/>
                <a:latin typeface="+mn-lt"/>
                <a:ea typeface="+mn-ea"/>
                <a:cs typeface="+mn-cs"/>
              </a:rPr>
              <a:t>名古屋市医師会</a:t>
            </a:r>
            <a:endParaRPr kumimoji="0" lang="en-US" altLang="ja-JP" sz="1100">
              <a:solidFill>
                <a:schemeClr val="dk1"/>
              </a:solidFill>
              <a:effectLst/>
              <a:latin typeface="+mn-lt"/>
              <a:ea typeface="+mn-ea"/>
              <a:cs typeface="+mn-cs"/>
            </a:endParaRPr>
          </a:p>
          <a:p>
            <a:pPr algn="ctr"/>
            <a:r>
              <a:rPr kumimoji="1" lang="en-US" altLang="ja-JP" sz="1100">
                <a:solidFill>
                  <a:schemeClr val="dk1"/>
                </a:solidFill>
                <a:effectLst/>
                <a:latin typeface="+mn-lt"/>
                <a:ea typeface="+mn-ea"/>
                <a:cs typeface="+mn-cs"/>
              </a:rPr>
              <a:t>43</a:t>
            </a:r>
            <a:r>
              <a:rPr kumimoji="1" lang="ja-JP" altLang="ja-JP" sz="1100">
                <a:solidFill>
                  <a:schemeClr val="dk1"/>
                </a:solidFill>
                <a:effectLst/>
                <a:latin typeface="+mn-lt"/>
                <a:ea typeface="+mn-ea"/>
                <a:cs typeface="+mn-cs"/>
              </a:rPr>
              <a:t>百万円</a:t>
            </a:r>
            <a:endParaRPr lang="ja-JP" altLang="ja-JP">
              <a:effectLst/>
            </a:endParaRPr>
          </a:p>
        </xdr:txBody>
      </xdr:sp>
      <xdr:sp macro="" textlink="">
        <xdr:nvSpPr>
          <xdr:cNvPr id="27" name="テキスト ボックス 26"/>
          <xdr:cNvSpPr txBox="1"/>
        </xdr:nvSpPr>
        <xdr:spPr>
          <a:xfrm>
            <a:off x="8207286" y="53790645"/>
            <a:ext cx="2058411" cy="89965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effectLst/>
                <a:latin typeface="+mn-lt"/>
                <a:ea typeface="+mn-ea"/>
                <a:cs typeface="+mn-cs"/>
              </a:rPr>
              <a:t>F.</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a:t>
            </a:r>
            <a:r>
              <a:rPr kumimoji="1" lang="ja-JP" altLang="ja-JP" sz="1100">
                <a:solidFill>
                  <a:schemeClr val="dk1"/>
                </a:solidFill>
                <a:effectLst/>
                <a:latin typeface="+mn-lt"/>
                <a:ea typeface="+mn-ea"/>
                <a:cs typeface="+mn-cs"/>
              </a:rPr>
              <a:t>社）</a:t>
            </a:r>
            <a:r>
              <a:rPr kumimoji="1" lang="ja-JP" altLang="en-US" sz="1100">
                <a:solidFill>
                  <a:schemeClr val="dk1"/>
                </a:solidFill>
                <a:effectLst/>
                <a:latin typeface="+mn-lt"/>
                <a:ea typeface="+mn-ea"/>
                <a:cs typeface="+mn-cs"/>
              </a:rPr>
              <a:t>名古屋市歯科医師会</a:t>
            </a:r>
            <a:endParaRPr lang="ja-JP" altLang="ja-JP">
              <a:effectLst/>
            </a:endParaRPr>
          </a:p>
          <a:p>
            <a:pPr algn="ct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百万円</a:t>
            </a:r>
            <a:endParaRPr lang="ja-JP" altLang="ja-JP">
              <a:effectLst/>
            </a:endParaRPr>
          </a:p>
        </xdr:txBody>
      </xdr:sp>
      <xdr:sp macro="" textlink="">
        <xdr:nvSpPr>
          <xdr:cNvPr id="28" name="テキスト ボックス 27"/>
          <xdr:cNvSpPr txBox="1"/>
        </xdr:nvSpPr>
        <xdr:spPr>
          <a:xfrm>
            <a:off x="4531851" y="53386295"/>
            <a:ext cx="1841011" cy="439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t>【</a:t>
            </a:r>
            <a:r>
              <a:rPr kumimoji="1" lang="ja-JP" altLang="en-US" sz="1100"/>
              <a:t>随意契約（その他）</a:t>
            </a:r>
            <a:r>
              <a:rPr kumimoji="1" lang="en-US" altLang="ja-JP" sz="1100"/>
              <a:t>】</a:t>
            </a:r>
            <a:endParaRPr kumimoji="1" lang="ja-JP" altLang="en-US" sz="1100"/>
          </a:p>
        </xdr:txBody>
      </xdr:sp>
      <xdr:sp macro="" textlink="">
        <xdr:nvSpPr>
          <xdr:cNvPr id="29" name="テキスト ボックス 28"/>
          <xdr:cNvSpPr txBox="1"/>
        </xdr:nvSpPr>
        <xdr:spPr>
          <a:xfrm>
            <a:off x="7488494" y="53373594"/>
            <a:ext cx="1689509" cy="447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t>【</a:t>
            </a:r>
            <a:r>
              <a:rPr kumimoji="1" lang="ja-JP" altLang="en-US" sz="1100"/>
              <a:t>随意契約（その他）</a:t>
            </a:r>
            <a:r>
              <a:rPr kumimoji="1" lang="en-US" altLang="ja-JP" sz="1100"/>
              <a:t>】</a:t>
            </a:r>
            <a:endParaRPr kumimoji="1" lang="ja-JP" altLang="en-US" sz="1100"/>
          </a:p>
        </xdr:txBody>
      </xdr:sp>
      <xdr:cxnSp macro="">
        <xdr:nvCxnSpPr>
          <xdr:cNvPr id="30" name="直線矢印コネクタ 29"/>
          <xdr:cNvCxnSpPr/>
        </xdr:nvCxnSpPr>
        <xdr:spPr>
          <a:xfrm flipH="1">
            <a:off x="6439546" y="53455119"/>
            <a:ext cx="12054" cy="3311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1" name="テキスト ボックス 30"/>
          <xdr:cNvSpPr txBox="1"/>
        </xdr:nvSpPr>
        <xdr:spPr>
          <a:xfrm>
            <a:off x="6546132" y="53039414"/>
            <a:ext cx="1606671" cy="300164"/>
          </a:xfrm>
          <a:prstGeom prst="rect">
            <a:avLst/>
          </a:prstGeom>
          <a:pattFill prst="pct5">
            <a:fgClr>
              <a:sysClr val="window" lastClr="FFFFFF"/>
            </a:fgClr>
            <a:bgClr>
              <a:schemeClr val="bg1"/>
            </a:bgClr>
          </a:patt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名古屋市</a:t>
            </a:r>
            <a:r>
              <a:rPr kumimoji="1" lang="ja-JP" altLang="ja-JP" sz="1100">
                <a:solidFill>
                  <a:schemeClr val="dk1"/>
                </a:solidFill>
                <a:effectLst/>
                <a:latin typeface="+mn-lt"/>
                <a:ea typeface="+mn-ea"/>
                <a:cs typeface="+mn-cs"/>
              </a:rPr>
              <a:t>の例</a:t>
            </a:r>
            <a:r>
              <a:rPr kumimoji="1" lang="en-US" altLang="ja-JP" sz="1100">
                <a:solidFill>
                  <a:schemeClr val="dk1"/>
                </a:solidFill>
                <a:effectLst/>
                <a:latin typeface="+mn-lt"/>
                <a:ea typeface="+mn-ea"/>
                <a:cs typeface="+mn-cs"/>
              </a:rPr>
              <a:t>]</a:t>
            </a:r>
            <a:endParaRPr kumimoji="1" lang="ja-JP" altLang="en-US" sz="1100"/>
          </a:p>
        </xdr:txBody>
      </xdr:sp>
    </xdr:grpSp>
    <xdr:clientData/>
  </xdr:twoCellAnchor>
  <xdr:twoCellAnchor>
    <xdr:from>
      <xdr:col>46</xdr:col>
      <xdr:colOff>0</xdr:colOff>
      <xdr:row>283</xdr:row>
      <xdr:rowOff>268942</xdr:rowOff>
    </xdr:from>
    <xdr:to>
      <xdr:col>46</xdr:col>
      <xdr:colOff>5832</xdr:colOff>
      <xdr:row>284</xdr:row>
      <xdr:rowOff>259451</xdr:rowOff>
    </xdr:to>
    <xdr:cxnSp macro="">
      <xdr:nvCxnSpPr>
        <xdr:cNvPr id="33" name="直線矢印コネクタ 32"/>
        <xdr:cNvCxnSpPr/>
      </xdr:nvCxnSpPr>
      <xdr:spPr>
        <a:xfrm flipH="1">
          <a:off x="9278471" y="43299530"/>
          <a:ext cx="5832" cy="33789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33617</xdr:colOff>
      <xdr:row>38</xdr:row>
      <xdr:rowOff>11207</xdr:rowOff>
    </xdr:from>
    <xdr:to>
      <xdr:col>41</xdr:col>
      <xdr:colOff>179294</xdr:colOff>
      <xdr:row>38</xdr:row>
      <xdr:rowOff>268942</xdr:rowOff>
    </xdr:to>
    <xdr:sp macro="" textlink="">
      <xdr:nvSpPr>
        <xdr:cNvPr id="21" name="テキスト ボックス 20"/>
        <xdr:cNvSpPr txBox="1"/>
      </xdr:nvSpPr>
      <xdr:spPr>
        <a:xfrm>
          <a:off x="7698441" y="14164236"/>
          <a:ext cx="750794"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集計中</a:t>
          </a:r>
        </a:p>
      </xdr:txBody>
    </xdr:sp>
    <xdr:clientData/>
  </xdr:twoCellAnchor>
  <xdr:twoCellAnchor>
    <xdr:from>
      <xdr:col>38</xdr:col>
      <xdr:colOff>44823</xdr:colOff>
      <xdr:row>40</xdr:row>
      <xdr:rowOff>22411</xdr:rowOff>
    </xdr:from>
    <xdr:to>
      <xdr:col>41</xdr:col>
      <xdr:colOff>190500</xdr:colOff>
      <xdr:row>40</xdr:row>
      <xdr:rowOff>280146</xdr:rowOff>
    </xdr:to>
    <xdr:sp macro="" textlink="">
      <xdr:nvSpPr>
        <xdr:cNvPr id="34" name="テキスト ボックス 33"/>
        <xdr:cNvSpPr txBox="1"/>
      </xdr:nvSpPr>
      <xdr:spPr>
        <a:xfrm>
          <a:off x="7709647" y="14758146"/>
          <a:ext cx="750794"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集計中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M40" sqref="AM40:AP4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280</v>
      </c>
      <c r="AJ2" s="172" t="s">
        <v>635</v>
      </c>
      <c r="AK2" s="172"/>
      <c r="AL2" s="172"/>
      <c r="AM2" s="172"/>
      <c r="AN2" s="75" t="s">
        <v>280</v>
      </c>
      <c r="AO2" s="172">
        <v>21</v>
      </c>
      <c r="AP2" s="172"/>
      <c r="AQ2" s="172"/>
      <c r="AR2" s="76" t="s">
        <v>280</v>
      </c>
      <c r="AS2" s="173">
        <v>405</v>
      </c>
      <c r="AT2" s="173"/>
      <c r="AU2" s="173"/>
      <c r="AV2" s="75" t="str">
        <f>IF(AW2="","","-")</f>
        <v/>
      </c>
      <c r="AW2" s="174"/>
      <c r="AX2" s="174"/>
    </row>
    <row r="3" spans="1:50" ht="21" customHeight="1" thickBot="1" x14ac:dyDescent="0.2">
      <c r="A3" s="175" t="s">
        <v>593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603</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604</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605</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606</v>
      </c>
      <c r="H5" s="163"/>
      <c r="I5" s="163"/>
      <c r="J5" s="163"/>
      <c r="K5" s="163"/>
      <c r="L5" s="163"/>
      <c r="M5" s="164" t="s">
        <v>61</v>
      </c>
      <c r="N5" s="165"/>
      <c r="O5" s="165"/>
      <c r="P5" s="165"/>
      <c r="Q5" s="165"/>
      <c r="R5" s="166"/>
      <c r="S5" s="167" t="s">
        <v>607</v>
      </c>
      <c r="T5" s="163"/>
      <c r="U5" s="163"/>
      <c r="V5" s="163"/>
      <c r="W5" s="163"/>
      <c r="X5" s="168"/>
      <c r="Y5" s="169" t="s">
        <v>3</v>
      </c>
      <c r="Z5" s="170"/>
      <c r="AA5" s="170"/>
      <c r="AB5" s="170"/>
      <c r="AC5" s="170"/>
      <c r="AD5" s="171"/>
      <c r="AE5" s="194" t="s">
        <v>608</v>
      </c>
      <c r="AF5" s="194"/>
      <c r="AG5" s="194"/>
      <c r="AH5" s="194"/>
      <c r="AI5" s="194"/>
      <c r="AJ5" s="194"/>
      <c r="AK5" s="194"/>
      <c r="AL5" s="194"/>
      <c r="AM5" s="194"/>
      <c r="AN5" s="194"/>
      <c r="AO5" s="194"/>
      <c r="AP5" s="195"/>
      <c r="AQ5" s="196" t="s">
        <v>722</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609</v>
      </c>
      <c r="H7" s="205"/>
      <c r="I7" s="205"/>
      <c r="J7" s="205"/>
      <c r="K7" s="205"/>
      <c r="L7" s="205"/>
      <c r="M7" s="205"/>
      <c r="N7" s="205"/>
      <c r="O7" s="205"/>
      <c r="P7" s="205"/>
      <c r="Q7" s="205"/>
      <c r="R7" s="205"/>
      <c r="S7" s="205"/>
      <c r="T7" s="205"/>
      <c r="U7" s="205"/>
      <c r="V7" s="205"/>
      <c r="W7" s="205"/>
      <c r="X7" s="206"/>
      <c r="Y7" s="207" t="s">
        <v>265</v>
      </c>
      <c r="Z7" s="208"/>
      <c r="AA7" s="208"/>
      <c r="AB7" s="208"/>
      <c r="AC7" s="208"/>
      <c r="AD7" s="209"/>
      <c r="AE7" s="210" t="s">
        <v>610</v>
      </c>
      <c r="AF7" s="211"/>
      <c r="AG7" s="211"/>
      <c r="AH7" s="211"/>
      <c r="AI7" s="211"/>
      <c r="AJ7" s="211"/>
      <c r="AK7" s="211"/>
      <c r="AL7" s="211"/>
      <c r="AM7" s="211"/>
      <c r="AN7" s="211"/>
      <c r="AO7" s="211"/>
      <c r="AP7" s="211"/>
      <c r="AQ7" s="211"/>
      <c r="AR7" s="211"/>
      <c r="AS7" s="211"/>
      <c r="AT7" s="211"/>
      <c r="AU7" s="211"/>
      <c r="AV7" s="211"/>
      <c r="AW7" s="211"/>
      <c r="AX7" s="212"/>
    </row>
    <row r="8" spans="1:50" ht="37.5" customHeight="1" x14ac:dyDescent="0.15">
      <c r="A8" s="178" t="s">
        <v>185</v>
      </c>
      <c r="B8" s="179"/>
      <c r="C8" s="179"/>
      <c r="D8" s="179"/>
      <c r="E8" s="179"/>
      <c r="F8" s="180"/>
      <c r="G8" s="181" t="str">
        <f>入力規則等!A27</f>
        <v>高齢社会対策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611</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196.5" customHeight="1" x14ac:dyDescent="0.15">
      <c r="A10" s="234" t="s">
        <v>27</v>
      </c>
      <c r="B10" s="235"/>
      <c r="C10" s="235"/>
      <c r="D10" s="235"/>
      <c r="E10" s="235"/>
      <c r="F10" s="235"/>
      <c r="G10" s="236" t="s">
        <v>687</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412</v>
      </c>
      <c r="Q12" s="223"/>
      <c r="R12" s="223"/>
      <c r="S12" s="223"/>
      <c r="T12" s="223"/>
      <c r="U12" s="223"/>
      <c r="V12" s="252"/>
      <c r="W12" s="222" t="s">
        <v>564</v>
      </c>
      <c r="X12" s="223"/>
      <c r="Y12" s="223"/>
      <c r="Z12" s="223"/>
      <c r="AA12" s="223"/>
      <c r="AB12" s="223"/>
      <c r="AC12" s="252"/>
      <c r="AD12" s="222" t="s">
        <v>566</v>
      </c>
      <c r="AE12" s="223"/>
      <c r="AF12" s="223"/>
      <c r="AG12" s="223"/>
      <c r="AH12" s="223"/>
      <c r="AI12" s="223"/>
      <c r="AJ12" s="252"/>
      <c r="AK12" s="222" t="s">
        <v>584</v>
      </c>
      <c r="AL12" s="223"/>
      <c r="AM12" s="223"/>
      <c r="AN12" s="223"/>
      <c r="AO12" s="223"/>
      <c r="AP12" s="223"/>
      <c r="AQ12" s="252"/>
      <c r="AR12" s="222" t="s">
        <v>585</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3357</v>
      </c>
      <c r="Q13" s="217"/>
      <c r="R13" s="217"/>
      <c r="S13" s="217"/>
      <c r="T13" s="217"/>
      <c r="U13" s="217"/>
      <c r="V13" s="218"/>
      <c r="W13" s="216">
        <v>3353</v>
      </c>
      <c r="X13" s="217"/>
      <c r="Y13" s="217"/>
      <c r="Z13" s="217"/>
      <c r="AA13" s="217"/>
      <c r="AB13" s="217"/>
      <c r="AC13" s="218"/>
      <c r="AD13" s="216">
        <v>3246</v>
      </c>
      <c r="AE13" s="217"/>
      <c r="AF13" s="217"/>
      <c r="AG13" s="217"/>
      <c r="AH13" s="217"/>
      <c r="AI13" s="217"/>
      <c r="AJ13" s="218"/>
      <c r="AK13" s="216">
        <v>3023</v>
      </c>
      <c r="AL13" s="217"/>
      <c r="AM13" s="217"/>
      <c r="AN13" s="217"/>
      <c r="AO13" s="217"/>
      <c r="AP13" s="217"/>
      <c r="AQ13" s="218"/>
      <c r="AR13" s="228">
        <v>3023</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612</v>
      </c>
      <c r="Q14" s="217"/>
      <c r="R14" s="217"/>
      <c r="S14" s="217"/>
      <c r="T14" s="217"/>
      <c r="U14" s="217"/>
      <c r="V14" s="218"/>
      <c r="W14" s="216" t="s">
        <v>612</v>
      </c>
      <c r="X14" s="217"/>
      <c r="Y14" s="217"/>
      <c r="Z14" s="217"/>
      <c r="AA14" s="217"/>
      <c r="AB14" s="217"/>
      <c r="AC14" s="218"/>
      <c r="AD14" s="216" t="s">
        <v>612</v>
      </c>
      <c r="AE14" s="217"/>
      <c r="AF14" s="217"/>
      <c r="AG14" s="217"/>
      <c r="AH14" s="217"/>
      <c r="AI14" s="217"/>
      <c r="AJ14" s="218"/>
      <c r="AK14" s="216" t="s">
        <v>636</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612</v>
      </c>
      <c r="Q15" s="217"/>
      <c r="R15" s="217"/>
      <c r="S15" s="217"/>
      <c r="T15" s="217"/>
      <c r="U15" s="217"/>
      <c r="V15" s="218"/>
      <c r="W15" s="216" t="s">
        <v>612</v>
      </c>
      <c r="X15" s="217"/>
      <c r="Y15" s="217"/>
      <c r="Z15" s="217"/>
      <c r="AA15" s="217"/>
      <c r="AB15" s="217"/>
      <c r="AC15" s="218"/>
      <c r="AD15" s="216" t="s">
        <v>612</v>
      </c>
      <c r="AE15" s="217"/>
      <c r="AF15" s="217"/>
      <c r="AG15" s="217"/>
      <c r="AH15" s="217"/>
      <c r="AI15" s="217"/>
      <c r="AJ15" s="218"/>
      <c r="AK15" s="216" t="s">
        <v>636</v>
      </c>
      <c r="AL15" s="217"/>
      <c r="AM15" s="217"/>
      <c r="AN15" s="217"/>
      <c r="AO15" s="217"/>
      <c r="AP15" s="217"/>
      <c r="AQ15" s="218"/>
      <c r="AR15" s="216" t="s">
        <v>612</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612</v>
      </c>
      <c r="Q16" s="217"/>
      <c r="R16" s="217"/>
      <c r="S16" s="217"/>
      <c r="T16" s="217"/>
      <c r="U16" s="217"/>
      <c r="V16" s="218"/>
      <c r="W16" s="216" t="s">
        <v>612</v>
      </c>
      <c r="X16" s="217"/>
      <c r="Y16" s="217"/>
      <c r="Z16" s="217"/>
      <c r="AA16" s="217"/>
      <c r="AB16" s="217"/>
      <c r="AC16" s="218"/>
      <c r="AD16" s="216" t="s">
        <v>612</v>
      </c>
      <c r="AE16" s="217"/>
      <c r="AF16" s="217"/>
      <c r="AG16" s="217"/>
      <c r="AH16" s="217"/>
      <c r="AI16" s="217"/>
      <c r="AJ16" s="218"/>
      <c r="AK16" s="216" t="s">
        <v>636</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612</v>
      </c>
      <c r="Q17" s="217"/>
      <c r="R17" s="217"/>
      <c r="S17" s="217"/>
      <c r="T17" s="217"/>
      <c r="U17" s="217"/>
      <c r="V17" s="218"/>
      <c r="W17" s="216" t="s">
        <v>612</v>
      </c>
      <c r="X17" s="217"/>
      <c r="Y17" s="217"/>
      <c r="Z17" s="217"/>
      <c r="AA17" s="217"/>
      <c r="AB17" s="217"/>
      <c r="AC17" s="218"/>
      <c r="AD17" s="216" t="s">
        <v>612</v>
      </c>
      <c r="AE17" s="217"/>
      <c r="AF17" s="217"/>
      <c r="AG17" s="217"/>
      <c r="AH17" s="217"/>
      <c r="AI17" s="217"/>
      <c r="AJ17" s="218"/>
      <c r="AK17" s="216" t="s">
        <v>636</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3357</v>
      </c>
      <c r="Q18" s="261"/>
      <c r="R18" s="261"/>
      <c r="S18" s="261"/>
      <c r="T18" s="261"/>
      <c r="U18" s="261"/>
      <c r="V18" s="262"/>
      <c r="W18" s="260">
        <f>SUM(W13:AC17)</f>
        <v>3353</v>
      </c>
      <c r="X18" s="261"/>
      <c r="Y18" s="261"/>
      <c r="Z18" s="261"/>
      <c r="AA18" s="261"/>
      <c r="AB18" s="261"/>
      <c r="AC18" s="262"/>
      <c r="AD18" s="260">
        <f>SUM(AD13:AJ17)</f>
        <v>3246</v>
      </c>
      <c r="AE18" s="261"/>
      <c r="AF18" s="261"/>
      <c r="AG18" s="261"/>
      <c r="AH18" s="261"/>
      <c r="AI18" s="261"/>
      <c r="AJ18" s="262"/>
      <c r="AK18" s="260">
        <f>SUM(AK13:AQ17)</f>
        <v>3023</v>
      </c>
      <c r="AL18" s="261"/>
      <c r="AM18" s="261"/>
      <c r="AN18" s="261"/>
      <c r="AO18" s="261"/>
      <c r="AP18" s="261"/>
      <c r="AQ18" s="262"/>
      <c r="AR18" s="260">
        <f>SUM(AR13:AX17)</f>
        <v>3023</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2737</v>
      </c>
      <c r="Q19" s="217"/>
      <c r="R19" s="217"/>
      <c r="S19" s="217"/>
      <c r="T19" s="217"/>
      <c r="U19" s="217"/>
      <c r="V19" s="218"/>
      <c r="W19" s="216">
        <v>2766</v>
      </c>
      <c r="X19" s="217"/>
      <c r="Y19" s="217"/>
      <c r="Z19" s="217"/>
      <c r="AA19" s="217"/>
      <c r="AB19" s="217"/>
      <c r="AC19" s="218"/>
      <c r="AD19" s="216">
        <v>2836</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0.81531128984212098</v>
      </c>
      <c r="Q20" s="292"/>
      <c r="R20" s="292"/>
      <c r="S20" s="292"/>
      <c r="T20" s="292"/>
      <c r="U20" s="292"/>
      <c r="V20" s="292"/>
      <c r="W20" s="292">
        <f>IF(W18=0, "-", SUM(W19)/W18)</f>
        <v>0.82493289591410679</v>
      </c>
      <c r="X20" s="292"/>
      <c r="Y20" s="292"/>
      <c r="Z20" s="292"/>
      <c r="AA20" s="292"/>
      <c r="AB20" s="292"/>
      <c r="AC20" s="292"/>
      <c r="AD20" s="292">
        <f>IF(AD18=0, "-", SUM(AD19)/AD18)</f>
        <v>0.87369069624152806</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235</v>
      </c>
      <c r="H21" s="291"/>
      <c r="I21" s="291"/>
      <c r="J21" s="291"/>
      <c r="K21" s="291"/>
      <c r="L21" s="291"/>
      <c r="M21" s="291"/>
      <c r="N21" s="291"/>
      <c r="O21" s="291"/>
      <c r="P21" s="292">
        <f>IF(P19=0, "-", SUM(P19)/SUM(P13,P14))</f>
        <v>0.81531128984212098</v>
      </c>
      <c r="Q21" s="292"/>
      <c r="R21" s="292"/>
      <c r="S21" s="292"/>
      <c r="T21" s="292"/>
      <c r="U21" s="292"/>
      <c r="V21" s="292"/>
      <c r="W21" s="292">
        <f>IF(W19=0, "-", SUM(W19)/SUM(W13,W14))</f>
        <v>0.82493289591410679</v>
      </c>
      <c r="X21" s="292"/>
      <c r="Y21" s="292"/>
      <c r="Z21" s="292"/>
      <c r="AA21" s="292"/>
      <c r="AB21" s="292"/>
      <c r="AC21" s="292"/>
      <c r="AD21" s="292">
        <f>IF(AD19=0, "-", SUM(AD19)/SUM(AD13,AD14))</f>
        <v>0.87369069624152806</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588</v>
      </c>
      <c r="B22" s="301"/>
      <c r="C22" s="301"/>
      <c r="D22" s="301"/>
      <c r="E22" s="301"/>
      <c r="F22" s="302"/>
      <c r="G22" s="306" t="s">
        <v>225</v>
      </c>
      <c r="H22" s="275"/>
      <c r="I22" s="275"/>
      <c r="J22" s="275"/>
      <c r="K22" s="275"/>
      <c r="L22" s="275"/>
      <c r="M22" s="275"/>
      <c r="N22" s="275"/>
      <c r="O22" s="307"/>
      <c r="P22" s="274" t="s">
        <v>586</v>
      </c>
      <c r="Q22" s="275"/>
      <c r="R22" s="275"/>
      <c r="S22" s="275"/>
      <c r="T22" s="275"/>
      <c r="U22" s="275"/>
      <c r="V22" s="307"/>
      <c r="W22" s="274" t="s">
        <v>587</v>
      </c>
      <c r="X22" s="275"/>
      <c r="Y22" s="275"/>
      <c r="Z22" s="275"/>
      <c r="AA22" s="275"/>
      <c r="AB22" s="275"/>
      <c r="AC22" s="307"/>
      <c r="AD22" s="274" t="s">
        <v>224</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613</v>
      </c>
      <c r="H23" s="278"/>
      <c r="I23" s="278"/>
      <c r="J23" s="278"/>
      <c r="K23" s="278"/>
      <c r="L23" s="278"/>
      <c r="M23" s="278"/>
      <c r="N23" s="278"/>
      <c r="O23" s="279"/>
      <c r="P23" s="228">
        <v>3023</v>
      </c>
      <c r="Q23" s="229"/>
      <c r="R23" s="229"/>
      <c r="S23" s="229"/>
      <c r="T23" s="229"/>
      <c r="U23" s="229"/>
      <c r="V23" s="280"/>
      <c r="W23" s="228">
        <v>3023</v>
      </c>
      <c r="X23" s="229"/>
      <c r="Y23" s="229"/>
      <c r="Z23" s="229"/>
      <c r="AA23" s="229"/>
      <c r="AB23" s="229"/>
      <c r="AC23" s="280"/>
      <c r="AD23" s="281" t="s">
        <v>735</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3023</v>
      </c>
      <c r="Q29" s="331"/>
      <c r="R29" s="331"/>
      <c r="S29" s="331"/>
      <c r="T29" s="331"/>
      <c r="U29" s="331"/>
      <c r="V29" s="332"/>
      <c r="W29" s="333">
        <f>AR13</f>
        <v>3023</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575</v>
      </c>
      <c r="B30" s="337"/>
      <c r="C30" s="337"/>
      <c r="D30" s="337"/>
      <c r="E30" s="337"/>
      <c r="F30" s="338"/>
      <c r="G30" s="339" t="s">
        <v>712</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576</v>
      </c>
      <c r="B31" s="317"/>
      <c r="C31" s="317"/>
      <c r="D31" s="317"/>
      <c r="E31" s="317"/>
      <c r="F31" s="318"/>
      <c r="G31" s="350" t="s">
        <v>568</v>
      </c>
      <c r="H31" s="351"/>
      <c r="I31" s="351"/>
      <c r="J31" s="351"/>
      <c r="K31" s="351"/>
      <c r="L31" s="351"/>
      <c r="M31" s="351"/>
      <c r="N31" s="351"/>
      <c r="O31" s="351"/>
      <c r="P31" s="352" t="s">
        <v>567</v>
      </c>
      <c r="Q31" s="351"/>
      <c r="R31" s="351"/>
      <c r="S31" s="351"/>
      <c r="T31" s="351"/>
      <c r="U31" s="351"/>
      <c r="V31" s="351"/>
      <c r="W31" s="351"/>
      <c r="X31" s="353"/>
      <c r="Y31" s="354"/>
      <c r="Z31" s="355"/>
      <c r="AA31" s="356"/>
      <c r="AB31" s="401" t="s">
        <v>11</v>
      </c>
      <c r="AC31" s="401"/>
      <c r="AD31" s="401"/>
      <c r="AE31" s="402" t="s">
        <v>412</v>
      </c>
      <c r="AF31" s="403"/>
      <c r="AG31" s="403"/>
      <c r="AH31" s="404"/>
      <c r="AI31" s="402" t="s">
        <v>564</v>
      </c>
      <c r="AJ31" s="403"/>
      <c r="AK31" s="403"/>
      <c r="AL31" s="404"/>
      <c r="AM31" s="402" t="s">
        <v>380</v>
      </c>
      <c r="AN31" s="403"/>
      <c r="AO31" s="403"/>
      <c r="AP31" s="404"/>
      <c r="AQ31" s="411" t="s">
        <v>411</v>
      </c>
      <c r="AR31" s="412"/>
      <c r="AS31" s="412"/>
      <c r="AT31" s="413"/>
      <c r="AU31" s="411" t="s">
        <v>589</v>
      </c>
      <c r="AV31" s="412"/>
      <c r="AW31" s="412"/>
      <c r="AX31" s="414"/>
    </row>
    <row r="32" spans="1:50" ht="23.25" customHeight="1" x14ac:dyDescent="0.15">
      <c r="A32" s="348"/>
      <c r="B32" s="317"/>
      <c r="C32" s="317"/>
      <c r="D32" s="317"/>
      <c r="E32" s="317"/>
      <c r="F32" s="318"/>
      <c r="G32" s="357" t="s">
        <v>709</v>
      </c>
      <c r="H32" s="358"/>
      <c r="I32" s="358"/>
      <c r="J32" s="358"/>
      <c r="K32" s="358"/>
      <c r="L32" s="358"/>
      <c r="M32" s="358"/>
      <c r="N32" s="358"/>
      <c r="O32" s="358"/>
      <c r="P32" s="361" t="s">
        <v>723</v>
      </c>
      <c r="Q32" s="362"/>
      <c r="R32" s="362"/>
      <c r="S32" s="362"/>
      <c r="T32" s="362"/>
      <c r="U32" s="362"/>
      <c r="V32" s="362"/>
      <c r="W32" s="362"/>
      <c r="X32" s="363"/>
      <c r="Y32" s="367" t="s">
        <v>51</v>
      </c>
      <c r="Z32" s="368"/>
      <c r="AA32" s="369"/>
      <c r="AB32" s="370" t="s">
        <v>710</v>
      </c>
      <c r="AC32" s="371"/>
      <c r="AD32" s="371"/>
      <c r="AE32" s="372">
        <v>67</v>
      </c>
      <c r="AF32" s="372"/>
      <c r="AG32" s="372"/>
      <c r="AH32" s="372"/>
      <c r="AI32" s="372">
        <v>67</v>
      </c>
      <c r="AJ32" s="372"/>
      <c r="AK32" s="372"/>
      <c r="AL32" s="372"/>
      <c r="AM32" s="372">
        <v>67</v>
      </c>
      <c r="AN32" s="372"/>
      <c r="AO32" s="372"/>
      <c r="AP32" s="372"/>
      <c r="AQ32" s="398" t="s">
        <v>705</v>
      </c>
      <c r="AR32" s="372"/>
      <c r="AS32" s="372"/>
      <c r="AT32" s="372"/>
      <c r="AU32" s="389" t="s">
        <v>705</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710</v>
      </c>
      <c r="AC33" s="371"/>
      <c r="AD33" s="371"/>
      <c r="AE33" s="372">
        <v>67</v>
      </c>
      <c r="AF33" s="372"/>
      <c r="AG33" s="372"/>
      <c r="AH33" s="372"/>
      <c r="AI33" s="372">
        <v>67</v>
      </c>
      <c r="AJ33" s="372"/>
      <c r="AK33" s="372"/>
      <c r="AL33" s="372"/>
      <c r="AM33" s="372">
        <v>67</v>
      </c>
      <c r="AN33" s="372"/>
      <c r="AO33" s="372"/>
      <c r="AP33" s="372"/>
      <c r="AQ33" s="372">
        <v>67</v>
      </c>
      <c r="AR33" s="372"/>
      <c r="AS33" s="372"/>
      <c r="AT33" s="372"/>
      <c r="AU33" s="410">
        <v>67</v>
      </c>
      <c r="AV33" s="405"/>
      <c r="AW33" s="405"/>
      <c r="AX33" s="406"/>
    </row>
    <row r="34" spans="1:51" ht="23.25" customHeight="1" x14ac:dyDescent="0.15">
      <c r="A34" s="437" t="s">
        <v>577</v>
      </c>
      <c r="B34" s="438"/>
      <c r="C34" s="438"/>
      <c r="D34" s="438"/>
      <c r="E34" s="438"/>
      <c r="F34" s="439"/>
      <c r="G34" s="223" t="s">
        <v>578</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412</v>
      </c>
      <c r="AF34" s="223"/>
      <c r="AG34" s="223"/>
      <c r="AH34" s="252"/>
      <c r="AI34" s="222" t="s">
        <v>564</v>
      </c>
      <c r="AJ34" s="223"/>
      <c r="AK34" s="223"/>
      <c r="AL34" s="252"/>
      <c r="AM34" s="222" t="s">
        <v>380</v>
      </c>
      <c r="AN34" s="223"/>
      <c r="AO34" s="223"/>
      <c r="AP34" s="252"/>
      <c r="AQ34" s="416" t="s">
        <v>590</v>
      </c>
      <c r="AR34" s="417"/>
      <c r="AS34" s="417"/>
      <c r="AT34" s="417"/>
      <c r="AU34" s="417"/>
      <c r="AV34" s="417"/>
      <c r="AW34" s="417"/>
      <c r="AX34" s="418"/>
    </row>
    <row r="35" spans="1:51" ht="23.25" customHeight="1" x14ac:dyDescent="0.15">
      <c r="A35" s="440"/>
      <c r="B35" s="441"/>
      <c r="C35" s="441"/>
      <c r="D35" s="441"/>
      <c r="E35" s="441"/>
      <c r="F35" s="442"/>
      <c r="G35" s="394" t="s">
        <v>711</v>
      </c>
      <c r="H35" s="395"/>
      <c r="I35" s="395"/>
      <c r="J35" s="395"/>
      <c r="K35" s="395"/>
      <c r="L35" s="395"/>
      <c r="M35" s="395"/>
      <c r="N35" s="395"/>
      <c r="O35" s="395"/>
      <c r="P35" s="395"/>
      <c r="Q35" s="395"/>
      <c r="R35" s="395"/>
      <c r="S35" s="395"/>
      <c r="T35" s="395"/>
      <c r="U35" s="395"/>
      <c r="V35" s="395"/>
      <c r="W35" s="395"/>
      <c r="X35" s="395"/>
      <c r="Y35" s="419" t="s">
        <v>577</v>
      </c>
      <c r="Z35" s="420"/>
      <c r="AA35" s="421"/>
      <c r="AB35" s="422" t="s">
        <v>622</v>
      </c>
      <c r="AC35" s="423"/>
      <c r="AD35" s="424"/>
      <c r="AE35" s="398">
        <v>40.9</v>
      </c>
      <c r="AF35" s="398"/>
      <c r="AG35" s="398"/>
      <c r="AH35" s="398"/>
      <c r="AI35" s="398">
        <v>41.3</v>
      </c>
      <c r="AJ35" s="398"/>
      <c r="AK35" s="398"/>
      <c r="AL35" s="398"/>
      <c r="AM35" s="398">
        <v>42.3</v>
      </c>
      <c r="AN35" s="398"/>
      <c r="AO35" s="398"/>
      <c r="AP35" s="398"/>
      <c r="AQ35" s="389">
        <v>45.1</v>
      </c>
      <c r="AR35" s="373"/>
      <c r="AS35" s="373"/>
      <c r="AT35" s="373"/>
      <c r="AU35" s="373"/>
      <c r="AV35" s="373"/>
      <c r="AW35" s="373"/>
      <c r="AX35" s="374"/>
    </row>
    <row r="36" spans="1:51" ht="46.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6" t="s">
        <v>580</v>
      </c>
      <c r="Z36" s="399"/>
      <c r="AA36" s="400"/>
      <c r="AB36" s="425" t="s">
        <v>623</v>
      </c>
      <c r="AC36" s="426"/>
      <c r="AD36" s="427"/>
      <c r="AE36" s="428" t="s">
        <v>713</v>
      </c>
      <c r="AF36" s="428"/>
      <c r="AG36" s="428"/>
      <c r="AH36" s="428"/>
      <c r="AI36" s="428" t="s">
        <v>730</v>
      </c>
      <c r="AJ36" s="428"/>
      <c r="AK36" s="428"/>
      <c r="AL36" s="428"/>
      <c r="AM36" s="428" t="s">
        <v>714</v>
      </c>
      <c r="AN36" s="428"/>
      <c r="AO36" s="428"/>
      <c r="AP36" s="428"/>
      <c r="AQ36" s="428" t="s">
        <v>715</v>
      </c>
      <c r="AR36" s="428"/>
      <c r="AS36" s="428"/>
      <c r="AT36" s="428"/>
      <c r="AU36" s="428"/>
      <c r="AV36" s="428"/>
      <c r="AW36" s="428"/>
      <c r="AX36" s="431"/>
    </row>
    <row r="37" spans="1:51" ht="18.75" customHeight="1" x14ac:dyDescent="0.15">
      <c r="A37" s="467" t="s">
        <v>232</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412</v>
      </c>
      <c r="AF37" s="485"/>
      <c r="AG37" s="485"/>
      <c r="AH37" s="486"/>
      <c r="AI37" s="489" t="s">
        <v>564</v>
      </c>
      <c r="AJ37" s="489"/>
      <c r="AK37" s="489"/>
      <c r="AL37" s="484"/>
      <c r="AM37" s="489" t="s">
        <v>380</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v>5</v>
      </c>
      <c r="AR38" s="433"/>
      <c r="AS38" s="434" t="s">
        <v>175</v>
      </c>
      <c r="AT38" s="435"/>
      <c r="AU38" s="436" t="s">
        <v>737</v>
      </c>
      <c r="AV38" s="436"/>
      <c r="AW38" s="324" t="s">
        <v>166</v>
      </c>
      <c r="AX38" s="329"/>
    </row>
    <row r="39" spans="1:51" ht="23.25" customHeight="1" x14ac:dyDescent="0.15">
      <c r="A39" s="473"/>
      <c r="B39" s="471"/>
      <c r="C39" s="471"/>
      <c r="D39" s="471"/>
      <c r="E39" s="471"/>
      <c r="F39" s="472"/>
      <c r="G39" s="375" t="s">
        <v>716</v>
      </c>
      <c r="H39" s="376"/>
      <c r="I39" s="376"/>
      <c r="J39" s="376"/>
      <c r="K39" s="376"/>
      <c r="L39" s="376"/>
      <c r="M39" s="376"/>
      <c r="N39" s="376"/>
      <c r="O39" s="377"/>
      <c r="P39" s="139" t="s">
        <v>738</v>
      </c>
      <c r="Q39" s="139"/>
      <c r="R39" s="139"/>
      <c r="S39" s="139"/>
      <c r="T39" s="139"/>
      <c r="U39" s="139"/>
      <c r="V39" s="139"/>
      <c r="W39" s="139"/>
      <c r="X39" s="140"/>
      <c r="Y39" s="386" t="s">
        <v>12</v>
      </c>
      <c r="Z39" s="387"/>
      <c r="AA39" s="388"/>
      <c r="AB39" s="370" t="s">
        <v>717</v>
      </c>
      <c r="AC39" s="370"/>
      <c r="AD39" s="370"/>
      <c r="AE39" s="389">
        <v>2205978</v>
      </c>
      <c r="AF39" s="373"/>
      <c r="AG39" s="373"/>
      <c r="AH39" s="373"/>
      <c r="AI39" s="389">
        <v>1896634</v>
      </c>
      <c r="AJ39" s="373"/>
      <c r="AK39" s="373"/>
      <c r="AL39" s="373"/>
      <c r="AM39" s="389" t="s">
        <v>705</v>
      </c>
      <c r="AN39" s="373"/>
      <c r="AO39" s="373"/>
      <c r="AP39" s="373"/>
      <c r="AQ39" s="391" t="s">
        <v>705</v>
      </c>
      <c r="AR39" s="392"/>
      <c r="AS39" s="392"/>
      <c r="AT39" s="393"/>
      <c r="AU39" s="373" t="s">
        <v>705</v>
      </c>
      <c r="AV39" s="373"/>
      <c r="AW39" s="373"/>
      <c r="AX39" s="374"/>
    </row>
    <row r="40" spans="1:51" ht="23.25" customHeight="1" x14ac:dyDescent="0.15">
      <c r="A40" s="474"/>
      <c r="B40" s="475"/>
      <c r="C40" s="475"/>
      <c r="D40" s="475"/>
      <c r="E40" s="475"/>
      <c r="F40" s="476"/>
      <c r="G40" s="378"/>
      <c r="H40" s="379"/>
      <c r="I40" s="379"/>
      <c r="J40" s="379"/>
      <c r="K40" s="379"/>
      <c r="L40" s="379"/>
      <c r="M40" s="379"/>
      <c r="N40" s="379"/>
      <c r="O40" s="380"/>
      <c r="P40" s="384"/>
      <c r="Q40" s="384"/>
      <c r="R40" s="384"/>
      <c r="S40" s="384"/>
      <c r="T40" s="384"/>
      <c r="U40" s="384"/>
      <c r="V40" s="384"/>
      <c r="W40" s="384"/>
      <c r="X40" s="385"/>
      <c r="Y40" s="222" t="s">
        <v>50</v>
      </c>
      <c r="Z40" s="223"/>
      <c r="AA40" s="252"/>
      <c r="AB40" s="448" t="s">
        <v>717</v>
      </c>
      <c r="AC40" s="448"/>
      <c r="AD40" s="448"/>
      <c r="AE40" s="389">
        <v>2000000</v>
      </c>
      <c r="AF40" s="373"/>
      <c r="AG40" s="373"/>
      <c r="AH40" s="373"/>
      <c r="AI40" s="389">
        <v>2205978</v>
      </c>
      <c r="AJ40" s="373"/>
      <c r="AK40" s="373"/>
      <c r="AL40" s="373"/>
      <c r="AM40" s="389">
        <v>1896634</v>
      </c>
      <c r="AN40" s="373"/>
      <c r="AO40" s="373"/>
      <c r="AP40" s="373"/>
      <c r="AQ40" s="389">
        <v>1896634</v>
      </c>
      <c r="AR40" s="373"/>
      <c r="AS40" s="373"/>
      <c r="AT40" s="373"/>
      <c r="AU40" s="373" t="s">
        <v>280</v>
      </c>
      <c r="AV40" s="373"/>
      <c r="AW40" s="373"/>
      <c r="AX40" s="374"/>
    </row>
    <row r="41" spans="1:51" ht="23.25" customHeight="1" x14ac:dyDescent="0.15">
      <c r="A41" s="473"/>
      <c r="B41" s="471"/>
      <c r="C41" s="471"/>
      <c r="D41" s="471"/>
      <c r="E41" s="471"/>
      <c r="F41" s="472"/>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v>110</v>
      </c>
      <c r="AF41" s="373"/>
      <c r="AG41" s="373"/>
      <c r="AH41" s="373"/>
      <c r="AI41" s="389">
        <v>86</v>
      </c>
      <c r="AJ41" s="373"/>
      <c r="AK41" s="373"/>
      <c r="AL41" s="373"/>
      <c r="AM41" s="389"/>
      <c r="AN41" s="373"/>
      <c r="AO41" s="373"/>
      <c r="AP41" s="373"/>
      <c r="AQ41" s="391" t="s">
        <v>705</v>
      </c>
      <c r="AR41" s="392"/>
      <c r="AS41" s="392"/>
      <c r="AT41" s="393"/>
      <c r="AU41" s="373"/>
      <c r="AV41" s="373"/>
      <c r="AW41" s="373"/>
      <c r="AX41" s="374"/>
    </row>
    <row r="42" spans="1:51" ht="23.25" customHeight="1" x14ac:dyDescent="0.15">
      <c r="A42" s="461" t="s">
        <v>256</v>
      </c>
      <c r="B42" s="456"/>
      <c r="C42" s="456"/>
      <c r="D42" s="456"/>
      <c r="E42" s="456"/>
      <c r="F42" s="457"/>
      <c r="G42" s="497" t="s">
        <v>718</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x14ac:dyDescent="0.15">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30.75" hidden="1" customHeight="1" x14ac:dyDescent="0.15">
      <c r="A44" s="891" t="s">
        <v>569</v>
      </c>
      <c r="B44" s="316" t="s">
        <v>570</v>
      </c>
      <c r="C44" s="317"/>
      <c r="D44" s="317"/>
      <c r="E44" s="317"/>
      <c r="F44" s="318"/>
      <c r="G44" s="322" t="s">
        <v>571</v>
      </c>
      <c r="H44" s="322"/>
      <c r="I44" s="322"/>
      <c r="J44" s="322"/>
      <c r="K44" s="322"/>
      <c r="L44" s="322"/>
      <c r="M44" s="322"/>
      <c r="N44" s="322"/>
      <c r="O44" s="322"/>
      <c r="P44" s="322"/>
      <c r="Q44" s="322"/>
      <c r="R44" s="322"/>
      <c r="S44" s="322"/>
      <c r="T44" s="322"/>
      <c r="U44" s="322"/>
      <c r="V44" s="322"/>
      <c r="W44" s="322"/>
      <c r="X44" s="322"/>
      <c r="Y44" s="322"/>
      <c r="Z44" s="322"/>
      <c r="AA44" s="323"/>
      <c r="AB44" s="326" t="s">
        <v>591</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8" t="s">
        <v>11</v>
      </c>
      <c r="AC49" s="889"/>
      <c r="AD49" s="890"/>
      <c r="AE49" s="415" t="s">
        <v>412</v>
      </c>
      <c r="AF49" s="415"/>
      <c r="AG49" s="415"/>
      <c r="AH49" s="415"/>
      <c r="AI49" s="415" t="s">
        <v>564</v>
      </c>
      <c r="AJ49" s="415"/>
      <c r="AK49" s="415"/>
      <c r="AL49" s="415"/>
      <c r="AM49" s="415" t="s">
        <v>380</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92" t="s">
        <v>57</v>
      </c>
      <c r="Z51" s="893"/>
      <c r="AA51" s="894"/>
      <c r="AB51" s="370"/>
      <c r="AC51" s="370"/>
      <c r="AD51" s="370"/>
      <c r="AE51" s="389"/>
      <c r="AF51" s="373"/>
      <c r="AG51" s="373"/>
      <c r="AH51" s="373"/>
      <c r="AI51" s="389"/>
      <c r="AJ51" s="373"/>
      <c r="AK51" s="373"/>
      <c r="AL51" s="373"/>
      <c r="AM51" s="389"/>
      <c r="AN51" s="373"/>
      <c r="AO51" s="373"/>
      <c r="AP51" s="373"/>
      <c r="AQ51" s="391"/>
      <c r="AR51" s="392"/>
      <c r="AS51" s="392"/>
      <c r="AT51" s="393"/>
      <c r="AU51" s="373"/>
      <c r="AV51" s="373"/>
      <c r="AW51" s="373"/>
      <c r="AX51" s="374"/>
      <c r="AY51">
        <f t="shared" si="0"/>
        <v>0</v>
      </c>
    </row>
    <row r="52" spans="1:60" ht="23.25" hidden="1" customHeight="1" x14ac:dyDescent="0.15">
      <c r="A52" s="314"/>
      <c r="B52" s="316"/>
      <c r="C52" s="317"/>
      <c r="D52" s="317"/>
      <c r="E52" s="317"/>
      <c r="F52" s="318"/>
      <c r="G52" s="895"/>
      <c r="H52" s="384"/>
      <c r="I52" s="384"/>
      <c r="J52" s="384"/>
      <c r="K52" s="384"/>
      <c r="L52" s="384"/>
      <c r="M52" s="384"/>
      <c r="N52" s="384"/>
      <c r="O52" s="385"/>
      <c r="P52" s="451"/>
      <c r="Q52" s="451"/>
      <c r="R52" s="451"/>
      <c r="S52" s="451"/>
      <c r="T52" s="451"/>
      <c r="U52" s="451"/>
      <c r="V52" s="451"/>
      <c r="W52" s="451"/>
      <c r="X52" s="452"/>
      <c r="Y52" s="896" t="s">
        <v>50</v>
      </c>
      <c r="Z52" s="785"/>
      <c r="AA52" s="786"/>
      <c r="AB52" s="448"/>
      <c r="AC52" s="448"/>
      <c r="AD52" s="448"/>
      <c r="AE52" s="389"/>
      <c r="AF52" s="373"/>
      <c r="AG52" s="373"/>
      <c r="AH52" s="373"/>
      <c r="AI52" s="389"/>
      <c r="AJ52" s="373"/>
      <c r="AK52" s="373"/>
      <c r="AL52" s="373"/>
      <c r="AM52" s="389"/>
      <c r="AN52" s="373"/>
      <c r="AO52" s="373"/>
      <c r="AP52" s="373"/>
      <c r="AQ52" s="391"/>
      <c r="AR52" s="392"/>
      <c r="AS52" s="392"/>
      <c r="AT52" s="393"/>
      <c r="AU52" s="373"/>
      <c r="AV52" s="373"/>
      <c r="AW52" s="373"/>
      <c r="AX52" s="374"/>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6" t="s">
        <v>13</v>
      </c>
      <c r="Z53" s="785"/>
      <c r="AA53" s="786"/>
      <c r="AB53" s="897" t="s">
        <v>14</v>
      </c>
      <c r="AC53" s="897"/>
      <c r="AD53" s="897"/>
      <c r="AE53" s="564"/>
      <c r="AF53" s="565"/>
      <c r="AG53" s="565"/>
      <c r="AH53" s="565"/>
      <c r="AI53" s="564"/>
      <c r="AJ53" s="565"/>
      <c r="AK53" s="565"/>
      <c r="AL53" s="565"/>
      <c r="AM53" s="564"/>
      <c r="AN53" s="565"/>
      <c r="AO53" s="565"/>
      <c r="AP53" s="565"/>
      <c r="AQ53" s="391"/>
      <c r="AR53" s="392"/>
      <c r="AS53" s="392"/>
      <c r="AT53" s="393"/>
      <c r="AU53" s="373"/>
      <c r="AV53" s="373"/>
      <c r="AW53" s="373"/>
      <c r="AX53" s="374"/>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8" t="s">
        <v>11</v>
      </c>
      <c r="AC54" s="889"/>
      <c r="AD54" s="890"/>
      <c r="AE54" s="415" t="s">
        <v>412</v>
      </c>
      <c r="AF54" s="415"/>
      <c r="AG54" s="415"/>
      <c r="AH54" s="415"/>
      <c r="AI54" s="415" t="s">
        <v>564</v>
      </c>
      <c r="AJ54" s="415"/>
      <c r="AK54" s="415"/>
      <c r="AL54" s="415"/>
      <c r="AM54" s="415" t="s">
        <v>380</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92" t="s">
        <v>57</v>
      </c>
      <c r="Z56" s="893"/>
      <c r="AA56" s="894"/>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15">
      <c r="A57" s="314"/>
      <c r="B57" s="316"/>
      <c r="C57" s="317"/>
      <c r="D57" s="317"/>
      <c r="E57" s="317"/>
      <c r="F57" s="318"/>
      <c r="G57" s="895"/>
      <c r="H57" s="384"/>
      <c r="I57" s="384"/>
      <c r="J57" s="384"/>
      <c r="K57" s="384"/>
      <c r="L57" s="384"/>
      <c r="M57" s="384"/>
      <c r="N57" s="384"/>
      <c r="O57" s="385"/>
      <c r="P57" s="451"/>
      <c r="Q57" s="451"/>
      <c r="R57" s="451"/>
      <c r="S57" s="451"/>
      <c r="T57" s="451"/>
      <c r="U57" s="451"/>
      <c r="V57" s="451"/>
      <c r="W57" s="451"/>
      <c r="X57" s="452"/>
      <c r="Y57" s="896" t="s">
        <v>50</v>
      </c>
      <c r="Z57" s="785"/>
      <c r="AA57" s="786"/>
      <c r="AB57" s="448"/>
      <c r="AC57" s="448"/>
      <c r="AD57" s="448"/>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6" t="s">
        <v>13</v>
      </c>
      <c r="Z58" s="785"/>
      <c r="AA58" s="786"/>
      <c r="AB58" s="897" t="s">
        <v>14</v>
      </c>
      <c r="AC58" s="897"/>
      <c r="AD58" s="897"/>
      <c r="AE58" s="564"/>
      <c r="AF58" s="565"/>
      <c r="AG58" s="565"/>
      <c r="AH58" s="565"/>
      <c r="AI58" s="564"/>
      <c r="AJ58" s="565"/>
      <c r="AK58" s="565"/>
      <c r="AL58" s="565"/>
      <c r="AM58" s="564"/>
      <c r="AN58" s="565"/>
      <c r="AO58" s="565"/>
      <c r="AP58" s="565"/>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8" t="s">
        <v>11</v>
      </c>
      <c r="AC59" s="889"/>
      <c r="AD59" s="890"/>
      <c r="AE59" s="415" t="s">
        <v>412</v>
      </c>
      <c r="AF59" s="415"/>
      <c r="AG59" s="415"/>
      <c r="AH59" s="415"/>
      <c r="AI59" s="415" t="s">
        <v>564</v>
      </c>
      <c r="AJ59" s="415"/>
      <c r="AK59" s="415"/>
      <c r="AL59" s="415"/>
      <c r="AM59" s="415" t="s">
        <v>380</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92" t="s">
        <v>57</v>
      </c>
      <c r="Z61" s="893"/>
      <c r="AA61" s="894"/>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15">
      <c r="A62" s="314"/>
      <c r="B62" s="316"/>
      <c r="C62" s="317"/>
      <c r="D62" s="317"/>
      <c r="E62" s="317"/>
      <c r="F62" s="318"/>
      <c r="G62" s="895"/>
      <c r="H62" s="384"/>
      <c r="I62" s="384"/>
      <c r="J62" s="384"/>
      <c r="K62" s="384"/>
      <c r="L62" s="384"/>
      <c r="M62" s="384"/>
      <c r="N62" s="384"/>
      <c r="O62" s="385"/>
      <c r="P62" s="451"/>
      <c r="Q62" s="451"/>
      <c r="R62" s="451"/>
      <c r="S62" s="451"/>
      <c r="T62" s="451"/>
      <c r="U62" s="451"/>
      <c r="V62" s="451"/>
      <c r="W62" s="451"/>
      <c r="X62" s="452"/>
      <c r="Y62" s="896" t="s">
        <v>50</v>
      </c>
      <c r="Z62" s="785"/>
      <c r="AA62" s="786"/>
      <c r="AB62" s="448"/>
      <c r="AC62" s="448"/>
      <c r="AD62" s="448"/>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
      <c r="A63" s="315"/>
      <c r="B63" s="885"/>
      <c r="C63" s="886"/>
      <c r="D63" s="886"/>
      <c r="E63" s="886"/>
      <c r="F63" s="887"/>
      <c r="G63" s="141"/>
      <c r="H63" s="142"/>
      <c r="I63" s="142"/>
      <c r="J63" s="142"/>
      <c r="K63" s="142"/>
      <c r="L63" s="142"/>
      <c r="M63" s="142"/>
      <c r="N63" s="142"/>
      <c r="O63" s="143"/>
      <c r="P63" s="453"/>
      <c r="Q63" s="453"/>
      <c r="R63" s="453"/>
      <c r="S63" s="453"/>
      <c r="T63" s="453"/>
      <c r="U63" s="453"/>
      <c r="V63" s="453"/>
      <c r="W63" s="453"/>
      <c r="X63" s="454"/>
      <c r="Y63" s="896" t="s">
        <v>13</v>
      </c>
      <c r="Z63" s="785"/>
      <c r="AA63" s="786"/>
      <c r="AB63" s="897" t="s">
        <v>14</v>
      </c>
      <c r="AC63" s="897"/>
      <c r="AD63" s="897"/>
      <c r="AE63" s="564"/>
      <c r="AF63" s="565"/>
      <c r="AG63" s="565"/>
      <c r="AH63" s="565"/>
      <c r="AI63" s="564"/>
      <c r="AJ63" s="565"/>
      <c r="AK63" s="565"/>
      <c r="AL63" s="565"/>
      <c r="AM63" s="564"/>
      <c r="AN63" s="565"/>
      <c r="AO63" s="565"/>
      <c r="AP63" s="565"/>
      <c r="AQ63" s="391"/>
      <c r="AR63" s="392"/>
      <c r="AS63" s="392"/>
      <c r="AT63" s="393"/>
      <c r="AU63" s="373"/>
      <c r="AV63" s="373"/>
      <c r="AW63" s="373"/>
      <c r="AX63" s="374"/>
      <c r="AY63">
        <f>$AY$59</f>
        <v>0</v>
      </c>
      <c r="AZ63" s="10"/>
      <c r="BA63" s="10"/>
      <c r="BB63" s="10"/>
      <c r="BC63" s="10"/>
      <c r="BD63" s="10"/>
      <c r="BE63" s="10"/>
      <c r="BF63" s="10"/>
      <c r="BG63" s="10"/>
      <c r="BH63" s="10"/>
    </row>
    <row r="64" spans="1:60" ht="47.25" hidden="1" customHeight="1" x14ac:dyDescent="0.15">
      <c r="A64" s="336" t="s">
        <v>575</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576</v>
      </c>
      <c r="B65" s="317"/>
      <c r="C65" s="317"/>
      <c r="D65" s="317"/>
      <c r="E65" s="317"/>
      <c r="F65" s="318"/>
      <c r="G65" s="350" t="s">
        <v>568</v>
      </c>
      <c r="H65" s="351"/>
      <c r="I65" s="351"/>
      <c r="J65" s="351"/>
      <c r="K65" s="351"/>
      <c r="L65" s="351"/>
      <c r="M65" s="351"/>
      <c r="N65" s="351"/>
      <c r="O65" s="351"/>
      <c r="P65" s="352" t="s">
        <v>567</v>
      </c>
      <c r="Q65" s="351"/>
      <c r="R65" s="351"/>
      <c r="S65" s="351"/>
      <c r="T65" s="351"/>
      <c r="U65" s="351"/>
      <c r="V65" s="351"/>
      <c r="W65" s="351"/>
      <c r="X65" s="353"/>
      <c r="Y65" s="354"/>
      <c r="Z65" s="355"/>
      <c r="AA65" s="356"/>
      <c r="AB65" s="401" t="s">
        <v>11</v>
      </c>
      <c r="AC65" s="401"/>
      <c r="AD65" s="401"/>
      <c r="AE65" s="402" t="s">
        <v>412</v>
      </c>
      <c r="AF65" s="403"/>
      <c r="AG65" s="403"/>
      <c r="AH65" s="404"/>
      <c r="AI65" s="402" t="s">
        <v>564</v>
      </c>
      <c r="AJ65" s="403"/>
      <c r="AK65" s="403"/>
      <c r="AL65" s="404"/>
      <c r="AM65" s="402" t="s">
        <v>380</v>
      </c>
      <c r="AN65" s="403"/>
      <c r="AO65" s="403"/>
      <c r="AP65" s="404"/>
      <c r="AQ65" s="411" t="s">
        <v>411</v>
      </c>
      <c r="AR65" s="412"/>
      <c r="AS65" s="412"/>
      <c r="AT65" s="413"/>
      <c r="AU65" s="411" t="s">
        <v>589</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t="s">
        <v>619</v>
      </c>
      <c r="Q66" s="362"/>
      <c r="R66" s="362"/>
      <c r="S66" s="362"/>
      <c r="T66" s="362"/>
      <c r="U66" s="362"/>
      <c r="V66" s="362"/>
      <c r="W66" s="362"/>
      <c r="X66" s="363"/>
      <c r="Y66" s="367" t="s">
        <v>51</v>
      </c>
      <c r="Z66" s="368"/>
      <c r="AA66" s="369"/>
      <c r="AB66" s="371" t="s">
        <v>618</v>
      </c>
      <c r="AC66" s="371"/>
      <c r="AD66" s="371"/>
      <c r="AE66" s="372">
        <v>315881</v>
      </c>
      <c r="AF66" s="372"/>
      <c r="AG66" s="372"/>
      <c r="AH66" s="372"/>
      <c r="AI66" s="372" t="s">
        <v>612</v>
      </c>
      <c r="AJ66" s="372"/>
      <c r="AK66" s="372"/>
      <c r="AL66" s="372"/>
      <c r="AM66" s="372"/>
      <c r="AN66" s="372"/>
      <c r="AO66" s="372"/>
      <c r="AP66" s="372"/>
      <c r="AQ66" s="372"/>
      <c r="AR66" s="372"/>
      <c r="AS66" s="372"/>
      <c r="AT66" s="372"/>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t="s">
        <v>618</v>
      </c>
      <c r="AC67" s="371"/>
      <c r="AD67" s="371"/>
      <c r="AE67" s="372">
        <v>326207</v>
      </c>
      <c r="AF67" s="372"/>
      <c r="AG67" s="372"/>
      <c r="AH67" s="372"/>
      <c r="AI67" s="372">
        <v>315881</v>
      </c>
      <c r="AJ67" s="372"/>
      <c r="AK67" s="372"/>
      <c r="AL67" s="372"/>
      <c r="AM67" s="372"/>
      <c r="AN67" s="372"/>
      <c r="AO67" s="372"/>
      <c r="AP67" s="372"/>
      <c r="AQ67" s="372"/>
      <c r="AR67" s="372"/>
      <c r="AS67" s="372"/>
      <c r="AT67" s="372"/>
      <c r="AU67" s="410"/>
      <c r="AV67" s="405"/>
      <c r="AW67" s="405"/>
      <c r="AX67" s="406"/>
      <c r="AY67">
        <f>$AY$65</f>
        <v>0</v>
      </c>
    </row>
    <row r="68" spans="1:51" ht="23.25" hidden="1" customHeight="1" x14ac:dyDescent="0.15">
      <c r="A68" s="437" t="s">
        <v>577</v>
      </c>
      <c r="B68" s="438"/>
      <c r="C68" s="438"/>
      <c r="D68" s="438"/>
      <c r="E68" s="438"/>
      <c r="F68" s="439"/>
      <c r="G68" s="223" t="s">
        <v>578</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412</v>
      </c>
      <c r="AF68" s="415"/>
      <c r="AG68" s="415"/>
      <c r="AH68" s="415"/>
      <c r="AI68" s="415" t="s">
        <v>564</v>
      </c>
      <c r="AJ68" s="415"/>
      <c r="AK68" s="415"/>
      <c r="AL68" s="415"/>
      <c r="AM68" s="415" t="s">
        <v>380</v>
      </c>
      <c r="AN68" s="415"/>
      <c r="AO68" s="415"/>
      <c r="AP68" s="415"/>
      <c r="AQ68" s="416" t="s">
        <v>590</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4" t="s">
        <v>624</v>
      </c>
      <c r="H69" s="395"/>
      <c r="I69" s="395"/>
      <c r="J69" s="395"/>
      <c r="K69" s="395"/>
      <c r="L69" s="395"/>
      <c r="M69" s="395"/>
      <c r="N69" s="395"/>
      <c r="O69" s="395"/>
      <c r="P69" s="395"/>
      <c r="Q69" s="395"/>
      <c r="R69" s="395"/>
      <c r="S69" s="395"/>
      <c r="T69" s="395"/>
      <c r="U69" s="395"/>
      <c r="V69" s="395"/>
      <c r="W69" s="395"/>
      <c r="X69" s="395"/>
      <c r="Y69" s="419" t="s">
        <v>577</v>
      </c>
      <c r="Z69" s="420"/>
      <c r="AA69" s="421"/>
      <c r="AB69" s="422"/>
      <c r="AC69" s="423"/>
      <c r="AD69" s="424"/>
      <c r="AE69" s="398"/>
      <c r="AF69" s="398"/>
      <c r="AG69" s="398"/>
      <c r="AH69" s="398"/>
      <c r="AI69" s="398"/>
      <c r="AJ69" s="398"/>
      <c r="AK69" s="398"/>
      <c r="AL69" s="398"/>
      <c r="AM69" s="398"/>
      <c r="AN69" s="398"/>
      <c r="AO69" s="398"/>
      <c r="AP69" s="398"/>
      <c r="AQ69" s="389"/>
      <c r="AR69" s="373"/>
      <c r="AS69" s="373"/>
      <c r="AT69" s="373"/>
      <c r="AU69" s="373"/>
      <c r="AV69" s="373"/>
      <c r="AW69" s="373"/>
      <c r="AX69" s="374"/>
      <c r="AY69">
        <f>$AY$68</f>
        <v>0</v>
      </c>
    </row>
    <row r="70" spans="1:51" ht="46.5" hidden="1"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6" t="s">
        <v>580</v>
      </c>
      <c r="Z70" s="399"/>
      <c r="AA70" s="400"/>
      <c r="AB70" s="425" t="s">
        <v>581</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232</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412</v>
      </c>
      <c r="AF71" s="415"/>
      <c r="AG71" s="415"/>
      <c r="AH71" s="415"/>
      <c r="AI71" s="415" t="s">
        <v>564</v>
      </c>
      <c r="AJ71" s="415"/>
      <c r="AK71" s="415"/>
      <c r="AL71" s="415"/>
      <c r="AM71" s="415" t="s">
        <v>380</v>
      </c>
      <c r="AN71" s="415"/>
      <c r="AO71" s="415"/>
      <c r="AP71" s="415"/>
      <c r="AQ71" s="458" t="s">
        <v>174</v>
      </c>
      <c r="AR71" s="459"/>
      <c r="AS71" s="459"/>
      <c r="AT71" s="460"/>
      <c r="AU71" s="322" t="s">
        <v>128</v>
      </c>
      <c r="AV71" s="322"/>
      <c r="AW71" s="322"/>
      <c r="AX71" s="327"/>
      <c r="AY71">
        <f>COUNTA($G$73)</f>
        <v>1</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t="s">
        <v>612</v>
      </c>
      <c r="AR72" s="433"/>
      <c r="AS72" s="434" t="s">
        <v>175</v>
      </c>
      <c r="AT72" s="435"/>
      <c r="AU72" s="436">
        <v>4</v>
      </c>
      <c r="AV72" s="436"/>
      <c r="AW72" s="324" t="s">
        <v>166</v>
      </c>
      <c r="AX72" s="329"/>
      <c r="AY72">
        <f t="shared" ref="AY72:AY77" si="1">$AY$71</f>
        <v>1</v>
      </c>
    </row>
    <row r="73" spans="1:51" ht="23.25" hidden="1" customHeight="1" x14ac:dyDescent="0.15">
      <c r="A73" s="509"/>
      <c r="B73" s="507"/>
      <c r="C73" s="507"/>
      <c r="D73" s="507"/>
      <c r="E73" s="507"/>
      <c r="F73" s="508"/>
      <c r="G73" s="375" t="s">
        <v>614</v>
      </c>
      <c r="H73" s="376"/>
      <c r="I73" s="376"/>
      <c r="J73" s="376"/>
      <c r="K73" s="376"/>
      <c r="L73" s="376"/>
      <c r="M73" s="376"/>
      <c r="N73" s="376"/>
      <c r="O73" s="377"/>
      <c r="P73" s="139" t="s">
        <v>615</v>
      </c>
      <c r="Q73" s="139"/>
      <c r="R73" s="139"/>
      <c r="S73" s="139"/>
      <c r="T73" s="139"/>
      <c r="U73" s="139"/>
      <c r="V73" s="139"/>
      <c r="W73" s="139"/>
      <c r="X73" s="140"/>
      <c r="Y73" s="386" t="s">
        <v>12</v>
      </c>
      <c r="Z73" s="387"/>
      <c r="AA73" s="388"/>
      <c r="AB73" s="370" t="s">
        <v>616</v>
      </c>
      <c r="AC73" s="370"/>
      <c r="AD73" s="370"/>
      <c r="AE73" s="389" t="s">
        <v>612</v>
      </c>
      <c r="AF73" s="373"/>
      <c r="AG73" s="373"/>
      <c r="AH73" s="373"/>
      <c r="AI73" s="389" t="s">
        <v>612</v>
      </c>
      <c r="AJ73" s="373"/>
      <c r="AK73" s="373"/>
      <c r="AL73" s="373"/>
      <c r="AM73" s="389"/>
      <c r="AN73" s="373"/>
      <c r="AO73" s="373"/>
      <c r="AP73" s="373"/>
      <c r="AQ73" s="391" t="s">
        <v>612</v>
      </c>
      <c r="AR73" s="392"/>
      <c r="AS73" s="392"/>
      <c r="AT73" s="393"/>
      <c r="AU73" s="373" t="s">
        <v>612</v>
      </c>
      <c r="AV73" s="373"/>
      <c r="AW73" s="373"/>
      <c r="AX73" s="374"/>
      <c r="AY73">
        <f t="shared" si="1"/>
        <v>1</v>
      </c>
    </row>
    <row r="74" spans="1:51" ht="23.25" hidden="1" customHeight="1" x14ac:dyDescent="0.15">
      <c r="A74" s="510"/>
      <c r="B74" s="511"/>
      <c r="C74" s="511"/>
      <c r="D74" s="511"/>
      <c r="E74" s="511"/>
      <c r="F74" s="512"/>
      <c r="G74" s="378"/>
      <c r="H74" s="379"/>
      <c r="I74" s="379"/>
      <c r="J74" s="379"/>
      <c r="K74" s="379"/>
      <c r="L74" s="379"/>
      <c r="M74" s="379"/>
      <c r="N74" s="379"/>
      <c r="O74" s="380"/>
      <c r="P74" s="384"/>
      <c r="Q74" s="384"/>
      <c r="R74" s="384"/>
      <c r="S74" s="384"/>
      <c r="T74" s="384"/>
      <c r="U74" s="384"/>
      <c r="V74" s="384"/>
      <c r="W74" s="384"/>
      <c r="X74" s="385"/>
      <c r="Y74" s="222" t="s">
        <v>50</v>
      </c>
      <c r="Z74" s="223"/>
      <c r="AA74" s="252"/>
      <c r="AB74" s="448" t="s">
        <v>616</v>
      </c>
      <c r="AC74" s="448"/>
      <c r="AD74" s="448"/>
      <c r="AE74" s="389" t="s">
        <v>612</v>
      </c>
      <c r="AF74" s="373"/>
      <c r="AG74" s="373"/>
      <c r="AH74" s="373"/>
      <c r="AI74" s="389" t="s">
        <v>612</v>
      </c>
      <c r="AJ74" s="373"/>
      <c r="AK74" s="373"/>
      <c r="AL74" s="373"/>
      <c r="AM74" s="389"/>
      <c r="AN74" s="373"/>
      <c r="AO74" s="373"/>
      <c r="AP74" s="373"/>
      <c r="AQ74" s="391" t="s">
        <v>612</v>
      </c>
      <c r="AR74" s="392"/>
      <c r="AS74" s="392"/>
      <c r="AT74" s="393"/>
      <c r="AU74" s="373" t="s">
        <v>612</v>
      </c>
      <c r="AV74" s="373"/>
      <c r="AW74" s="373"/>
      <c r="AX74" s="374"/>
      <c r="AY74">
        <f t="shared" si="1"/>
        <v>1</v>
      </c>
    </row>
    <row r="75" spans="1:51" ht="23.25" hidden="1" customHeight="1" x14ac:dyDescent="0.15">
      <c r="A75" s="509"/>
      <c r="B75" s="507"/>
      <c r="C75" s="507"/>
      <c r="D75" s="507"/>
      <c r="E75" s="507"/>
      <c r="F75" s="508"/>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t="s">
        <v>612</v>
      </c>
      <c r="AF75" s="373"/>
      <c r="AG75" s="373"/>
      <c r="AH75" s="373"/>
      <c r="AI75" s="389" t="s">
        <v>612</v>
      </c>
      <c r="AJ75" s="373"/>
      <c r="AK75" s="373"/>
      <c r="AL75" s="373"/>
      <c r="AM75" s="389"/>
      <c r="AN75" s="373"/>
      <c r="AO75" s="373"/>
      <c r="AP75" s="373"/>
      <c r="AQ75" s="391" t="s">
        <v>612</v>
      </c>
      <c r="AR75" s="392"/>
      <c r="AS75" s="392"/>
      <c r="AT75" s="393"/>
      <c r="AU75" s="373" t="s">
        <v>612</v>
      </c>
      <c r="AV75" s="373"/>
      <c r="AW75" s="373"/>
      <c r="AX75" s="374"/>
      <c r="AY75">
        <f t="shared" si="1"/>
        <v>1</v>
      </c>
    </row>
    <row r="76" spans="1:51" ht="23.25" hidden="1" customHeight="1" x14ac:dyDescent="0.15">
      <c r="A76" s="461" t="s">
        <v>256</v>
      </c>
      <c r="B76" s="456"/>
      <c r="C76" s="456"/>
      <c r="D76" s="456"/>
      <c r="E76" s="456"/>
      <c r="F76" s="457"/>
      <c r="G76" s="497" t="s">
        <v>617</v>
      </c>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1</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1</v>
      </c>
    </row>
    <row r="78" spans="1:51" ht="18.75" hidden="1" customHeight="1" x14ac:dyDescent="0.15">
      <c r="A78" s="314" t="s">
        <v>569</v>
      </c>
      <c r="B78" s="316" t="s">
        <v>570</v>
      </c>
      <c r="C78" s="317"/>
      <c r="D78" s="317"/>
      <c r="E78" s="317"/>
      <c r="F78" s="318"/>
      <c r="G78" s="322" t="s">
        <v>571</v>
      </c>
      <c r="H78" s="322"/>
      <c r="I78" s="322"/>
      <c r="J78" s="322"/>
      <c r="K78" s="322"/>
      <c r="L78" s="322"/>
      <c r="M78" s="322"/>
      <c r="N78" s="322"/>
      <c r="O78" s="322"/>
      <c r="P78" s="322"/>
      <c r="Q78" s="322"/>
      <c r="R78" s="322"/>
      <c r="S78" s="322"/>
      <c r="T78" s="322"/>
      <c r="U78" s="322"/>
      <c r="V78" s="322"/>
      <c r="W78" s="322"/>
      <c r="X78" s="322"/>
      <c r="Y78" s="322"/>
      <c r="Z78" s="322"/>
      <c r="AA78" s="323"/>
      <c r="AB78" s="326" t="s">
        <v>591</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8" t="s">
        <v>11</v>
      </c>
      <c r="AC83" s="889"/>
      <c r="AD83" s="890"/>
      <c r="AE83" s="415" t="s">
        <v>412</v>
      </c>
      <c r="AF83" s="415"/>
      <c r="AG83" s="415"/>
      <c r="AH83" s="415"/>
      <c r="AI83" s="415" t="s">
        <v>564</v>
      </c>
      <c r="AJ83" s="415"/>
      <c r="AK83" s="415"/>
      <c r="AL83" s="415"/>
      <c r="AM83" s="415" t="s">
        <v>380</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92" t="s">
        <v>57</v>
      </c>
      <c r="Z85" s="893"/>
      <c r="AA85" s="894"/>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15">
      <c r="A86" s="314"/>
      <c r="B86" s="316"/>
      <c r="C86" s="317"/>
      <c r="D86" s="317"/>
      <c r="E86" s="317"/>
      <c r="F86" s="318"/>
      <c r="G86" s="895"/>
      <c r="H86" s="384"/>
      <c r="I86" s="384"/>
      <c r="J86" s="384"/>
      <c r="K86" s="384"/>
      <c r="L86" s="384"/>
      <c r="M86" s="384"/>
      <c r="N86" s="384"/>
      <c r="O86" s="385"/>
      <c r="P86" s="451"/>
      <c r="Q86" s="451"/>
      <c r="R86" s="451"/>
      <c r="S86" s="451"/>
      <c r="T86" s="451"/>
      <c r="U86" s="451"/>
      <c r="V86" s="451"/>
      <c r="W86" s="451"/>
      <c r="X86" s="452"/>
      <c r="Y86" s="896" t="s">
        <v>50</v>
      </c>
      <c r="Z86" s="785"/>
      <c r="AA86" s="786"/>
      <c r="AB86" s="448"/>
      <c r="AC86" s="448"/>
      <c r="AD86" s="448"/>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6" t="s">
        <v>13</v>
      </c>
      <c r="Z87" s="785"/>
      <c r="AA87" s="786"/>
      <c r="AB87" s="897" t="s">
        <v>14</v>
      </c>
      <c r="AC87" s="897"/>
      <c r="AD87" s="897"/>
      <c r="AE87" s="564"/>
      <c r="AF87" s="565"/>
      <c r="AG87" s="565"/>
      <c r="AH87" s="565"/>
      <c r="AI87" s="564"/>
      <c r="AJ87" s="565"/>
      <c r="AK87" s="565"/>
      <c r="AL87" s="565"/>
      <c r="AM87" s="564"/>
      <c r="AN87" s="565"/>
      <c r="AO87" s="565"/>
      <c r="AP87" s="565"/>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8" t="s">
        <v>11</v>
      </c>
      <c r="AC88" s="889"/>
      <c r="AD88" s="890"/>
      <c r="AE88" s="415" t="s">
        <v>412</v>
      </c>
      <c r="AF88" s="415"/>
      <c r="AG88" s="415"/>
      <c r="AH88" s="415"/>
      <c r="AI88" s="415" t="s">
        <v>564</v>
      </c>
      <c r="AJ88" s="415"/>
      <c r="AK88" s="415"/>
      <c r="AL88" s="415"/>
      <c r="AM88" s="415" t="s">
        <v>380</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92" t="s">
        <v>57</v>
      </c>
      <c r="Z90" s="893"/>
      <c r="AA90" s="894"/>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15">
      <c r="A91" s="314"/>
      <c r="B91" s="316"/>
      <c r="C91" s="317"/>
      <c r="D91" s="317"/>
      <c r="E91" s="317"/>
      <c r="F91" s="318"/>
      <c r="G91" s="895"/>
      <c r="H91" s="384"/>
      <c r="I91" s="384"/>
      <c r="J91" s="384"/>
      <c r="K91" s="384"/>
      <c r="L91" s="384"/>
      <c r="M91" s="384"/>
      <c r="N91" s="384"/>
      <c r="O91" s="385"/>
      <c r="P91" s="451"/>
      <c r="Q91" s="451"/>
      <c r="R91" s="451"/>
      <c r="S91" s="451"/>
      <c r="T91" s="451"/>
      <c r="U91" s="451"/>
      <c r="V91" s="451"/>
      <c r="W91" s="451"/>
      <c r="X91" s="452"/>
      <c r="Y91" s="896" t="s">
        <v>50</v>
      </c>
      <c r="Z91" s="785"/>
      <c r="AA91" s="786"/>
      <c r="AB91" s="448"/>
      <c r="AC91" s="448"/>
      <c r="AD91" s="448"/>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6" t="s">
        <v>13</v>
      </c>
      <c r="Z92" s="785"/>
      <c r="AA92" s="786"/>
      <c r="AB92" s="897" t="s">
        <v>14</v>
      </c>
      <c r="AC92" s="897"/>
      <c r="AD92" s="897"/>
      <c r="AE92" s="564"/>
      <c r="AF92" s="565"/>
      <c r="AG92" s="565"/>
      <c r="AH92" s="565"/>
      <c r="AI92" s="564"/>
      <c r="AJ92" s="565"/>
      <c r="AK92" s="565"/>
      <c r="AL92" s="565"/>
      <c r="AM92" s="564"/>
      <c r="AN92" s="565"/>
      <c r="AO92" s="565"/>
      <c r="AP92" s="565"/>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8" t="s">
        <v>11</v>
      </c>
      <c r="AC93" s="889"/>
      <c r="AD93" s="890"/>
      <c r="AE93" s="415" t="s">
        <v>412</v>
      </c>
      <c r="AF93" s="415"/>
      <c r="AG93" s="415"/>
      <c r="AH93" s="415"/>
      <c r="AI93" s="415" t="s">
        <v>564</v>
      </c>
      <c r="AJ93" s="415"/>
      <c r="AK93" s="415"/>
      <c r="AL93" s="415"/>
      <c r="AM93" s="415" t="s">
        <v>380</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92" t="s">
        <v>57</v>
      </c>
      <c r="Z95" s="893"/>
      <c r="AA95" s="894"/>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15">
      <c r="A96" s="314"/>
      <c r="B96" s="316"/>
      <c r="C96" s="317"/>
      <c r="D96" s="317"/>
      <c r="E96" s="317"/>
      <c r="F96" s="318"/>
      <c r="G96" s="895"/>
      <c r="H96" s="384"/>
      <c r="I96" s="384"/>
      <c r="J96" s="384"/>
      <c r="K96" s="384"/>
      <c r="L96" s="384"/>
      <c r="M96" s="384"/>
      <c r="N96" s="384"/>
      <c r="O96" s="385"/>
      <c r="P96" s="451"/>
      <c r="Q96" s="451"/>
      <c r="R96" s="451"/>
      <c r="S96" s="451"/>
      <c r="T96" s="451"/>
      <c r="U96" s="451"/>
      <c r="V96" s="451"/>
      <c r="W96" s="451"/>
      <c r="X96" s="452"/>
      <c r="Y96" s="896" t="s">
        <v>50</v>
      </c>
      <c r="Z96" s="785"/>
      <c r="AA96" s="786"/>
      <c r="AB96" s="448"/>
      <c r="AC96" s="448"/>
      <c r="AD96" s="448"/>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
      <c r="A97" s="315"/>
      <c r="B97" s="885"/>
      <c r="C97" s="886"/>
      <c r="D97" s="886"/>
      <c r="E97" s="886"/>
      <c r="F97" s="887"/>
      <c r="G97" s="141"/>
      <c r="H97" s="142"/>
      <c r="I97" s="142"/>
      <c r="J97" s="142"/>
      <c r="K97" s="142"/>
      <c r="L97" s="142"/>
      <c r="M97" s="142"/>
      <c r="N97" s="142"/>
      <c r="O97" s="143"/>
      <c r="P97" s="453"/>
      <c r="Q97" s="453"/>
      <c r="R97" s="453"/>
      <c r="S97" s="453"/>
      <c r="T97" s="453"/>
      <c r="U97" s="453"/>
      <c r="V97" s="453"/>
      <c r="W97" s="453"/>
      <c r="X97" s="454"/>
      <c r="Y97" s="896" t="s">
        <v>13</v>
      </c>
      <c r="Z97" s="785"/>
      <c r="AA97" s="786"/>
      <c r="AB97" s="897" t="s">
        <v>14</v>
      </c>
      <c r="AC97" s="897"/>
      <c r="AD97" s="897"/>
      <c r="AE97" s="564"/>
      <c r="AF97" s="565"/>
      <c r="AG97" s="565"/>
      <c r="AH97" s="565"/>
      <c r="AI97" s="564"/>
      <c r="AJ97" s="565"/>
      <c r="AK97" s="565"/>
      <c r="AL97" s="565"/>
      <c r="AM97" s="564"/>
      <c r="AN97" s="565"/>
      <c r="AO97" s="565"/>
      <c r="AP97" s="565"/>
      <c r="AQ97" s="391"/>
      <c r="AR97" s="392"/>
      <c r="AS97" s="392"/>
      <c r="AT97" s="393"/>
      <c r="AU97" s="373"/>
      <c r="AV97" s="373"/>
      <c r="AW97" s="373"/>
      <c r="AX97" s="374"/>
      <c r="AY97">
        <f>$AY$93</f>
        <v>0</v>
      </c>
      <c r="AZ97" s="10"/>
      <c r="BA97" s="10"/>
      <c r="BB97" s="10"/>
      <c r="BC97" s="10"/>
      <c r="BD97" s="10"/>
      <c r="BE97" s="10"/>
      <c r="BF97" s="10"/>
      <c r="BG97" s="10"/>
      <c r="BH97" s="10"/>
    </row>
    <row r="98" spans="1:60" ht="47.25" hidden="1" customHeight="1" x14ac:dyDescent="0.15">
      <c r="A98" s="308" t="s">
        <v>575</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576</v>
      </c>
      <c r="B99" s="317"/>
      <c r="C99" s="317"/>
      <c r="D99" s="317"/>
      <c r="E99" s="317"/>
      <c r="F99" s="318"/>
      <c r="G99" s="350" t="s">
        <v>568</v>
      </c>
      <c r="H99" s="351"/>
      <c r="I99" s="351"/>
      <c r="J99" s="351"/>
      <c r="K99" s="351"/>
      <c r="L99" s="351"/>
      <c r="M99" s="351"/>
      <c r="N99" s="351"/>
      <c r="O99" s="351"/>
      <c r="P99" s="352" t="s">
        <v>567</v>
      </c>
      <c r="Q99" s="351"/>
      <c r="R99" s="351"/>
      <c r="S99" s="351"/>
      <c r="T99" s="351"/>
      <c r="U99" s="351"/>
      <c r="V99" s="351"/>
      <c r="W99" s="351"/>
      <c r="X99" s="353"/>
      <c r="Y99" s="354"/>
      <c r="Z99" s="355"/>
      <c r="AA99" s="356"/>
      <c r="AB99" s="401" t="s">
        <v>11</v>
      </c>
      <c r="AC99" s="401"/>
      <c r="AD99" s="401"/>
      <c r="AE99" s="415" t="s">
        <v>412</v>
      </c>
      <c r="AF99" s="415"/>
      <c r="AG99" s="415"/>
      <c r="AH99" s="415"/>
      <c r="AI99" s="415" t="s">
        <v>564</v>
      </c>
      <c r="AJ99" s="415"/>
      <c r="AK99" s="415"/>
      <c r="AL99" s="415"/>
      <c r="AM99" s="415" t="s">
        <v>380</v>
      </c>
      <c r="AN99" s="415"/>
      <c r="AO99" s="415"/>
      <c r="AP99" s="415"/>
      <c r="AQ99" s="411" t="s">
        <v>411</v>
      </c>
      <c r="AR99" s="412"/>
      <c r="AS99" s="412"/>
      <c r="AT99" s="413"/>
      <c r="AU99" s="411" t="s">
        <v>589</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t="s">
        <v>620</v>
      </c>
      <c r="Q100" s="362"/>
      <c r="R100" s="362"/>
      <c r="S100" s="362"/>
      <c r="T100" s="362"/>
      <c r="U100" s="362"/>
      <c r="V100" s="362"/>
      <c r="W100" s="362"/>
      <c r="X100" s="363"/>
      <c r="Y100" s="367" t="s">
        <v>51</v>
      </c>
      <c r="Z100" s="368"/>
      <c r="AA100" s="369"/>
      <c r="AB100" s="371" t="s">
        <v>618</v>
      </c>
      <c r="AC100" s="371"/>
      <c r="AD100" s="371"/>
      <c r="AE100" s="372">
        <v>1408849</v>
      </c>
      <c r="AF100" s="372"/>
      <c r="AG100" s="372"/>
      <c r="AH100" s="372"/>
      <c r="AI100" s="372" t="s">
        <v>612</v>
      </c>
      <c r="AJ100" s="372"/>
      <c r="AK100" s="372"/>
      <c r="AL100" s="372"/>
      <c r="AM100" s="372"/>
      <c r="AN100" s="372"/>
      <c r="AO100" s="372"/>
      <c r="AP100" s="372"/>
      <c r="AQ100" s="372"/>
      <c r="AR100" s="372"/>
      <c r="AS100" s="372"/>
      <c r="AT100" s="372"/>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t="s">
        <v>618</v>
      </c>
      <c r="AC101" s="371"/>
      <c r="AD101" s="371"/>
      <c r="AE101" s="372">
        <v>1502980</v>
      </c>
      <c r="AF101" s="372"/>
      <c r="AG101" s="372"/>
      <c r="AH101" s="372"/>
      <c r="AI101" s="372">
        <v>1408849</v>
      </c>
      <c r="AJ101" s="372"/>
      <c r="AK101" s="372"/>
      <c r="AL101" s="372"/>
      <c r="AM101" s="372"/>
      <c r="AN101" s="372"/>
      <c r="AO101" s="372"/>
      <c r="AP101" s="372"/>
      <c r="AQ101" s="372"/>
      <c r="AR101" s="372"/>
      <c r="AS101" s="372"/>
      <c r="AT101" s="372"/>
      <c r="AU101" s="410"/>
      <c r="AV101" s="405"/>
      <c r="AW101" s="405"/>
      <c r="AX101" s="406"/>
      <c r="AY101">
        <f>$AY$99</f>
        <v>0</v>
      </c>
    </row>
    <row r="102" spans="1:60" ht="23.25" hidden="1" customHeight="1" x14ac:dyDescent="0.15">
      <c r="A102" s="461" t="s">
        <v>577</v>
      </c>
      <c r="B102" s="341"/>
      <c r="C102" s="341"/>
      <c r="D102" s="341"/>
      <c r="E102" s="341"/>
      <c r="F102" s="462"/>
      <c r="G102" s="223" t="s">
        <v>578</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412</v>
      </c>
      <c r="AF102" s="415"/>
      <c r="AG102" s="415"/>
      <c r="AH102" s="415"/>
      <c r="AI102" s="415" t="s">
        <v>564</v>
      </c>
      <c r="AJ102" s="415"/>
      <c r="AK102" s="415"/>
      <c r="AL102" s="415"/>
      <c r="AM102" s="415" t="s">
        <v>380</v>
      </c>
      <c r="AN102" s="415"/>
      <c r="AO102" s="415"/>
      <c r="AP102" s="415"/>
      <c r="AQ102" s="416" t="s">
        <v>590</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4" t="s">
        <v>579</v>
      </c>
      <c r="H103" s="395"/>
      <c r="I103" s="395"/>
      <c r="J103" s="395"/>
      <c r="K103" s="395"/>
      <c r="L103" s="395"/>
      <c r="M103" s="395"/>
      <c r="N103" s="395"/>
      <c r="O103" s="395"/>
      <c r="P103" s="395"/>
      <c r="Q103" s="395"/>
      <c r="R103" s="395"/>
      <c r="S103" s="395"/>
      <c r="T103" s="395"/>
      <c r="U103" s="395"/>
      <c r="V103" s="395"/>
      <c r="W103" s="395"/>
      <c r="X103" s="395"/>
      <c r="Y103" s="419" t="s">
        <v>577</v>
      </c>
      <c r="Z103" s="420"/>
      <c r="AA103" s="421"/>
      <c r="AB103" s="422"/>
      <c r="AC103" s="423"/>
      <c r="AD103" s="424"/>
      <c r="AE103" s="398"/>
      <c r="AF103" s="398"/>
      <c r="AG103" s="398"/>
      <c r="AH103" s="398"/>
      <c r="AI103" s="398"/>
      <c r="AJ103" s="398"/>
      <c r="AK103" s="398"/>
      <c r="AL103" s="398"/>
      <c r="AM103" s="398"/>
      <c r="AN103" s="398"/>
      <c r="AO103" s="398"/>
      <c r="AP103" s="398"/>
      <c r="AQ103" s="389"/>
      <c r="AR103" s="373"/>
      <c r="AS103" s="373"/>
      <c r="AT103" s="373"/>
      <c r="AU103" s="373"/>
      <c r="AV103" s="373"/>
      <c r="AW103" s="373"/>
      <c r="AX103" s="374"/>
      <c r="AY103">
        <f>$AY$102</f>
        <v>0</v>
      </c>
    </row>
    <row r="104" spans="1:60" ht="46.5" hidden="1" customHeight="1" x14ac:dyDescent="0.15">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6" t="s">
        <v>580</v>
      </c>
      <c r="Z104" s="399"/>
      <c r="AA104" s="400"/>
      <c r="AB104" s="425" t="s">
        <v>581</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232</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412</v>
      </c>
      <c r="AF105" s="415"/>
      <c r="AG105" s="415"/>
      <c r="AH105" s="415"/>
      <c r="AI105" s="415" t="s">
        <v>564</v>
      </c>
      <c r="AJ105" s="415"/>
      <c r="AK105" s="415"/>
      <c r="AL105" s="415"/>
      <c r="AM105" s="415" t="s">
        <v>380</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c r="AC107" s="370"/>
      <c r="AD107" s="370"/>
      <c r="AE107" s="389"/>
      <c r="AF107" s="373"/>
      <c r="AG107" s="373"/>
      <c r="AH107" s="373"/>
      <c r="AI107" s="389"/>
      <c r="AJ107" s="373"/>
      <c r="AK107" s="373"/>
      <c r="AL107" s="373"/>
      <c r="AM107" s="389"/>
      <c r="AN107" s="373"/>
      <c r="AO107" s="373"/>
      <c r="AP107" s="373"/>
      <c r="AQ107" s="391"/>
      <c r="AR107" s="392"/>
      <c r="AS107" s="392"/>
      <c r="AT107" s="393"/>
      <c r="AU107" s="373"/>
      <c r="AV107" s="373"/>
      <c r="AW107" s="373"/>
      <c r="AX107" s="374"/>
      <c r="AY107">
        <f t="shared" si="3"/>
        <v>0</v>
      </c>
    </row>
    <row r="108" spans="1:60" ht="23.25" hidden="1" customHeight="1" x14ac:dyDescent="0.15">
      <c r="A108" s="510"/>
      <c r="B108" s="511"/>
      <c r="C108" s="511"/>
      <c r="D108" s="511"/>
      <c r="E108" s="511"/>
      <c r="F108" s="512"/>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8"/>
      <c r="AC108" s="448"/>
      <c r="AD108" s="448"/>
      <c r="AE108" s="389"/>
      <c r="AF108" s="373"/>
      <c r="AG108" s="373"/>
      <c r="AH108" s="373"/>
      <c r="AI108" s="389"/>
      <c r="AJ108" s="373"/>
      <c r="AK108" s="373"/>
      <c r="AL108" s="373"/>
      <c r="AM108" s="389"/>
      <c r="AN108" s="373"/>
      <c r="AO108" s="373"/>
      <c r="AP108" s="373"/>
      <c r="AQ108" s="391"/>
      <c r="AR108" s="392"/>
      <c r="AS108" s="392"/>
      <c r="AT108" s="393"/>
      <c r="AU108" s="373"/>
      <c r="AV108" s="373"/>
      <c r="AW108" s="373"/>
      <c r="AX108" s="374"/>
      <c r="AY108">
        <f t="shared" si="3"/>
        <v>0</v>
      </c>
    </row>
    <row r="109" spans="1:60" ht="23.25" hidden="1" customHeight="1" x14ac:dyDescent="0.15">
      <c r="A109" s="509"/>
      <c r="B109" s="507"/>
      <c r="C109" s="507"/>
      <c r="D109" s="507"/>
      <c r="E109" s="507"/>
      <c r="F109" s="508"/>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c r="AF109" s="373"/>
      <c r="AG109" s="373"/>
      <c r="AH109" s="373"/>
      <c r="AI109" s="389"/>
      <c r="AJ109" s="373"/>
      <c r="AK109" s="373"/>
      <c r="AL109" s="373"/>
      <c r="AM109" s="389"/>
      <c r="AN109" s="373"/>
      <c r="AO109" s="373"/>
      <c r="AP109" s="373"/>
      <c r="AQ109" s="391"/>
      <c r="AR109" s="392"/>
      <c r="AS109" s="392"/>
      <c r="AT109" s="393"/>
      <c r="AU109" s="373"/>
      <c r="AV109" s="373"/>
      <c r="AW109" s="373"/>
      <c r="AX109" s="374"/>
      <c r="AY109">
        <f t="shared" si="3"/>
        <v>0</v>
      </c>
    </row>
    <row r="110" spans="1:60" ht="23.25" hidden="1" customHeight="1" x14ac:dyDescent="0.15">
      <c r="A110" s="461" t="s">
        <v>256</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569</v>
      </c>
      <c r="B112" s="316" t="s">
        <v>570</v>
      </c>
      <c r="C112" s="317"/>
      <c r="D112" s="317"/>
      <c r="E112" s="317"/>
      <c r="F112" s="318"/>
      <c r="G112" s="322" t="s">
        <v>571</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591</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8" t="s">
        <v>11</v>
      </c>
      <c r="AC117" s="889"/>
      <c r="AD117" s="890"/>
      <c r="AE117" s="415" t="s">
        <v>412</v>
      </c>
      <c r="AF117" s="415"/>
      <c r="AG117" s="415"/>
      <c r="AH117" s="415"/>
      <c r="AI117" s="415" t="s">
        <v>564</v>
      </c>
      <c r="AJ117" s="415"/>
      <c r="AK117" s="415"/>
      <c r="AL117" s="415"/>
      <c r="AM117" s="415" t="s">
        <v>380</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92" t="s">
        <v>57</v>
      </c>
      <c r="Z119" s="893"/>
      <c r="AA119" s="894"/>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15">
      <c r="A120" s="314"/>
      <c r="B120" s="316"/>
      <c r="C120" s="317"/>
      <c r="D120" s="317"/>
      <c r="E120" s="317"/>
      <c r="F120" s="318"/>
      <c r="G120" s="895"/>
      <c r="H120" s="384"/>
      <c r="I120" s="384"/>
      <c r="J120" s="384"/>
      <c r="K120" s="384"/>
      <c r="L120" s="384"/>
      <c r="M120" s="384"/>
      <c r="N120" s="384"/>
      <c r="O120" s="385"/>
      <c r="P120" s="451"/>
      <c r="Q120" s="451"/>
      <c r="R120" s="451"/>
      <c r="S120" s="451"/>
      <c r="T120" s="451"/>
      <c r="U120" s="451"/>
      <c r="V120" s="451"/>
      <c r="W120" s="451"/>
      <c r="X120" s="452"/>
      <c r="Y120" s="896" t="s">
        <v>50</v>
      </c>
      <c r="Z120" s="785"/>
      <c r="AA120" s="786"/>
      <c r="AB120" s="448"/>
      <c r="AC120" s="448"/>
      <c r="AD120" s="448"/>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6" t="s">
        <v>13</v>
      </c>
      <c r="Z121" s="785"/>
      <c r="AA121" s="786"/>
      <c r="AB121" s="897" t="s">
        <v>14</v>
      </c>
      <c r="AC121" s="897"/>
      <c r="AD121" s="897"/>
      <c r="AE121" s="564"/>
      <c r="AF121" s="565"/>
      <c r="AG121" s="565"/>
      <c r="AH121" s="565"/>
      <c r="AI121" s="564"/>
      <c r="AJ121" s="565"/>
      <c r="AK121" s="565"/>
      <c r="AL121" s="565"/>
      <c r="AM121" s="564"/>
      <c r="AN121" s="565"/>
      <c r="AO121" s="565"/>
      <c r="AP121" s="565"/>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8" t="s">
        <v>11</v>
      </c>
      <c r="AC122" s="889"/>
      <c r="AD122" s="890"/>
      <c r="AE122" s="415" t="s">
        <v>412</v>
      </c>
      <c r="AF122" s="415"/>
      <c r="AG122" s="415"/>
      <c r="AH122" s="415"/>
      <c r="AI122" s="415" t="s">
        <v>564</v>
      </c>
      <c r="AJ122" s="415"/>
      <c r="AK122" s="415"/>
      <c r="AL122" s="415"/>
      <c r="AM122" s="415" t="s">
        <v>380</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92" t="s">
        <v>57</v>
      </c>
      <c r="Z124" s="893"/>
      <c r="AA124" s="894"/>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15">
      <c r="A125" s="314"/>
      <c r="B125" s="316"/>
      <c r="C125" s="317"/>
      <c r="D125" s="317"/>
      <c r="E125" s="317"/>
      <c r="F125" s="318"/>
      <c r="G125" s="895"/>
      <c r="H125" s="384"/>
      <c r="I125" s="384"/>
      <c r="J125" s="384"/>
      <c r="K125" s="384"/>
      <c r="L125" s="384"/>
      <c r="M125" s="384"/>
      <c r="N125" s="384"/>
      <c r="O125" s="385"/>
      <c r="P125" s="451"/>
      <c r="Q125" s="451"/>
      <c r="R125" s="451"/>
      <c r="S125" s="451"/>
      <c r="T125" s="451"/>
      <c r="U125" s="451"/>
      <c r="V125" s="451"/>
      <c r="W125" s="451"/>
      <c r="X125" s="452"/>
      <c r="Y125" s="896" t="s">
        <v>50</v>
      </c>
      <c r="Z125" s="785"/>
      <c r="AA125" s="786"/>
      <c r="AB125" s="448"/>
      <c r="AC125" s="448"/>
      <c r="AD125" s="448"/>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6" t="s">
        <v>13</v>
      </c>
      <c r="Z126" s="785"/>
      <c r="AA126" s="786"/>
      <c r="AB126" s="897" t="s">
        <v>14</v>
      </c>
      <c r="AC126" s="897"/>
      <c r="AD126" s="897"/>
      <c r="AE126" s="564"/>
      <c r="AF126" s="565"/>
      <c r="AG126" s="565"/>
      <c r="AH126" s="565"/>
      <c r="AI126" s="564"/>
      <c r="AJ126" s="565"/>
      <c r="AK126" s="565"/>
      <c r="AL126" s="565"/>
      <c r="AM126" s="564"/>
      <c r="AN126" s="565"/>
      <c r="AO126" s="565"/>
      <c r="AP126" s="565"/>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8" t="s">
        <v>11</v>
      </c>
      <c r="AC127" s="889"/>
      <c r="AD127" s="890"/>
      <c r="AE127" s="415" t="s">
        <v>412</v>
      </c>
      <c r="AF127" s="415"/>
      <c r="AG127" s="415"/>
      <c r="AH127" s="415"/>
      <c r="AI127" s="415" t="s">
        <v>564</v>
      </c>
      <c r="AJ127" s="415"/>
      <c r="AK127" s="415"/>
      <c r="AL127" s="415"/>
      <c r="AM127" s="415" t="s">
        <v>380</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92" t="s">
        <v>57</v>
      </c>
      <c r="Z129" s="893"/>
      <c r="AA129" s="894"/>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15">
      <c r="A130" s="314"/>
      <c r="B130" s="316"/>
      <c r="C130" s="317"/>
      <c r="D130" s="317"/>
      <c r="E130" s="317"/>
      <c r="F130" s="318"/>
      <c r="G130" s="895"/>
      <c r="H130" s="384"/>
      <c r="I130" s="384"/>
      <c r="J130" s="384"/>
      <c r="K130" s="384"/>
      <c r="L130" s="384"/>
      <c r="M130" s="384"/>
      <c r="N130" s="384"/>
      <c r="O130" s="385"/>
      <c r="P130" s="451"/>
      <c r="Q130" s="451"/>
      <c r="R130" s="451"/>
      <c r="S130" s="451"/>
      <c r="T130" s="451"/>
      <c r="U130" s="451"/>
      <c r="V130" s="451"/>
      <c r="W130" s="451"/>
      <c r="X130" s="452"/>
      <c r="Y130" s="896" t="s">
        <v>50</v>
      </c>
      <c r="Z130" s="785"/>
      <c r="AA130" s="786"/>
      <c r="AB130" s="448"/>
      <c r="AC130" s="448"/>
      <c r="AD130" s="448"/>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
      <c r="A131" s="315"/>
      <c r="B131" s="885"/>
      <c r="C131" s="886"/>
      <c r="D131" s="886"/>
      <c r="E131" s="886"/>
      <c r="F131" s="887"/>
      <c r="G131" s="141"/>
      <c r="H131" s="142"/>
      <c r="I131" s="142"/>
      <c r="J131" s="142"/>
      <c r="K131" s="142"/>
      <c r="L131" s="142"/>
      <c r="M131" s="142"/>
      <c r="N131" s="142"/>
      <c r="O131" s="143"/>
      <c r="P131" s="453"/>
      <c r="Q131" s="453"/>
      <c r="R131" s="453"/>
      <c r="S131" s="453"/>
      <c r="T131" s="453"/>
      <c r="U131" s="453"/>
      <c r="V131" s="453"/>
      <c r="W131" s="453"/>
      <c r="X131" s="454"/>
      <c r="Y131" s="896" t="s">
        <v>13</v>
      </c>
      <c r="Z131" s="785"/>
      <c r="AA131" s="786"/>
      <c r="AB131" s="897" t="s">
        <v>14</v>
      </c>
      <c r="AC131" s="897"/>
      <c r="AD131" s="897"/>
      <c r="AE131" s="564"/>
      <c r="AF131" s="565"/>
      <c r="AG131" s="565"/>
      <c r="AH131" s="565"/>
      <c r="AI131" s="564"/>
      <c r="AJ131" s="565"/>
      <c r="AK131" s="565"/>
      <c r="AL131" s="565"/>
      <c r="AM131" s="564"/>
      <c r="AN131" s="565"/>
      <c r="AO131" s="565"/>
      <c r="AP131" s="565"/>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575</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576</v>
      </c>
      <c r="B133" s="317"/>
      <c r="C133" s="317"/>
      <c r="D133" s="317"/>
      <c r="E133" s="317"/>
      <c r="F133" s="318"/>
      <c r="G133" s="350" t="s">
        <v>568</v>
      </c>
      <c r="H133" s="351"/>
      <c r="I133" s="351"/>
      <c r="J133" s="351"/>
      <c r="K133" s="351"/>
      <c r="L133" s="351"/>
      <c r="M133" s="351"/>
      <c r="N133" s="351"/>
      <c r="O133" s="351"/>
      <c r="P133" s="352" t="s">
        <v>567</v>
      </c>
      <c r="Q133" s="351"/>
      <c r="R133" s="351"/>
      <c r="S133" s="351"/>
      <c r="T133" s="351"/>
      <c r="U133" s="351"/>
      <c r="V133" s="351"/>
      <c r="W133" s="351"/>
      <c r="X133" s="353"/>
      <c r="Y133" s="354"/>
      <c r="Z133" s="355"/>
      <c r="AA133" s="356"/>
      <c r="AB133" s="401" t="s">
        <v>11</v>
      </c>
      <c r="AC133" s="401"/>
      <c r="AD133" s="401"/>
      <c r="AE133" s="415" t="s">
        <v>412</v>
      </c>
      <c r="AF133" s="415"/>
      <c r="AG133" s="415"/>
      <c r="AH133" s="415"/>
      <c r="AI133" s="415" t="s">
        <v>564</v>
      </c>
      <c r="AJ133" s="415"/>
      <c r="AK133" s="415"/>
      <c r="AL133" s="415"/>
      <c r="AM133" s="415" t="s">
        <v>380</v>
      </c>
      <c r="AN133" s="415"/>
      <c r="AO133" s="415"/>
      <c r="AP133" s="415"/>
      <c r="AQ133" s="411" t="s">
        <v>411</v>
      </c>
      <c r="AR133" s="412"/>
      <c r="AS133" s="412"/>
      <c r="AT133" s="413"/>
      <c r="AU133" s="411" t="s">
        <v>589</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t="s">
        <v>621</v>
      </c>
      <c r="Q134" s="362"/>
      <c r="R134" s="362"/>
      <c r="S134" s="362"/>
      <c r="T134" s="362"/>
      <c r="U134" s="362"/>
      <c r="V134" s="362"/>
      <c r="W134" s="362"/>
      <c r="X134" s="363"/>
      <c r="Y134" s="367" t="s">
        <v>51</v>
      </c>
      <c r="Z134" s="368"/>
      <c r="AA134" s="369"/>
      <c r="AB134" s="371" t="s">
        <v>618</v>
      </c>
      <c r="AC134" s="371"/>
      <c r="AD134" s="371"/>
      <c r="AE134" s="372">
        <v>125187</v>
      </c>
      <c r="AF134" s="372"/>
      <c r="AG134" s="372"/>
      <c r="AH134" s="372"/>
      <c r="AI134" s="372" t="s">
        <v>612</v>
      </c>
      <c r="AJ134" s="372"/>
      <c r="AK134" s="372"/>
      <c r="AL134" s="372"/>
      <c r="AM134" s="372"/>
      <c r="AN134" s="372"/>
      <c r="AO134" s="372"/>
      <c r="AP134" s="372"/>
      <c r="AQ134" s="372"/>
      <c r="AR134" s="372"/>
      <c r="AS134" s="372"/>
      <c r="AT134" s="372"/>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t="s">
        <v>618</v>
      </c>
      <c r="AC135" s="371"/>
      <c r="AD135" s="371"/>
      <c r="AE135" s="372">
        <v>116531</v>
      </c>
      <c r="AF135" s="372"/>
      <c r="AG135" s="372"/>
      <c r="AH135" s="372"/>
      <c r="AI135" s="372">
        <v>125187</v>
      </c>
      <c r="AJ135" s="372"/>
      <c r="AK135" s="372"/>
      <c r="AL135" s="372"/>
      <c r="AM135" s="372"/>
      <c r="AN135" s="372"/>
      <c r="AO135" s="372"/>
      <c r="AP135" s="372"/>
      <c r="AQ135" s="372"/>
      <c r="AR135" s="372"/>
      <c r="AS135" s="372"/>
      <c r="AT135" s="372"/>
      <c r="AU135" s="410"/>
      <c r="AV135" s="405"/>
      <c r="AW135" s="405"/>
      <c r="AX135" s="406"/>
      <c r="AY135">
        <f>$AY$133</f>
        <v>0</v>
      </c>
    </row>
    <row r="136" spans="1:60" ht="23.25" hidden="1" customHeight="1" x14ac:dyDescent="0.15">
      <c r="A136" s="461" t="s">
        <v>577</v>
      </c>
      <c r="B136" s="341"/>
      <c r="C136" s="341"/>
      <c r="D136" s="341"/>
      <c r="E136" s="341"/>
      <c r="F136" s="462"/>
      <c r="G136" s="223" t="s">
        <v>578</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412</v>
      </c>
      <c r="AF136" s="415"/>
      <c r="AG136" s="415"/>
      <c r="AH136" s="415"/>
      <c r="AI136" s="415" t="s">
        <v>564</v>
      </c>
      <c r="AJ136" s="415"/>
      <c r="AK136" s="415"/>
      <c r="AL136" s="415"/>
      <c r="AM136" s="415" t="s">
        <v>380</v>
      </c>
      <c r="AN136" s="415"/>
      <c r="AO136" s="415"/>
      <c r="AP136" s="415"/>
      <c r="AQ136" s="416" t="s">
        <v>590</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579</v>
      </c>
      <c r="H137" s="395"/>
      <c r="I137" s="395"/>
      <c r="J137" s="395"/>
      <c r="K137" s="395"/>
      <c r="L137" s="395"/>
      <c r="M137" s="395"/>
      <c r="N137" s="395"/>
      <c r="O137" s="395"/>
      <c r="P137" s="395"/>
      <c r="Q137" s="395"/>
      <c r="R137" s="395"/>
      <c r="S137" s="395"/>
      <c r="T137" s="395"/>
      <c r="U137" s="395"/>
      <c r="V137" s="395"/>
      <c r="W137" s="395"/>
      <c r="X137" s="395"/>
      <c r="Y137" s="419" t="s">
        <v>577</v>
      </c>
      <c r="Z137" s="420"/>
      <c r="AA137" s="421"/>
      <c r="AB137" s="422"/>
      <c r="AC137" s="423"/>
      <c r="AD137" s="424"/>
      <c r="AE137" s="398"/>
      <c r="AF137" s="398"/>
      <c r="AG137" s="398"/>
      <c r="AH137" s="398"/>
      <c r="AI137" s="398"/>
      <c r="AJ137" s="398"/>
      <c r="AK137" s="398"/>
      <c r="AL137" s="398"/>
      <c r="AM137" s="398"/>
      <c r="AN137" s="398"/>
      <c r="AO137" s="398"/>
      <c r="AP137" s="398"/>
      <c r="AQ137" s="389"/>
      <c r="AR137" s="373"/>
      <c r="AS137" s="373"/>
      <c r="AT137" s="373"/>
      <c r="AU137" s="373"/>
      <c r="AV137" s="373"/>
      <c r="AW137" s="373"/>
      <c r="AX137" s="374"/>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6" t="s">
        <v>580</v>
      </c>
      <c r="Z138" s="399"/>
      <c r="AA138" s="400"/>
      <c r="AB138" s="425" t="s">
        <v>581</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232</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412</v>
      </c>
      <c r="AF139" s="415"/>
      <c r="AG139" s="415"/>
      <c r="AH139" s="415"/>
      <c r="AI139" s="415" t="s">
        <v>564</v>
      </c>
      <c r="AJ139" s="415"/>
      <c r="AK139" s="415"/>
      <c r="AL139" s="415"/>
      <c r="AM139" s="415" t="s">
        <v>380</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1"/>
      <c r="AR141" s="392"/>
      <c r="AS141" s="392"/>
      <c r="AT141" s="393"/>
      <c r="AU141" s="373"/>
      <c r="AV141" s="373"/>
      <c r="AW141" s="373"/>
      <c r="AX141" s="374"/>
      <c r="AY141">
        <f t="shared" si="5"/>
        <v>0</v>
      </c>
    </row>
    <row r="142" spans="1:60" ht="23.25" hidden="1" customHeight="1" x14ac:dyDescent="0.15">
      <c r="A142" s="510"/>
      <c r="B142" s="511"/>
      <c r="C142" s="511"/>
      <c r="D142" s="511"/>
      <c r="E142" s="511"/>
      <c r="F142" s="512"/>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8"/>
      <c r="AC142" s="448"/>
      <c r="AD142" s="448"/>
      <c r="AE142" s="389"/>
      <c r="AF142" s="373"/>
      <c r="AG142" s="373"/>
      <c r="AH142" s="373"/>
      <c r="AI142" s="389"/>
      <c r="AJ142" s="373"/>
      <c r="AK142" s="373"/>
      <c r="AL142" s="373"/>
      <c r="AM142" s="389"/>
      <c r="AN142" s="373"/>
      <c r="AO142" s="373"/>
      <c r="AP142" s="373"/>
      <c r="AQ142" s="391"/>
      <c r="AR142" s="392"/>
      <c r="AS142" s="392"/>
      <c r="AT142" s="393"/>
      <c r="AU142" s="373"/>
      <c r="AV142" s="373"/>
      <c r="AW142" s="373"/>
      <c r="AX142" s="374"/>
      <c r="AY142">
        <f t="shared" si="5"/>
        <v>0</v>
      </c>
    </row>
    <row r="143" spans="1:60" ht="23.25" hidden="1" customHeight="1" x14ac:dyDescent="0.15">
      <c r="A143" s="509"/>
      <c r="B143" s="507"/>
      <c r="C143" s="507"/>
      <c r="D143" s="507"/>
      <c r="E143" s="507"/>
      <c r="F143" s="508"/>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1"/>
      <c r="AR143" s="392"/>
      <c r="AS143" s="392"/>
      <c r="AT143" s="393"/>
      <c r="AU143" s="373"/>
      <c r="AV143" s="373"/>
      <c r="AW143" s="373"/>
      <c r="AX143" s="374"/>
      <c r="AY143">
        <f t="shared" si="5"/>
        <v>0</v>
      </c>
    </row>
    <row r="144" spans="1:60" ht="23.25" hidden="1" customHeight="1" x14ac:dyDescent="0.15">
      <c r="A144" s="461" t="s">
        <v>256</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569</v>
      </c>
      <c r="B146" s="316" t="s">
        <v>570</v>
      </c>
      <c r="C146" s="317"/>
      <c r="D146" s="317"/>
      <c r="E146" s="317"/>
      <c r="F146" s="318"/>
      <c r="G146" s="322" t="s">
        <v>571</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591</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8" t="s">
        <v>11</v>
      </c>
      <c r="AC151" s="889"/>
      <c r="AD151" s="890"/>
      <c r="AE151" s="415" t="s">
        <v>412</v>
      </c>
      <c r="AF151" s="415"/>
      <c r="AG151" s="415"/>
      <c r="AH151" s="415"/>
      <c r="AI151" s="415" t="s">
        <v>564</v>
      </c>
      <c r="AJ151" s="415"/>
      <c r="AK151" s="415"/>
      <c r="AL151" s="415"/>
      <c r="AM151" s="415" t="s">
        <v>380</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92" t="s">
        <v>57</v>
      </c>
      <c r="Z153" s="893"/>
      <c r="AA153" s="894"/>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15">
      <c r="A154" s="314"/>
      <c r="B154" s="316"/>
      <c r="C154" s="317"/>
      <c r="D154" s="317"/>
      <c r="E154" s="317"/>
      <c r="F154" s="318"/>
      <c r="G154" s="895"/>
      <c r="H154" s="384"/>
      <c r="I154" s="384"/>
      <c r="J154" s="384"/>
      <c r="K154" s="384"/>
      <c r="L154" s="384"/>
      <c r="M154" s="384"/>
      <c r="N154" s="384"/>
      <c r="O154" s="385"/>
      <c r="P154" s="451"/>
      <c r="Q154" s="451"/>
      <c r="R154" s="451"/>
      <c r="S154" s="451"/>
      <c r="T154" s="451"/>
      <c r="U154" s="451"/>
      <c r="V154" s="451"/>
      <c r="W154" s="451"/>
      <c r="X154" s="452"/>
      <c r="Y154" s="896" t="s">
        <v>50</v>
      </c>
      <c r="Z154" s="785"/>
      <c r="AA154" s="786"/>
      <c r="AB154" s="448"/>
      <c r="AC154" s="448"/>
      <c r="AD154" s="448"/>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6" t="s">
        <v>13</v>
      </c>
      <c r="Z155" s="785"/>
      <c r="AA155" s="786"/>
      <c r="AB155" s="897" t="s">
        <v>14</v>
      </c>
      <c r="AC155" s="897"/>
      <c r="AD155" s="897"/>
      <c r="AE155" s="564"/>
      <c r="AF155" s="565"/>
      <c r="AG155" s="565"/>
      <c r="AH155" s="565"/>
      <c r="AI155" s="564"/>
      <c r="AJ155" s="565"/>
      <c r="AK155" s="565"/>
      <c r="AL155" s="565"/>
      <c r="AM155" s="564"/>
      <c r="AN155" s="565"/>
      <c r="AO155" s="565"/>
      <c r="AP155" s="565"/>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8" t="s">
        <v>11</v>
      </c>
      <c r="AC156" s="889"/>
      <c r="AD156" s="890"/>
      <c r="AE156" s="415" t="s">
        <v>412</v>
      </c>
      <c r="AF156" s="415"/>
      <c r="AG156" s="415"/>
      <c r="AH156" s="415"/>
      <c r="AI156" s="415" t="s">
        <v>564</v>
      </c>
      <c r="AJ156" s="415"/>
      <c r="AK156" s="415"/>
      <c r="AL156" s="415"/>
      <c r="AM156" s="415" t="s">
        <v>380</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92" t="s">
        <v>57</v>
      </c>
      <c r="Z158" s="893"/>
      <c r="AA158" s="894"/>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15">
      <c r="A159" s="314"/>
      <c r="B159" s="316"/>
      <c r="C159" s="317"/>
      <c r="D159" s="317"/>
      <c r="E159" s="317"/>
      <c r="F159" s="318"/>
      <c r="G159" s="895"/>
      <c r="H159" s="384"/>
      <c r="I159" s="384"/>
      <c r="J159" s="384"/>
      <c r="K159" s="384"/>
      <c r="L159" s="384"/>
      <c r="M159" s="384"/>
      <c r="N159" s="384"/>
      <c r="O159" s="385"/>
      <c r="P159" s="451"/>
      <c r="Q159" s="451"/>
      <c r="R159" s="451"/>
      <c r="S159" s="451"/>
      <c r="T159" s="451"/>
      <c r="U159" s="451"/>
      <c r="V159" s="451"/>
      <c r="W159" s="451"/>
      <c r="X159" s="452"/>
      <c r="Y159" s="896" t="s">
        <v>50</v>
      </c>
      <c r="Z159" s="785"/>
      <c r="AA159" s="786"/>
      <c r="AB159" s="448"/>
      <c r="AC159" s="448"/>
      <c r="AD159" s="448"/>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6" t="s">
        <v>13</v>
      </c>
      <c r="Z160" s="785"/>
      <c r="AA160" s="786"/>
      <c r="AB160" s="897" t="s">
        <v>14</v>
      </c>
      <c r="AC160" s="897"/>
      <c r="AD160" s="897"/>
      <c r="AE160" s="564"/>
      <c r="AF160" s="565"/>
      <c r="AG160" s="565"/>
      <c r="AH160" s="565"/>
      <c r="AI160" s="564"/>
      <c r="AJ160" s="565"/>
      <c r="AK160" s="565"/>
      <c r="AL160" s="565"/>
      <c r="AM160" s="564"/>
      <c r="AN160" s="565"/>
      <c r="AO160" s="565"/>
      <c r="AP160" s="565"/>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8" t="s">
        <v>11</v>
      </c>
      <c r="AC161" s="889"/>
      <c r="AD161" s="890"/>
      <c r="AE161" s="415" t="s">
        <v>412</v>
      </c>
      <c r="AF161" s="415"/>
      <c r="AG161" s="415"/>
      <c r="AH161" s="415"/>
      <c r="AI161" s="415" t="s">
        <v>564</v>
      </c>
      <c r="AJ161" s="415"/>
      <c r="AK161" s="415"/>
      <c r="AL161" s="415"/>
      <c r="AM161" s="415" t="s">
        <v>380</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92" t="s">
        <v>57</v>
      </c>
      <c r="Z163" s="893"/>
      <c r="AA163" s="894"/>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15">
      <c r="A164" s="314"/>
      <c r="B164" s="316"/>
      <c r="C164" s="317"/>
      <c r="D164" s="317"/>
      <c r="E164" s="317"/>
      <c r="F164" s="318"/>
      <c r="G164" s="895"/>
      <c r="H164" s="384"/>
      <c r="I164" s="384"/>
      <c r="J164" s="384"/>
      <c r="K164" s="384"/>
      <c r="L164" s="384"/>
      <c r="M164" s="384"/>
      <c r="N164" s="384"/>
      <c r="O164" s="385"/>
      <c r="P164" s="451"/>
      <c r="Q164" s="451"/>
      <c r="R164" s="451"/>
      <c r="S164" s="451"/>
      <c r="T164" s="451"/>
      <c r="U164" s="451"/>
      <c r="V164" s="451"/>
      <c r="W164" s="451"/>
      <c r="X164" s="452"/>
      <c r="Y164" s="896" t="s">
        <v>50</v>
      </c>
      <c r="Z164" s="785"/>
      <c r="AA164" s="786"/>
      <c r="AB164" s="448"/>
      <c r="AC164" s="448"/>
      <c r="AD164" s="448"/>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
      <c r="A165" s="315"/>
      <c r="B165" s="885"/>
      <c r="C165" s="886"/>
      <c r="D165" s="886"/>
      <c r="E165" s="886"/>
      <c r="F165" s="887"/>
      <c r="G165" s="898"/>
      <c r="H165" s="899"/>
      <c r="I165" s="899"/>
      <c r="J165" s="899"/>
      <c r="K165" s="899"/>
      <c r="L165" s="899"/>
      <c r="M165" s="899"/>
      <c r="N165" s="899"/>
      <c r="O165" s="900"/>
      <c r="P165" s="901"/>
      <c r="Q165" s="901"/>
      <c r="R165" s="901"/>
      <c r="S165" s="901"/>
      <c r="T165" s="901"/>
      <c r="U165" s="901"/>
      <c r="V165" s="901"/>
      <c r="W165" s="901"/>
      <c r="X165" s="902"/>
      <c r="Y165" s="903" t="s">
        <v>13</v>
      </c>
      <c r="Z165" s="904"/>
      <c r="AA165" s="905"/>
      <c r="AB165" s="906" t="s">
        <v>14</v>
      </c>
      <c r="AC165" s="906"/>
      <c r="AD165" s="906"/>
      <c r="AE165" s="907"/>
      <c r="AF165" s="908"/>
      <c r="AG165" s="908"/>
      <c r="AH165" s="908"/>
      <c r="AI165" s="907"/>
      <c r="AJ165" s="908"/>
      <c r="AK165" s="908"/>
      <c r="AL165" s="908"/>
      <c r="AM165" s="907"/>
      <c r="AN165" s="908"/>
      <c r="AO165" s="908"/>
      <c r="AP165" s="908"/>
      <c r="AQ165" s="909"/>
      <c r="AR165" s="910"/>
      <c r="AS165" s="910"/>
      <c r="AT165" s="911"/>
      <c r="AU165" s="908"/>
      <c r="AV165" s="908"/>
      <c r="AW165" s="908"/>
      <c r="AX165" s="912"/>
      <c r="AY165">
        <f>$AY$161</f>
        <v>0</v>
      </c>
      <c r="AZ165" s="10"/>
      <c r="BA165" s="10"/>
      <c r="BB165" s="10"/>
      <c r="BC165" s="10"/>
      <c r="BD165" s="10"/>
      <c r="BE165" s="10"/>
      <c r="BF165" s="10"/>
      <c r="BG165" s="10"/>
      <c r="BH165" s="10"/>
    </row>
    <row r="166" spans="1:60" ht="47.25" hidden="1" customHeight="1" x14ac:dyDescent="0.15">
      <c r="A166" s="308" t="s">
        <v>575</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576</v>
      </c>
      <c r="B167" s="317"/>
      <c r="C167" s="317"/>
      <c r="D167" s="317"/>
      <c r="E167" s="317"/>
      <c r="F167" s="318"/>
      <c r="G167" s="350" t="s">
        <v>568</v>
      </c>
      <c r="H167" s="351"/>
      <c r="I167" s="351"/>
      <c r="J167" s="351"/>
      <c r="K167" s="351"/>
      <c r="L167" s="351"/>
      <c r="M167" s="351"/>
      <c r="N167" s="351"/>
      <c r="O167" s="351"/>
      <c r="P167" s="352" t="s">
        <v>567</v>
      </c>
      <c r="Q167" s="351"/>
      <c r="R167" s="351"/>
      <c r="S167" s="351"/>
      <c r="T167" s="351"/>
      <c r="U167" s="351"/>
      <c r="V167" s="351"/>
      <c r="W167" s="351"/>
      <c r="X167" s="353"/>
      <c r="Y167" s="354"/>
      <c r="Z167" s="355"/>
      <c r="AA167" s="356"/>
      <c r="AB167" s="401" t="s">
        <v>11</v>
      </c>
      <c r="AC167" s="401"/>
      <c r="AD167" s="401"/>
      <c r="AE167" s="415" t="s">
        <v>412</v>
      </c>
      <c r="AF167" s="415"/>
      <c r="AG167" s="415"/>
      <c r="AH167" s="415"/>
      <c r="AI167" s="415" t="s">
        <v>564</v>
      </c>
      <c r="AJ167" s="415"/>
      <c r="AK167" s="415"/>
      <c r="AL167" s="415"/>
      <c r="AM167" s="415" t="s">
        <v>380</v>
      </c>
      <c r="AN167" s="415"/>
      <c r="AO167" s="415"/>
      <c r="AP167" s="415"/>
      <c r="AQ167" s="411" t="s">
        <v>411</v>
      </c>
      <c r="AR167" s="412"/>
      <c r="AS167" s="412"/>
      <c r="AT167" s="413"/>
      <c r="AU167" s="411" t="s">
        <v>589</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0"/>
      <c r="AV169" s="405"/>
      <c r="AW169" s="405"/>
      <c r="AX169" s="406"/>
      <c r="AY169">
        <f>$AY$167</f>
        <v>0</v>
      </c>
    </row>
    <row r="170" spans="1:60" ht="23.25" hidden="1" customHeight="1" x14ac:dyDescent="0.15">
      <c r="A170" s="461" t="s">
        <v>577</v>
      </c>
      <c r="B170" s="341"/>
      <c r="C170" s="341"/>
      <c r="D170" s="341"/>
      <c r="E170" s="341"/>
      <c r="F170" s="462"/>
      <c r="G170" s="223" t="s">
        <v>578</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412</v>
      </c>
      <c r="AF170" s="415"/>
      <c r="AG170" s="415"/>
      <c r="AH170" s="415"/>
      <c r="AI170" s="415" t="s">
        <v>564</v>
      </c>
      <c r="AJ170" s="415"/>
      <c r="AK170" s="415"/>
      <c r="AL170" s="415"/>
      <c r="AM170" s="415" t="s">
        <v>380</v>
      </c>
      <c r="AN170" s="415"/>
      <c r="AO170" s="415"/>
      <c r="AP170" s="415"/>
      <c r="AQ170" s="416" t="s">
        <v>590</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579</v>
      </c>
      <c r="H171" s="395"/>
      <c r="I171" s="395"/>
      <c r="J171" s="395"/>
      <c r="K171" s="395"/>
      <c r="L171" s="395"/>
      <c r="M171" s="395"/>
      <c r="N171" s="395"/>
      <c r="O171" s="395"/>
      <c r="P171" s="395"/>
      <c r="Q171" s="395"/>
      <c r="R171" s="395"/>
      <c r="S171" s="395"/>
      <c r="T171" s="395"/>
      <c r="U171" s="395"/>
      <c r="V171" s="395"/>
      <c r="W171" s="395"/>
      <c r="X171" s="395"/>
      <c r="Y171" s="419" t="s">
        <v>577</v>
      </c>
      <c r="Z171" s="420"/>
      <c r="AA171" s="421"/>
      <c r="AB171" s="422"/>
      <c r="AC171" s="423"/>
      <c r="AD171" s="424"/>
      <c r="AE171" s="398"/>
      <c r="AF171" s="398"/>
      <c r="AG171" s="398"/>
      <c r="AH171" s="398"/>
      <c r="AI171" s="398"/>
      <c r="AJ171" s="398"/>
      <c r="AK171" s="398"/>
      <c r="AL171" s="398"/>
      <c r="AM171" s="398"/>
      <c r="AN171" s="398"/>
      <c r="AO171" s="398"/>
      <c r="AP171" s="398"/>
      <c r="AQ171" s="389"/>
      <c r="AR171" s="373"/>
      <c r="AS171" s="373"/>
      <c r="AT171" s="373"/>
      <c r="AU171" s="373"/>
      <c r="AV171" s="373"/>
      <c r="AW171" s="373"/>
      <c r="AX171" s="374"/>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6" t="s">
        <v>580</v>
      </c>
      <c r="Z172" s="399"/>
      <c r="AA172" s="400"/>
      <c r="AB172" s="425" t="s">
        <v>581</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232</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412</v>
      </c>
      <c r="AF173" s="415"/>
      <c r="AG173" s="415"/>
      <c r="AH173" s="415"/>
      <c r="AI173" s="415" t="s">
        <v>564</v>
      </c>
      <c r="AJ173" s="415"/>
      <c r="AK173" s="415"/>
      <c r="AL173" s="415"/>
      <c r="AM173" s="415" t="s">
        <v>380</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15">
      <c r="A176" s="510"/>
      <c r="B176" s="511"/>
      <c r="C176" s="511"/>
      <c r="D176" s="511"/>
      <c r="E176" s="511"/>
      <c r="F176" s="512"/>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8"/>
      <c r="AC176" s="448"/>
      <c r="AD176" s="448"/>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15">
      <c r="A177" s="509"/>
      <c r="B177" s="507"/>
      <c r="C177" s="507"/>
      <c r="D177" s="507"/>
      <c r="E177" s="507"/>
      <c r="F177" s="508"/>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15">
      <c r="A178" s="461" t="s">
        <v>256</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569</v>
      </c>
      <c r="B180" s="316" t="s">
        <v>570</v>
      </c>
      <c r="C180" s="317"/>
      <c r="D180" s="317"/>
      <c r="E180" s="317"/>
      <c r="F180" s="318"/>
      <c r="G180" s="322" t="s">
        <v>571</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591</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8" t="s">
        <v>11</v>
      </c>
      <c r="AC185" s="889"/>
      <c r="AD185" s="890"/>
      <c r="AE185" s="415" t="s">
        <v>412</v>
      </c>
      <c r="AF185" s="415"/>
      <c r="AG185" s="415"/>
      <c r="AH185" s="415"/>
      <c r="AI185" s="415" t="s">
        <v>564</v>
      </c>
      <c r="AJ185" s="415"/>
      <c r="AK185" s="415"/>
      <c r="AL185" s="415"/>
      <c r="AM185" s="415" t="s">
        <v>380</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92" t="s">
        <v>57</v>
      </c>
      <c r="Z187" s="893"/>
      <c r="AA187" s="894"/>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15">
      <c r="A188" s="314"/>
      <c r="B188" s="316"/>
      <c r="C188" s="317"/>
      <c r="D188" s="317"/>
      <c r="E188" s="317"/>
      <c r="F188" s="318"/>
      <c r="G188" s="895"/>
      <c r="H188" s="384"/>
      <c r="I188" s="384"/>
      <c r="J188" s="384"/>
      <c r="K188" s="384"/>
      <c r="L188" s="384"/>
      <c r="M188" s="384"/>
      <c r="N188" s="384"/>
      <c r="O188" s="385"/>
      <c r="P188" s="451"/>
      <c r="Q188" s="451"/>
      <c r="R188" s="451"/>
      <c r="S188" s="451"/>
      <c r="T188" s="451"/>
      <c r="U188" s="451"/>
      <c r="V188" s="451"/>
      <c r="W188" s="451"/>
      <c r="X188" s="452"/>
      <c r="Y188" s="896" t="s">
        <v>50</v>
      </c>
      <c r="Z188" s="785"/>
      <c r="AA188" s="786"/>
      <c r="AB188" s="448"/>
      <c r="AC188" s="448"/>
      <c r="AD188" s="448"/>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6" t="s">
        <v>13</v>
      </c>
      <c r="Z189" s="785"/>
      <c r="AA189" s="786"/>
      <c r="AB189" s="897" t="s">
        <v>14</v>
      </c>
      <c r="AC189" s="897"/>
      <c r="AD189" s="897"/>
      <c r="AE189" s="564"/>
      <c r="AF189" s="565"/>
      <c r="AG189" s="565"/>
      <c r="AH189" s="565"/>
      <c r="AI189" s="564"/>
      <c r="AJ189" s="565"/>
      <c r="AK189" s="565"/>
      <c r="AL189" s="565"/>
      <c r="AM189" s="564"/>
      <c r="AN189" s="565"/>
      <c r="AO189" s="565"/>
      <c r="AP189" s="565"/>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8" t="s">
        <v>11</v>
      </c>
      <c r="AC190" s="889"/>
      <c r="AD190" s="890"/>
      <c r="AE190" s="415" t="s">
        <v>412</v>
      </c>
      <c r="AF190" s="415"/>
      <c r="AG190" s="415"/>
      <c r="AH190" s="415"/>
      <c r="AI190" s="415" t="s">
        <v>564</v>
      </c>
      <c r="AJ190" s="415"/>
      <c r="AK190" s="415"/>
      <c r="AL190" s="415"/>
      <c r="AM190" s="415" t="s">
        <v>380</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92" t="s">
        <v>57</v>
      </c>
      <c r="Z192" s="893"/>
      <c r="AA192" s="894"/>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15">
      <c r="A193" s="314"/>
      <c r="B193" s="316"/>
      <c r="C193" s="317"/>
      <c r="D193" s="317"/>
      <c r="E193" s="317"/>
      <c r="F193" s="318"/>
      <c r="G193" s="895"/>
      <c r="H193" s="384"/>
      <c r="I193" s="384"/>
      <c r="J193" s="384"/>
      <c r="K193" s="384"/>
      <c r="L193" s="384"/>
      <c r="M193" s="384"/>
      <c r="N193" s="384"/>
      <c r="O193" s="385"/>
      <c r="P193" s="451"/>
      <c r="Q193" s="451"/>
      <c r="R193" s="451"/>
      <c r="S193" s="451"/>
      <c r="T193" s="451"/>
      <c r="U193" s="451"/>
      <c r="V193" s="451"/>
      <c r="W193" s="451"/>
      <c r="X193" s="452"/>
      <c r="Y193" s="896" t="s">
        <v>50</v>
      </c>
      <c r="Z193" s="785"/>
      <c r="AA193" s="786"/>
      <c r="AB193" s="448"/>
      <c r="AC193" s="448"/>
      <c r="AD193" s="448"/>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6" t="s">
        <v>13</v>
      </c>
      <c r="Z194" s="785"/>
      <c r="AA194" s="786"/>
      <c r="AB194" s="897" t="s">
        <v>14</v>
      </c>
      <c r="AC194" s="897"/>
      <c r="AD194" s="897"/>
      <c r="AE194" s="564"/>
      <c r="AF194" s="565"/>
      <c r="AG194" s="565"/>
      <c r="AH194" s="565"/>
      <c r="AI194" s="564"/>
      <c r="AJ194" s="565"/>
      <c r="AK194" s="565"/>
      <c r="AL194" s="565"/>
      <c r="AM194" s="564"/>
      <c r="AN194" s="565"/>
      <c r="AO194" s="565"/>
      <c r="AP194" s="565"/>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8" t="s">
        <v>11</v>
      </c>
      <c r="AC195" s="889"/>
      <c r="AD195" s="890"/>
      <c r="AE195" s="415" t="s">
        <v>412</v>
      </c>
      <c r="AF195" s="415"/>
      <c r="AG195" s="415"/>
      <c r="AH195" s="415"/>
      <c r="AI195" s="415" t="s">
        <v>564</v>
      </c>
      <c r="AJ195" s="415"/>
      <c r="AK195" s="415"/>
      <c r="AL195" s="415"/>
      <c r="AM195" s="415" t="s">
        <v>380</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92" t="s">
        <v>57</v>
      </c>
      <c r="Z197" s="893"/>
      <c r="AA197" s="894"/>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 t="shared" ref="AY197:AY199" si="9">$AY$195</f>
        <v>0</v>
      </c>
    </row>
    <row r="198" spans="1:60" ht="23.25" hidden="1" customHeight="1" x14ac:dyDescent="0.15">
      <c r="A198" s="314"/>
      <c r="B198" s="316"/>
      <c r="C198" s="317"/>
      <c r="D198" s="317"/>
      <c r="E198" s="317"/>
      <c r="F198" s="318"/>
      <c r="G198" s="895"/>
      <c r="H198" s="384"/>
      <c r="I198" s="384"/>
      <c r="J198" s="384"/>
      <c r="K198" s="384"/>
      <c r="L198" s="384"/>
      <c r="M198" s="384"/>
      <c r="N198" s="384"/>
      <c r="O198" s="385"/>
      <c r="P198" s="451"/>
      <c r="Q198" s="451"/>
      <c r="R198" s="451"/>
      <c r="S198" s="451"/>
      <c r="T198" s="451"/>
      <c r="U198" s="451"/>
      <c r="V198" s="451"/>
      <c r="W198" s="451"/>
      <c r="X198" s="452"/>
      <c r="Y198" s="896" t="s">
        <v>50</v>
      </c>
      <c r="Z198" s="785"/>
      <c r="AA198" s="786"/>
      <c r="AB198" s="448"/>
      <c r="AC198" s="448"/>
      <c r="AD198" s="448"/>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 t="shared" si="9"/>
        <v>0</v>
      </c>
      <c r="AZ198" s="10"/>
      <c r="BA198" s="10"/>
      <c r="BB198" s="10"/>
      <c r="BC198" s="10"/>
    </row>
    <row r="199" spans="1:60" ht="23.25" hidden="1" customHeight="1" thickBot="1" x14ac:dyDescent="0.2">
      <c r="A199" s="315"/>
      <c r="B199" s="885"/>
      <c r="C199" s="886"/>
      <c r="D199" s="886"/>
      <c r="E199" s="886"/>
      <c r="F199" s="887"/>
      <c r="G199" s="898"/>
      <c r="H199" s="899"/>
      <c r="I199" s="899"/>
      <c r="J199" s="899"/>
      <c r="K199" s="899"/>
      <c r="L199" s="899"/>
      <c r="M199" s="899"/>
      <c r="N199" s="899"/>
      <c r="O199" s="900"/>
      <c r="P199" s="901"/>
      <c r="Q199" s="901"/>
      <c r="R199" s="901"/>
      <c r="S199" s="901"/>
      <c r="T199" s="901"/>
      <c r="U199" s="901"/>
      <c r="V199" s="901"/>
      <c r="W199" s="901"/>
      <c r="X199" s="902"/>
      <c r="Y199" s="903" t="s">
        <v>13</v>
      </c>
      <c r="Z199" s="904"/>
      <c r="AA199" s="905"/>
      <c r="AB199" s="906" t="s">
        <v>14</v>
      </c>
      <c r="AC199" s="906"/>
      <c r="AD199" s="906"/>
      <c r="AE199" s="907"/>
      <c r="AF199" s="908"/>
      <c r="AG199" s="908"/>
      <c r="AH199" s="908"/>
      <c r="AI199" s="907"/>
      <c r="AJ199" s="908"/>
      <c r="AK199" s="908"/>
      <c r="AL199" s="908"/>
      <c r="AM199" s="907"/>
      <c r="AN199" s="908"/>
      <c r="AO199" s="908"/>
      <c r="AP199" s="908"/>
      <c r="AQ199" s="909"/>
      <c r="AR199" s="910"/>
      <c r="AS199" s="910"/>
      <c r="AT199" s="911"/>
      <c r="AU199" s="908"/>
      <c r="AV199" s="908"/>
      <c r="AW199" s="908"/>
      <c r="AX199" s="912"/>
      <c r="AY199">
        <f t="shared" si="9"/>
        <v>0</v>
      </c>
      <c r="AZ199" s="10"/>
      <c r="BA199" s="10"/>
      <c r="BB199" s="10"/>
      <c r="BC199" s="10"/>
      <c r="BD199" s="10"/>
      <c r="BE199" s="10"/>
      <c r="BF199" s="10"/>
      <c r="BG199" s="10"/>
      <c r="BH199" s="10"/>
    </row>
    <row r="200" spans="1:60" ht="18.75" hidden="1" customHeight="1" x14ac:dyDescent="0.15">
      <c r="A200" s="581" t="s">
        <v>233</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229</v>
      </c>
      <c r="X200" s="555"/>
      <c r="Y200" s="558"/>
      <c r="Z200" s="558"/>
      <c r="AA200" s="559"/>
      <c r="AB200" s="552" t="s">
        <v>11</v>
      </c>
      <c r="AC200" s="549"/>
      <c r="AD200" s="550"/>
      <c r="AE200" s="415" t="s">
        <v>412</v>
      </c>
      <c r="AF200" s="415"/>
      <c r="AG200" s="415"/>
      <c r="AH200" s="415"/>
      <c r="AI200" s="415" t="s">
        <v>564</v>
      </c>
      <c r="AJ200" s="415"/>
      <c r="AK200" s="415"/>
      <c r="AL200" s="415"/>
      <c r="AM200" s="415" t="s">
        <v>380</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246</v>
      </c>
      <c r="AC202" s="542"/>
      <c r="AD202" s="542"/>
      <c r="AE202" s="389"/>
      <c r="AF202" s="373"/>
      <c r="AG202" s="373"/>
      <c r="AH202" s="373"/>
      <c r="AI202" s="389"/>
      <c r="AJ202" s="373"/>
      <c r="AK202" s="373"/>
      <c r="AL202" s="373"/>
      <c r="AM202" s="389"/>
      <c r="AN202" s="373"/>
      <c r="AO202" s="373"/>
      <c r="AP202" s="373"/>
      <c r="AQ202" s="389"/>
      <c r="AR202" s="373"/>
      <c r="AS202" s="373"/>
      <c r="AT202" s="562"/>
      <c r="AU202" s="373"/>
      <c r="AV202" s="373"/>
      <c r="AW202" s="373"/>
      <c r="AX202" s="374"/>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246</v>
      </c>
      <c r="AC203" s="585"/>
      <c r="AD203" s="585"/>
      <c r="AE203" s="389"/>
      <c r="AF203" s="373"/>
      <c r="AG203" s="373"/>
      <c r="AH203" s="373"/>
      <c r="AI203" s="389"/>
      <c r="AJ203" s="373"/>
      <c r="AK203" s="373"/>
      <c r="AL203" s="373"/>
      <c r="AM203" s="389"/>
      <c r="AN203" s="373"/>
      <c r="AO203" s="373"/>
      <c r="AP203" s="373"/>
      <c r="AQ203" s="389"/>
      <c r="AR203" s="373"/>
      <c r="AS203" s="373"/>
      <c r="AT203" s="562"/>
      <c r="AU203" s="373"/>
      <c r="AV203" s="373"/>
      <c r="AW203" s="373"/>
      <c r="AX203" s="374"/>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247</v>
      </c>
      <c r="AC204" s="563"/>
      <c r="AD204" s="563"/>
      <c r="AE204" s="564"/>
      <c r="AF204" s="565"/>
      <c r="AG204" s="565"/>
      <c r="AH204" s="565"/>
      <c r="AI204" s="564"/>
      <c r="AJ204" s="565"/>
      <c r="AK204" s="565"/>
      <c r="AL204" s="565"/>
      <c r="AM204" s="564"/>
      <c r="AN204" s="565"/>
      <c r="AO204" s="565"/>
      <c r="AP204" s="565"/>
      <c r="AQ204" s="389"/>
      <c r="AR204" s="373"/>
      <c r="AS204" s="373"/>
      <c r="AT204" s="562"/>
      <c r="AU204" s="373"/>
      <c r="AV204" s="373"/>
      <c r="AW204" s="373"/>
      <c r="AX204" s="374"/>
      <c r="AY204">
        <f t="shared" si="10"/>
        <v>0</v>
      </c>
    </row>
    <row r="205" spans="1:60" ht="23.25" hidden="1" customHeight="1" x14ac:dyDescent="0.15">
      <c r="A205" s="566" t="s">
        <v>236</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245</v>
      </c>
      <c r="X205" s="576"/>
      <c r="Y205" s="540" t="s">
        <v>12</v>
      </c>
      <c r="Z205" s="540"/>
      <c r="AA205" s="541"/>
      <c r="AB205" s="542" t="s">
        <v>246</v>
      </c>
      <c r="AC205" s="542"/>
      <c r="AD205" s="542"/>
      <c r="AE205" s="389"/>
      <c r="AF205" s="373"/>
      <c r="AG205" s="373"/>
      <c r="AH205" s="373"/>
      <c r="AI205" s="389"/>
      <c r="AJ205" s="373"/>
      <c r="AK205" s="373"/>
      <c r="AL205" s="373"/>
      <c r="AM205" s="389"/>
      <c r="AN205" s="373"/>
      <c r="AO205" s="373"/>
      <c r="AP205" s="373"/>
      <c r="AQ205" s="389"/>
      <c r="AR205" s="373"/>
      <c r="AS205" s="373"/>
      <c r="AT205" s="562"/>
      <c r="AU205" s="373"/>
      <c r="AV205" s="373"/>
      <c r="AW205" s="373"/>
      <c r="AX205" s="374"/>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246</v>
      </c>
      <c r="AC206" s="585"/>
      <c r="AD206" s="585"/>
      <c r="AE206" s="389"/>
      <c r="AF206" s="373"/>
      <c r="AG206" s="373"/>
      <c r="AH206" s="373"/>
      <c r="AI206" s="389"/>
      <c r="AJ206" s="373"/>
      <c r="AK206" s="373"/>
      <c r="AL206" s="373"/>
      <c r="AM206" s="389"/>
      <c r="AN206" s="373"/>
      <c r="AO206" s="373"/>
      <c r="AP206" s="373"/>
      <c r="AQ206" s="389"/>
      <c r="AR206" s="373"/>
      <c r="AS206" s="373"/>
      <c r="AT206" s="562"/>
      <c r="AU206" s="373"/>
      <c r="AV206" s="373"/>
      <c r="AW206" s="373"/>
      <c r="AX206" s="374"/>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247</v>
      </c>
      <c r="AC207" s="563"/>
      <c r="AD207" s="563"/>
      <c r="AE207" s="564"/>
      <c r="AF207" s="565"/>
      <c r="AG207" s="565"/>
      <c r="AH207" s="565"/>
      <c r="AI207" s="564"/>
      <c r="AJ207" s="565"/>
      <c r="AK207" s="565"/>
      <c r="AL207" s="565"/>
      <c r="AM207" s="564"/>
      <c r="AN207" s="565"/>
      <c r="AO207" s="565"/>
      <c r="AP207" s="584"/>
      <c r="AQ207" s="389"/>
      <c r="AR207" s="373"/>
      <c r="AS207" s="373"/>
      <c r="AT207" s="562"/>
      <c r="AU207" s="373"/>
      <c r="AV207" s="373"/>
      <c r="AW207" s="373"/>
      <c r="AX207" s="374"/>
      <c r="AY207">
        <f t="shared" si="10"/>
        <v>0</v>
      </c>
    </row>
    <row r="208" spans="1:60" ht="18.75" hidden="1" customHeight="1" x14ac:dyDescent="0.15">
      <c r="A208" s="590" t="s">
        <v>233</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412</v>
      </c>
      <c r="AF208" s="136"/>
      <c r="AG208" s="136"/>
      <c r="AH208" s="136"/>
      <c r="AI208" s="415" t="s">
        <v>564</v>
      </c>
      <c r="AJ208" s="415"/>
      <c r="AK208" s="415"/>
      <c r="AL208" s="415"/>
      <c r="AM208" s="415" t="s">
        <v>380</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15">
      <c r="A211" s="566"/>
      <c r="B211" s="567"/>
      <c r="C211" s="567"/>
      <c r="D211" s="567"/>
      <c r="E211" s="567"/>
      <c r="F211" s="568"/>
      <c r="G211" s="603"/>
      <c r="H211" s="384"/>
      <c r="I211" s="384"/>
      <c r="J211" s="384"/>
      <c r="K211" s="384"/>
      <c r="L211" s="384"/>
      <c r="M211" s="384"/>
      <c r="N211" s="384"/>
      <c r="O211" s="385"/>
      <c r="P211" s="384"/>
      <c r="Q211" s="384"/>
      <c r="R211" s="384"/>
      <c r="S211" s="384"/>
      <c r="T211" s="384"/>
      <c r="U211" s="384"/>
      <c r="V211" s="384"/>
      <c r="W211" s="384"/>
      <c r="X211" s="385"/>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4"/>
      <c r="Q212" s="384"/>
      <c r="R212" s="384"/>
      <c r="S212" s="384"/>
      <c r="T212" s="384"/>
      <c r="U212" s="384"/>
      <c r="V212" s="384"/>
      <c r="W212" s="384"/>
      <c r="X212" s="385"/>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3"/>
      <c r="AV212" s="373"/>
      <c r="AW212" s="373"/>
      <c r="AX212" s="374"/>
      <c r="AY212">
        <f>$AY$208</f>
        <v>0</v>
      </c>
    </row>
    <row r="213" spans="1:51" ht="69.75" hidden="1" customHeight="1" x14ac:dyDescent="0.15">
      <c r="A213" s="645" t="s">
        <v>259</v>
      </c>
      <c r="B213" s="646"/>
      <c r="C213" s="646"/>
      <c r="D213" s="646"/>
      <c r="E213" s="570" t="s">
        <v>221</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customHeight="1" thickBot="1" x14ac:dyDescent="0.2">
      <c r="A214" s="503" t="s">
        <v>572</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228</v>
      </c>
      <c r="AP214" s="662"/>
      <c r="AQ214" s="662"/>
      <c r="AR214" s="81" t="s">
        <v>227</v>
      </c>
      <c r="AS214" s="661"/>
      <c r="AT214" s="662"/>
      <c r="AU214" s="662"/>
      <c r="AV214" s="662"/>
      <c r="AW214" s="662"/>
      <c r="AX214" s="663"/>
      <c r="AY214">
        <f>COUNTIF($AR$214,"☑")</f>
        <v>0</v>
      </c>
    </row>
    <row r="215" spans="1:51" ht="45" customHeight="1" x14ac:dyDescent="0.15">
      <c r="A215" s="651" t="s">
        <v>279</v>
      </c>
      <c r="B215" s="652"/>
      <c r="C215" s="654" t="s">
        <v>178</v>
      </c>
      <c r="D215" s="652"/>
      <c r="E215" s="655" t="s">
        <v>194</v>
      </c>
      <c r="F215" s="656"/>
      <c r="G215" s="657" t="s">
        <v>637</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638</v>
      </c>
      <c r="H216" s="139"/>
      <c r="I216" s="139"/>
      <c r="J216" s="139"/>
      <c r="K216" s="139"/>
      <c r="L216" s="139"/>
      <c r="M216" s="139"/>
      <c r="N216" s="139"/>
      <c r="O216" s="139"/>
      <c r="P216" s="139"/>
      <c r="Q216" s="139"/>
      <c r="R216" s="139"/>
      <c r="S216" s="139"/>
      <c r="T216" s="139"/>
      <c r="U216" s="139"/>
      <c r="V216" s="140"/>
      <c r="W216" s="629" t="s">
        <v>582</v>
      </c>
      <c r="X216" s="630"/>
      <c r="Y216" s="630"/>
      <c r="Z216" s="630"/>
      <c r="AA216" s="631"/>
      <c r="AB216" s="632" t="s">
        <v>727</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583</v>
      </c>
      <c r="X217" s="636"/>
      <c r="Y217" s="636"/>
      <c r="Z217" s="636"/>
      <c r="AA217" s="637"/>
      <c r="AB217" s="632" t="s">
        <v>725</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595</v>
      </c>
      <c r="D218" s="639"/>
      <c r="E218" s="455" t="s">
        <v>275</v>
      </c>
      <c r="F218" s="457"/>
      <c r="G218" s="619" t="s">
        <v>181</v>
      </c>
      <c r="H218" s="620"/>
      <c r="I218" s="620"/>
      <c r="J218" s="642" t="s">
        <v>612</v>
      </c>
      <c r="K218" s="643"/>
      <c r="L218" s="643"/>
      <c r="M218" s="643"/>
      <c r="N218" s="643"/>
      <c r="O218" s="643"/>
      <c r="P218" s="643"/>
      <c r="Q218" s="643"/>
      <c r="R218" s="643"/>
      <c r="S218" s="643"/>
      <c r="T218" s="644"/>
      <c r="U218" s="617" t="s">
        <v>639</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596</v>
      </c>
      <c r="H219" s="620"/>
      <c r="I219" s="620"/>
      <c r="J219" s="620"/>
      <c r="K219" s="620"/>
      <c r="L219" s="620"/>
      <c r="M219" s="620"/>
      <c r="N219" s="620"/>
      <c r="O219" s="620"/>
      <c r="P219" s="620"/>
      <c r="Q219" s="620"/>
      <c r="R219" s="620"/>
      <c r="S219" s="620"/>
      <c r="T219" s="620"/>
      <c r="U219" s="616" t="s">
        <v>639</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583</v>
      </c>
      <c r="H220" s="620"/>
      <c r="I220" s="620"/>
      <c r="J220" s="620"/>
      <c r="K220" s="620"/>
      <c r="L220" s="620"/>
      <c r="M220" s="620"/>
      <c r="N220" s="620"/>
      <c r="O220" s="620"/>
      <c r="P220" s="620"/>
      <c r="Q220" s="620"/>
      <c r="R220" s="620"/>
      <c r="S220" s="620"/>
      <c r="T220" s="620"/>
      <c r="U220" s="144" t="s">
        <v>639</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634</v>
      </c>
      <c r="AE223" s="706"/>
      <c r="AF223" s="706"/>
      <c r="AG223" s="707" t="s">
        <v>642</v>
      </c>
      <c r="AH223" s="708"/>
      <c r="AI223" s="708"/>
      <c r="AJ223" s="708"/>
      <c r="AK223" s="708"/>
      <c r="AL223" s="708"/>
      <c r="AM223" s="708"/>
      <c r="AN223" s="708"/>
      <c r="AO223" s="708"/>
      <c r="AP223" s="708"/>
      <c r="AQ223" s="708"/>
      <c r="AR223" s="708"/>
      <c r="AS223" s="708"/>
      <c r="AT223" s="708"/>
      <c r="AU223" s="708"/>
      <c r="AV223" s="708"/>
      <c r="AW223" s="708"/>
      <c r="AX223" s="709"/>
    </row>
    <row r="224" spans="1:51" ht="27"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634</v>
      </c>
      <c r="AE224" s="687"/>
      <c r="AF224" s="687"/>
      <c r="AG224" s="713" t="s">
        <v>643</v>
      </c>
      <c r="AH224" s="714"/>
      <c r="AI224" s="714"/>
      <c r="AJ224" s="714"/>
      <c r="AK224" s="714"/>
      <c r="AL224" s="714"/>
      <c r="AM224" s="714"/>
      <c r="AN224" s="714"/>
      <c r="AO224" s="714"/>
      <c r="AP224" s="714"/>
      <c r="AQ224" s="714"/>
      <c r="AR224" s="714"/>
      <c r="AS224" s="714"/>
      <c r="AT224" s="714"/>
      <c r="AU224" s="714"/>
      <c r="AV224" s="714"/>
      <c r="AW224" s="714"/>
      <c r="AX224" s="715"/>
    </row>
    <row r="225" spans="1:50" ht="42.7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634</v>
      </c>
      <c r="AE225" s="720"/>
      <c r="AF225" s="720"/>
      <c r="AG225" s="677" t="s">
        <v>644</v>
      </c>
      <c r="AH225" s="384"/>
      <c r="AI225" s="384"/>
      <c r="AJ225" s="384"/>
      <c r="AK225" s="384"/>
      <c r="AL225" s="384"/>
      <c r="AM225" s="384"/>
      <c r="AN225" s="384"/>
      <c r="AO225" s="384"/>
      <c r="AP225" s="384"/>
      <c r="AQ225" s="384"/>
      <c r="AR225" s="384"/>
      <c r="AS225" s="384"/>
      <c r="AT225" s="384"/>
      <c r="AU225" s="384"/>
      <c r="AV225" s="384"/>
      <c r="AW225" s="384"/>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640</v>
      </c>
      <c r="AE226" s="675"/>
      <c r="AF226" s="675"/>
      <c r="AG226" s="361" t="s">
        <v>639</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257</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641</v>
      </c>
      <c r="AE227" s="687"/>
      <c r="AF227" s="688"/>
      <c r="AG227" s="677"/>
      <c r="AH227" s="384"/>
      <c r="AI227" s="384"/>
      <c r="AJ227" s="384"/>
      <c r="AK227" s="384"/>
      <c r="AL227" s="384"/>
      <c r="AM227" s="384"/>
      <c r="AN227" s="384"/>
      <c r="AO227" s="384"/>
      <c r="AP227" s="384"/>
      <c r="AQ227" s="384"/>
      <c r="AR227" s="384"/>
      <c r="AS227" s="384"/>
      <c r="AT227" s="384"/>
      <c r="AU227" s="384"/>
      <c r="AV227" s="384"/>
      <c r="AW227" s="384"/>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641</v>
      </c>
      <c r="AE228" s="693"/>
      <c r="AF228" s="693"/>
      <c r="AG228" s="677"/>
      <c r="AH228" s="384"/>
      <c r="AI228" s="384"/>
      <c r="AJ228" s="384"/>
      <c r="AK228" s="384"/>
      <c r="AL228" s="384"/>
      <c r="AM228" s="384"/>
      <c r="AN228" s="384"/>
      <c r="AO228" s="384"/>
      <c r="AP228" s="384"/>
      <c r="AQ228" s="384"/>
      <c r="AR228" s="384"/>
      <c r="AS228" s="384"/>
      <c r="AT228" s="384"/>
      <c r="AU228" s="384"/>
      <c r="AV228" s="384"/>
      <c r="AW228" s="384"/>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634</v>
      </c>
      <c r="AE229" s="739"/>
      <c r="AF229" s="739"/>
      <c r="AG229" s="740" t="s">
        <v>645</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634</v>
      </c>
      <c r="AE230" s="687"/>
      <c r="AF230" s="687"/>
      <c r="AG230" s="713" t="s">
        <v>646</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640</v>
      </c>
      <c r="AE231" s="687"/>
      <c r="AF231" s="687"/>
      <c r="AG231" s="713"/>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634</v>
      </c>
      <c r="AE232" s="687"/>
      <c r="AF232" s="687"/>
      <c r="AG232" s="713" t="s">
        <v>647</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5"/>
      <c r="B233" s="667"/>
      <c r="C233" s="733" t="s">
        <v>230</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634</v>
      </c>
      <c r="AE233" s="720"/>
      <c r="AF233" s="720"/>
      <c r="AG233" s="735" t="s">
        <v>728</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231</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640</v>
      </c>
      <c r="AE234" s="687"/>
      <c r="AF234" s="688"/>
      <c r="AG234" s="713"/>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218</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640</v>
      </c>
      <c r="AE235" s="728"/>
      <c r="AF235" s="729"/>
      <c r="AG235" s="730"/>
      <c r="AH235" s="731"/>
      <c r="AI235" s="731"/>
      <c r="AJ235" s="731"/>
      <c r="AK235" s="731"/>
      <c r="AL235" s="731"/>
      <c r="AM235" s="731"/>
      <c r="AN235" s="731"/>
      <c r="AO235" s="731"/>
      <c r="AP235" s="731"/>
      <c r="AQ235" s="731"/>
      <c r="AR235" s="731"/>
      <c r="AS235" s="731"/>
      <c r="AT235" s="731"/>
      <c r="AU235" s="731"/>
      <c r="AV235" s="731"/>
      <c r="AW235" s="731"/>
      <c r="AX235" s="732"/>
    </row>
    <row r="236" spans="1:50" ht="37.5" customHeight="1" x14ac:dyDescent="0.15">
      <c r="A236" s="122" t="s">
        <v>37</v>
      </c>
      <c r="B236" s="745"/>
      <c r="C236" s="746" t="s">
        <v>219</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719</v>
      </c>
      <c r="AE236" s="739"/>
      <c r="AF236" s="749"/>
      <c r="AG236" s="740" t="s">
        <v>720</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634</v>
      </c>
      <c r="AE237" s="754"/>
      <c r="AF237" s="754"/>
      <c r="AG237" s="713" t="s">
        <v>651</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634</v>
      </c>
      <c r="AE238" s="687"/>
      <c r="AF238" s="687"/>
      <c r="AG238" s="713" t="s">
        <v>721</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640</v>
      </c>
      <c r="AE239" s="687"/>
      <c r="AF239" s="687"/>
      <c r="AG239" s="743"/>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634</v>
      </c>
      <c r="AE240" s="675"/>
      <c r="AF240" s="766"/>
      <c r="AG240" s="361" t="s">
        <v>732</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601</v>
      </c>
      <c r="P241" s="102"/>
      <c r="Q241" s="102"/>
      <c r="R241" s="102"/>
      <c r="S241" s="102"/>
      <c r="T241" s="102"/>
      <c r="U241" s="102"/>
      <c r="V241" s="102"/>
      <c r="W241" s="102"/>
      <c r="X241" s="102"/>
      <c r="Y241" s="102"/>
      <c r="Z241" s="102"/>
      <c r="AA241" s="102"/>
      <c r="AB241" s="102"/>
      <c r="AC241" s="102"/>
      <c r="AD241" s="102"/>
      <c r="AE241" s="102"/>
      <c r="AF241" s="103"/>
      <c r="AG241" s="677"/>
      <c r="AH241" s="384"/>
      <c r="AI241" s="384"/>
      <c r="AJ241" s="384"/>
      <c r="AK241" s="384"/>
      <c r="AL241" s="384"/>
      <c r="AM241" s="384"/>
      <c r="AN241" s="384"/>
      <c r="AO241" s="384"/>
      <c r="AP241" s="384"/>
      <c r="AQ241" s="384"/>
      <c r="AR241" s="384"/>
      <c r="AS241" s="384"/>
      <c r="AT241" s="384"/>
      <c r="AU241" s="384"/>
      <c r="AV241" s="384"/>
      <c r="AW241" s="384"/>
      <c r="AX241" s="678"/>
    </row>
    <row r="242" spans="1:50" ht="24.75" customHeight="1" x14ac:dyDescent="0.15">
      <c r="A242" s="760"/>
      <c r="B242" s="761"/>
      <c r="C242" s="86">
        <v>2022</v>
      </c>
      <c r="D242" s="87"/>
      <c r="E242" s="88" t="s">
        <v>603</v>
      </c>
      <c r="F242" s="88"/>
      <c r="G242" s="88"/>
      <c r="H242" s="89">
        <v>21</v>
      </c>
      <c r="I242" s="89"/>
      <c r="J242" s="90">
        <v>404</v>
      </c>
      <c r="K242" s="90"/>
      <c r="L242" s="90"/>
      <c r="M242" s="89"/>
      <c r="N242" s="91"/>
      <c r="O242" s="92" t="s">
        <v>625</v>
      </c>
      <c r="P242" s="93"/>
      <c r="Q242" s="93"/>
      <c r="R242" s="93"/>
      <c r="S242" s="93"/>
      <c r="T242" s="93"/>
      <c r="U242" s="93"/>
      <c r="V242" s="93"/>
      <c r="W242" s="93"/>
      <c r="X242" s="93"/>
      <c r="Y242" s="93"/>
      <c r="Z242" s="93"/>
      <c r="AA242" s="93"/>
      <c r="AB242" s="93"/>
      <c r="AC242" s="93"/>
      <c r="AD242" s="93"/>
      <c r="AE242" s="93"/>
      <c r="AF242" s="94"/>
      <c r="AG242" s="677"/>
      <c r="AH242" s="384"/>
      <c r="AI242" s="384"/>
      <c r="AJ242" s="384"/>
      <c r="AK242" s="384"/>
      <c r="AL242" s="384"/>
      <c r="AM242" s="384"/>
      <c r="AN242" s="384"/>
      <c r="AO242" s="384"/>
      <c r="AP242" s="384"/>
      <c r="AQ242" s="384"/>
      <c r="AR242" s="384"/>
      <c r="AS242" s="384"/>
      <c r="AT242" s="384"/>
      <c r="AU242" s="384"/>
      <c r="AV242" s="384"/>
      <c r="AW242" s="384"/>
      <c r="AX242" s="678"/>
    </row>
    <row r="243" spans="1:50" ht="24.75" customHeight="1" x14ac:dyDescent="0.15">
      <c r="A243" s="760"/>
      <c r="B243" s="761"/>
      <c r="C243" s="107">
        <v>2022</v>
      </c>
      <c r="D243" s="108"/>
      <c r="E243" s="88" t="s">
        <v>603</v>
      </c>
      <c r="F243" s="88"/>
      <c r="G243" s="88"/>
      <c r="H243" s="89">
        <v>21</v>
      </c>
      <c r="I243" s="89"/>
      <c r="J243" s="755">
        <v>415</v>
      </c>
      <c r="K243" s="755"/>
      <c r="L243" s="755"/>
      <c r="M243" s="756"/>
      <c r="N243" s="757"/>
      <c r="O243" s="95" t="s">
        <v>731</v>
      </c>
      <c r="P243" s="96"/>
      <c r="Q243" s="96"/>
      <c r="R243" s="96"/>
      <c r="S243" s="96"/>
      <c r="T243" s="96"/>
      <c r="U243" s="96"/>
      <c r="V243" s="96"/>
      <c r="W243" s="96"/>
      <c r="X243" s="96"/>
      <c r="Y243" s="96"/>
      <c r="Z243" s="96"/>
      <c r="AA243" s="96"/>
      <c r="AB243" s="96"/>
      <c r="AC243" s="96"/>
      <c r="AD243" s="96"/>
      <c r="AE243" s="96"/>
      <c r="AF243" s="97"/>
      <c r="AG243" s="677"/>
      <c r="AH243" s="384"/>
      <c r="AI243" s="384"/>
      <c r="AJ243" s="384"/>
      <c r="AK243" s="384"/>
      <c r="AL243" s="384"/>
      <c r="AM243" s="384"/>
      <c r="AN243" s="384"/>
      <c r="AO243" s="384"/>
      <c r="AP243" s="384"/>
      <c r="AQ243" s="384"/>
      <c r="AR243" s="384"/>
      <c r="AS243" s="384"/>
      <c r="AT243" s="384"/>
      <c r="AU243" s="384"/>
      <c r="AV243" s="384"/>
      <c r="AW243" s="384"/>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4"/>
      <c r="AI244" s="384"/>
      <c r="AJ244" s="384"/>
      <c r="AK244" s="384"/>
      <c r="AL244" s="384"/>
      <c r="AM244" s="384"/>
      <c r="AN244" s="384"/>
      <c r="AO244" s="384"/>
      <c r="AP244" s="384"/>
      <c r="AQ244" s="384"/>
      <c r="AR244" s="384"/>
      <c r="AS244" s="384"/>
      <c r="AT244" s="384"/>
      <c r="AU244" s="384"/>
      <c r="AV244" s="384"/>
      <c r="AW244" s="384"/>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4"/>
      <c r="AI245" s="384"/>
      <c r="AJ245" s="384"/>
      <c r="AK245" s="384"/>
      <c r="AL245" s="384"/>
      <c r="AM245" s="384"/>
      <c r="AN245" s="384"/>
      <c r="AO245" s="384"/>
      <c r="AP245" s="384"/>
      <c r="AQ245" s="384"/>
      <c r="AR245" s="384"/>
      <c r="AS245" s="384"/>
      <c r="AT245" s="384"/>
      <c r="AU245" s="384"/>
      <c r="AV245" s="384"/>
      <c r="AW245" s="384"/>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649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650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734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733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736</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234</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273</v>
      </c>
      <c r="B258" s="785"/>
      <c r="C258" s="785"/>
      <c r="D258" s="786"/>
      <c r="E258" s="770" t="s">
        <v>626</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272</v>
      </c>
      <c r="B259" s="136"/>
      <c r="C259" s="136"/>
      <c r="D259" s="136"/>
      <c r="E259" s="770" t="s">
        <v>627</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271</v>
      </c>
      <c r="B260" s="136"/>
      <c r="C260" s="136"/>
      <c r="D260" s="136"/>
      <c r="E260" s="770" t="s">
        <v>628</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270</v>
      </c>
      <c r="B261" s="136"/>
      <c r="C261" s="136"/>
      <c r="D261" s="136"/>
      <c r="E261" s="770" t="s">
        <v>629</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269</v>
      </c>
      <c r="B262" s="136"/>
      <c r="C262" s="136"/>
      <c r="D262" s="136"/>
      <c r="E262" s="770" t="s">
        <v>630</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268</v>
      </c>
      <c r="B263" s="136"/>
      <c r="C263" s="136"/>
      <c r="D263" s="136"/>
      <c r="E263" s="770" t="s">
        <v>631</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267</v>
      </c>
      <c r="B264" s="136"/>
      <c r="C264" s="136"/>
      <c r="D264" s="136"/>
      <c r="E264" s="770" t="s">
        <v>632</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266</v>
      </c>
      <c r="B265" s="136"/>
      <c r="C265" s="136"/>
      <c r="D265" s="136"/>
      <c r="E265" s="770" t="s">
        <v>633</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412</v>
      </c>
      <c r="B266" s="136"/>
      <c r="C266" s="136"/>
      <c r="D266" s="136"/>
      <c r="E266" s="789" t="s">
        <v>603</v>
      </c>
      <c r="F266" s="790"/>
      <c r="G266" s="790"/>
      <c r="H266" s="77" t="str">
        <f>IF(E266="","","-")</f>
        <v>-</v>
      </c>
      <c r="I266" s="790"/>
      <c r="J266" s="790"/>
      <c r="K266" s="77" t="str">
        <f>IF(I266="","","-")</f>
        <v/>
      </c>
      <c r="L266" s="106">
        <v>330</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592</v>
      </c>
      <c r="B267" s="136"/>
      <c r="C267" s="136"/>
      <c r="D267" s="136"/>
      <c r="E267" s="789" t="s">
        <v>603</v>
      </c>
      <c r="F267" s="790"/>
      <c r="G267" s="790"/>
      <c r="H267" s="77"/>
      <c r="I267" s="790"/>
      <c r="J267" s="790"/>
      <c r="K267" s="77"/>
      <c r="L267" s="106">
        <v>337</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380</v>
      </c>
      <c r="B268" s="136"/>
      <c r="C268" s="136"/>
      <c r="D268" s="136"/>
      <c r="E268" s="792">
        <v>2021</v>
      </c>
      <c r="F268" s="137"/>
      <c r="G268" s="790" t="s">
        <v>635</v>
      </c>
      <c r="H268" s="790"/>
      <c r="I268" s="790"/>
      <c r="J268" s="137">
        <v>20</v>
      </c>
      <c r="K268" s="137"/>
      <c r="L268" s="106">
        <v>393</v>
      </c>
      <c r="M268" s="106"/>
      <c r="N268" s="106"/>
      <c r="O268" s="137" t="s">
        <v>648</v>
      </c>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260</v>
      </c>
      <c r="B269" s="247"/>
      <c r="C269" s="247"/>
      <c r="D269" s="247"/>
      <c r="E269" s="247"/>
      <c r="F269" s="248"/>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thickBot="1" x14ac:dyDescent="0.2">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262</v>
      </c>
      <c r="B308" s="797"/>
      <c r="C308" s="797"/>
      <c r="D308" s="797"/>
      <c r="E308" s="797"/>
      <c r="F308" s="798"/>
      <c r="G308" s="802" t="s">
        <v>675</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703</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676</v>
      </c>
      <c r="H310" s="824"/>
      <c r="I310" s="824"/>
      <c r="J310" s="824"/>
      <c r="K310" s="825"/>
      <c r="L310" s="826" t="s">
        <v>677</v>
      </c>
      <c r="M310" s="827"/>
      <c r="N310" s="827"/>
      <c r="O310" s="827"/>
      <c r="P310" s="827"/>
      <c r="Q310" s="827"/>
      <c r="R310" s="827"/>
      <c r="S310" s="827"/>
      <c r="T310" s="827"/>
      <c r="U310" s="827"/>
      <c r="V310" s="827"/>
      <c r="W310" s="827"/>
      <c r="X310" s="828"/>
      <c r="Y310" s="829">
        <v>543</v>
      </c>
      <c r="Z310" s="830"/>
      <c r="AA310" s="830"/>
      <c r="AB310" s="831"/>
      <c r="AC310" s="823" t="s">
        <v>700</v>
      </c>
      <c r="AD310" s="824"/>
      <c r="AE310" s="824"/>
      <c r="AF310" s="824"/>
      <c r="AG310" s="825"/>
      <c r="AH310" s="826" t="s">
        <v>701</v>
      </c>
      <c r="AI310" s="827"/>
      <c r="AJ310" s="827"/>
      <c r="AK310" s="827"/>
      <c r="AL310" s="827"/>
      <c r="AM310" s="827"/>
      <c r="AN310" s="827"/>
      <c r="AO310" s="827"/>
      <c r="AP310" s="827"/>
      <c r="AQ310" s="827"/>
      <c r="AR310" s="827"/>
      <c r="AS310" s="827"/>
      <c r="AT310" s="828"/>
      <c r="AU310" s="829">
        <v>35</v>
      </c>
      <c r="AV310" s="830"/>
      <c r="AW310" s="830"/>
      <c r="AX310" s="832"/>
    </row>
    <row r="311" spans="1:50" ht="24.75" hidden="1"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thickBot="1" x14ac:dyDescent="0.2">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543</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35</v>
      </c>
      <c r="AV320" s="839"/>
      <c r="AW320" s="839"/>
      <c r="AX320" s="841"/>
    </row>
    <row r="321" spans="1:51" ht="24.75" customHeight="1" x14ac:dyDescent="0.15">
      <c r="A321" s="799"/>
      <c r="B321" s="800"/>
      <c r="C321" s="800"/>
      <c r="D321" s="800"/>
      <c r="E321" s="800"/>
      <c r="F321" s="801"/>
      <c r="G321" s="802" t="s">
        <v>724</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683</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2</v>
      </c>
    </row>
    <row r="322" spans="1:51" ht="24.75"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2</v>
      </c>
    </row>
    <row r="323" spans="1:51" ht="24.75" customHeight="1" x14ac:dyDescent="0.15">
      <c r="A323" s="799"/>
      <c r="B323" s="800"/>
      <c r="C323" s="800"/>
      <c r="D323" s="800"/>
      <c r="E323" s="800"/>
      <c r="F323" s="801"/>
      <c r="G323" s="823" t="s">
        <v>700</v>
      </c>
      <c r="H323" s="824"/>
      <c r="I323" s="824"/>
      <c r="J323" s="824"/>
      <c r="K323" s="825"/>
      <c r="L323" s="826" t="s">
        <v>702</v>
      </c>
      <c r="M323" s="827"/>
      <c r="N323" s="827"/>
      <c r="O323" s="827"/>
      <c r="P323" s="827"/>
      <c r="Q323" s="827"/>
      <c r="R323" s="827"/>
      <c r="S323" s="827"/>
      <c r="T323" s="827"/>
      <c r="U323" s="827"/>
      <c r="V323" s="827"/>
      <c r="W323" s="827"/>
      <c r="X323" s="828"/>
      <c r="Y323" s="829">
        <v>35</v>
      </c>
      <c r="Z323" s="830"/>
      <c r="AA323" s="830"/>
      <c r="AB323" s="831"/>
      <c r="AC323" s="823" t="s">
        <v>678</v>
      </c>
      <c r="AD323" s="824"/>
      <c r="AE323" s="824"/>
      <c r="AF323" s="824"/>
      <c r="AG323" s="825"/>
      <c r="AH323" s="826" t="s">
        <v>679</v>
      </c>
      <c r="AI323" s="827"/>
      <c r="AJ323" s="827"/>
      <c r="AK323" s="827"/>
      <c r="AL323" s="827"/>
      <c r="AM323" s="827"/>
      <c r="AN323" s="827"/>
      <c r="AO323" s="827"/>
      <c r="AP323" s="827"/>
      <c r="AQ323" s="827"/>
      <c r="AR323" s="827"/>
      <c r="AS323" s="827"/>
      <c r="AT323" s="828"/>
      <c r="AU323" s="829">
        <v>61</v>
      </c>
      <c r="AV323" s="830"/>
      <c r="AW323" s="830"/>
      <c r="AX323" s="832"/>
      <c r="AY323">
        <f t="shared" si="11"/>
        <v>2</v>
      </c>
    </row>
    <row r="324" spans="1:51" ht="24.75"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t="s">
        <v>75</v>
      </c>
      <c r="AD324" s="810"/>
      <c r="AE324" s="810"/>
      <c r="AF324" s="810"/>
      <c r="AG324" s="811"/>
      <c r="AH324" s="812" t="s">
        <v>680</v>
      </c>
      <c r="AI324" s="813"/>
      <c r="AJ324" s="813"/>
      <c r="AK324" s="813"/>
      <c r="AL324" s="813"/>
      <c r="AM324" s="813"/>
      <c r="AN324" s="813"/>
      <c r="AO324" s="813"/>
      <c r="AP324" s="813"/>
      <c r="AQ324" s="813"/>
      <c r="AR324" s="813"/>
      <c r="AS324" s="813"/>
      <c r="AT324" s="814"/>
      <c r="AU324" s="815">
        <v>2</v>
      </c>
      <c r="AV324" s="816"/>
      <c r="AW324" s="816"/>
      <c r="AX324" s="818"/>
      <c r="AY324">
        <f t="shared" si="11"/>
        <v>2</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2</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2</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2</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2</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2</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2</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2</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2</v>
      </c>
    </row>
    <row r="333" spans="1:51" ht="24.75"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35</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63</v>
      </c>
      <c r="AV333" s="839"/>
      <c r="AW333" s="839"/>
      <c r="AX333" s="841"/>
      <c r="AY333">
        <f t="shared" si="11"/>
        <v>2</v>
      </c>
    </row>
    <row r="334" spans="1:51" ht="24.75" customHeight="1" x14ac:dyDescent="0.15">
      <c r="A334" s="799"/>
      <c r="B334" s="800"/>
      <c r="C334" s="800"/>
      <c r="D334" s="800"/>
      <c r="E334" s="800"/>
      <c r="F334" s="801"/>
      <c r="G334" s="802" t="s">
        <v>682</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681</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2</v>
      </c>
    </row>
    <row r="335" spans="1:51" ht="24.75"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2</v>
      </c>
    </row>
    <row r="336" spans="1:51" ht="24.75" customHeight="1" x14ac:dyDescent="0.15">
      <c r="A336" s="799"/>
      <c r="B336" s="800"/>
      <c r="C336" s="800"/>
      <c r="D336" s="800"/>
      <c r="E336" s="800"/>
      <c r="F336" s="801"/>
      <c r="G336" s="823" t="s">
        <v>684</v>
      </c>
      <c r="H336" s="824"/>
      <c r="I336" s="824"/>
      <c r="J336" s="824"/>
      <c r="K336" s="825"/>
      <c r="L336" s="826" t="s">
        <v>685</v>
      </c>
      <c r="M336" s="827"/>
      <c r="N336" s="827"/>
      <c r="O336" s="827"/>
      <c r="P336" s="827"/>
      <c r="Q336" s="827"/>
      <c r="R336" s="827"/>
      <c r="S336" s="827"/>
      <c r="T336" s="827"/>
      <c r="U336" s="827"/>
      <c r="V336" s="827"/>
      <c r="W336" s="827"/>
      <c r="X336" s="828"/>
      <c r="Y336" s="829">
        <v>43</v>
      </c>
      <c r="Z336" s="830"/>
      <c r="AA336" s="830"/>
      <c r="AB336" s="831"/>
      <c r="AC336" s="823" t="s">
        <v>684</v>
      </c>
      <c r="AD336" s="824"/>
      <c r="AE336" s="824"/>
      <c r="AF336" s="824"/>
      <c r="AG336" s="825"/>
      <c r="AH336" s="826" t="s">
        <v>686</v>
      </c>
      <c r="AI336" s="827"/>
      <c r="AJ336" s="827"/>
      <c r="AK336" s="827"/>
      <c r="AL336" s="827"/>
      <c r="AM336" s="827"/>
      <c r="AN336" s="827"/>
      <c r="AO336" s="827"/>
      <c r="AP336" s="827"/>
      <c r="AQ336" s="827"/>
      <c r="AR336" s="827"/>
      <c r="AS336" s="827"/>
      <c r="AT336" s="828"/>
      <c r="AU336" s="829">
        <v>18</v>
      </c>
      <c r="AV336" s="830"/>
      <c r="AW336" s="830"/>
      <c r="AX336" s="832"/>
      <c r="AY336">
        <f t="shared" si="12"/>
        <v>2</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2</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2</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2</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2</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2</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2</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2</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2</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2</v>
      </c>
    </row>
    <row r="346" spans="1:51" ht="24.75" customHeight="1" x14ac:dyDescent="0.15">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43</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18</v>
      </c>
      <c r="AV346" s="839"/>
      <c r="AW346" s="839"/>
      <c r="AX346" s="841"/>
      <c r="AY346">
        <f t="shared" si="13"/>
        <v>2</v>
      </c>
    </row>
    <row r="347" spans="1:51" ht="21.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customHeight="1" thickBot="1" x14ac:dyDescent="0.2">
      <c r="A360" s="842" t="s">
        <v>573</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228</v>
      </c>
      <c r="AM360" s="846"/>
      <c r="AN360" s="846"/>
      <c r="AO360" s="79" t="s">
        <v>227</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226</v>
      </c>
      <c r="AD365" s="848"/>
      <c r="AE365" s="848"/>
      <c r="AF365" s="848"/>
      <c r="AG365" s="848"/>
      <c r="AH365" s="849" t="s">
        <v>244</v>
      </c>
      <c r="AI365" s="847"/>
      <c r="AJ365" s="847"/>
      <c r="AK365" s="847"/>
      <c r="AL365" s="847" t="s">
        <v>19</v>
      </c>
      <c r="AM365" s="847"/>
      <c r="AN365" s="847"/>
      <c r="AO365" s="851"/>
      <c r="AP365" s="870" t="s">
        <v>198</v>
      </c>
      <c r="AQ365" s="870"/>
      <c r="AR365" s="870"/>
      <c r="AS365" s="870"/>
      <c r="AT365" s="870"/>
      <c r="AU365" s="870"/>
      <c r="AV365" s="870"/>
      <c r="AW365" s="870"/>
      <c r="AX365" s="870"/>
    </row>
    <row r="366" spans="1:51" ht="30" customHeight="1" x14ac:dyDescent="0.15">
      <c r="A366" s="858">
        <v>1</v>
      </c>
      <c r="B366" s="858">
        <v>1</v>
      </c>
      <c r="C366" s="860" t="s">
        <v>652</v>
      </c>
      <c r="D366" s="860"/>
      <c r="E366" s="860"/>
      <c r="F366" s="860"/>
      <c r="G366" s="860"/>
      <c r="H366" s="860"/>
      <c r="I366" s="860"/>
      <c r="J366" s="861">
        <v>8000020130001</v>
      </c>
      <c r="K366" s="862"/>
      <c r="L366" s="862"/>
      <c r="M366" s="862"/>
      <c r="N366" s="862"/>
      <c r="O366" s="862"/>
      <c r="P366" s="863" t="s">
        <v>661</v>
      </c>
      <c r="Q366" s="864"/>
      <c r="R366" s="864"/>
      <c r="S366" s="864"/>
      <c r="T366" s="864"/>
      <c r="U366" s="864"/>
      <c r="V366" s="864"/>
      <c r="W366" s="864"/>
      <c r="X366" s="864"/>
      <c r="Y366" s="865">
        <v>543</v>
      </c>
      <c r="Z366" s="866"/>
      <c r="AA366" s="866"/>
      <c r="AB366" s="867"/>
      <c r="AC366" s="868" t="s">
        <v>662</v>
      </c>
      <c r="AD366" s="869"/>
      <c r="AE366" s="869"/>
      <c r="AF366" s="869"/>
      <c r="AG366" s="869"/>
      <c r="AH366" s="852" t="s">
        <v>636</v>
      </c>
      <c r="AI366" s="853"/>
      <c r="AJ366" s="853"/>
      <c r="AK366" s="853"/>
      <c r="AL366" s="854" t="s">
        <v>636</v>
      </c>
      <c r="AM366" s="855"/>
      <c r="AN366" s="855"/>
      <c r="AO366" s="856"/>
      <c r="AP366" s="857" t="s">
        <v>639</v>
      </c>
      <c r="AQ366" s="857"/>
      <c r="AR366" s="857"/>
      <c r="AS366" s="857"/>
      <c r="AT366" s="857"/>
      <c r="AU366" s="857"/>
      <c r="AV366" s="857"/>
      <c r="AW366" s="857"/>
      <c r="AX366" s="857"/>
    </row>
    <row r="367" spans="1:51" ht="30" customHeight="1" x14ac:dyDescent="0.15">
      <c r="A367" s="858">
        <v>2</v>
      </c>
      <c r="B367" s="858">
        <v>1</v>
      </c>
      <c r="C367" s="859" t="s">
        <v>653</v>
      </c>
      <c r="D367" s="860"/>
      <c r="E367" s="860"/>
      <c r="F367" s="860"/>
      <c r="G367" s="860"/>
      <c r="H367" s="860"/>
      <c r="I367" s="860"/>
      <c r="J367" s="861">
        <v>4000020120006</v>
      </c>
      <c r="K367" s="862"/>
      <c r="L367" s="862"/>
      <c r="M367" s="862"/>
      <c r="N367" s="862"/>
      <c r="O367" s="862"/>
      <c r="P367" s="863" t="s">
        <v>661</v>
      </c>
      <c r="Q367" s="864"/>
      <c r="R367" s="864"/>
      <c r="S367" s="864"/>
      <c r="T367" s="864"/>
      <c r="U367" s="864"/>
      <c r="V367" s="864"/>
      <c r="W367" s="864"/>
      <c r="X367" s="864"/>
      <c r="Y367" s="865">
        <v>249</v>
      </c>
      <c r="Z367" s="866"/>
      <c r="AA367" s="866"/>
      <c r="AB367" s="867"/>
      <c r="AC367" s="868" t="s">
        <v>662</v>
      </c>
      <c r="AD367" s="869"/>
      <c r="AE367" s="869"/>
      <c r="AF367" s="869"/>
      <c r="AG367" s="869"/>
      <c r="AH367" s="852" t="s">
        <v>636</v>
      </c>
      <c r="AI367" s="853"/>
      <c r="AJ367" s="853"/>
      <c r="AK367" s="853"/>
      <c r="AL367" s="854" t="s">
        <v>636</v>
      </c>
      <c r="AM367" s="855"/>
      <c r="AN367" s="855"/>
      <c r="AO367" s="856"/>
      <c r="AP367" s="857" t="s">
        <v>639</v>
      </c>
      <c r="AQ367" s="857"/>
      <c r="AR367" s="857"/>
      <c r="AS367" s="857"/>
      <c r="AT367" s="857"/>
      <c r="AU367" s="857"/>
      <c r="AV367" s="857"/>
      <c r="AW367" s="857"/>
      <c r="AX367" s="857"/>
      <c r="AY367">
        <f>COUNTA($C$367)</f>
        <v>1</v>
      </c>
    </row>
    <row r="368" spans="1:51" ht="30" customHeight="1" x14ac:dyDescent="0.15">
      <c r="A368" s="858">
        <v>3</v>
      </c>
      <c r="B368" s="858">
        <v>1</v>
      </c>
      <c r="C368" s="859" t="s">
        <v>654</v>
      </c>
      <c r="D368" s="860"/>
      <c r="E368" s="860"/>
      <c r="F368" s="860"/>
      <c r="G368" s="860"/>
      <c r="H368" s="860"/>
      <c r="I368" s="860"/>
      <c r="J368" s="861">
        <v>8000020280003</v>
      </c>
      <c r="K368" s="862"/>
      <c r="L368" s="862"/>
      <c r="M368" s="862"/>
      <c r="N368" s="862"/>
      <c r="O368" s="862"/>
      <c r="P368" s="863" t="s">
        <v>661</v>
      </c>
      <c r="Q368" s="864"/>
      <c r="R368" s="864"/>
      <c r="S368" s="864"/>
      <c r="T368" s="864"/>
      <c r="U368" s="864"/>
      <c r="V368" s="864"/>
      <c r="W368" s="864"/>
      <c r="X368" s="864"/>
      <c r="Y368" s="865">
        <v>151</v>
      </c>
      <c r="Z368" s="866"/>
      <c r="AA368" s="866"/>
      <c r="AB368" s="867"/>
      <c r="AC368" s="868" t="s">
        <v>662</v>
      </c>
      <c r="AD368" s="869"/>
      <c r="AE368" s="869"/>
      <c r="AF368" s="869"/>
      <c r="AG368" s="869"/>
      <c r="AH368" s="852" t="s">
        <v>636</v>
      </c>
      <c r="AI368" s="853"/>
      <c r="AJ368" s="853"/>
      <c r="AK368" s="853"/>
      <c r="AL368" s="854" t="s">
        <v>636</v>
      </c>
      <c r="AM368" s="855"/>
      <c r="AN368" s="855"/>
      <c r="AO368" s="856"/>
      <c r="AP368" s="857" t="s">
        <v>639</v>
      </c>
      <c r="AQ368" s="857"/>
      <c r="AR368" s="857"/>
      <c r="AS368" s="857"/>
      <c r="AT368" s="857"/>
      <c r="AU368" s="857"/>
      <c r="AV368" s="857"/>
      <c r="AW368" s="857"/>
      <c r="AX368" s="857"/>
      <c r="AY368">
        <f>COUNTA($C$368)</f>
        <v>1</v>
      </c>
    </row>
    <row r="369" spans="1:51" ht="30" customHeight="1" x14ac:dyDescent="0.15">
      <c r="A369" s="858">
        <v>4</v>
      </c>
      <c r="B369" s="858">
        <v>1</v>
      </c>
      <c r="C369" s="859" t="s">
        <v>655</v>
      </c>
      <c r="D369" s="860"/>
      <c r="E369" s="860"/>
      <c r="F369" s="860"/>
      <c r="G369" s="860"/>
      <c r="H369" s="860"/>
      <c r="I369" s="860"/>
      <c r="J369" s="861">
        <v>4000020270008</v>
      </c>
      <c r="K369" s="862"/>
      <c r="L369" s="862"/>
      <c r="M369" s="862"/>
      <c r="N369" s="862"/>
      <c r="O369" s="862"/>
      <c r="P369" s="863" t="s">
        <v>661</v>
      </c>
      <c r="Q369" s="864"/>
      <c r="R369" s="864"/>
      <c r="S369" s="864"/>
      <c r="T369" s="864"/>
      <c r="U369" s="864"/>
      <c r="V369" s="864"/>
      <c r="W369" s="864"/>
      <c r="X369" s="864"/>
      <c r="Y369" s="865">
        <v>143</v>
      </c>
      <c r="Z369" s="866"/>
      <c r="AA369" s="866"/>
      <c r="AB369" s="867"/>
      <c r="AC369" s="868" t="s">
        <v>662</v>
      </c>
      <c r="AD369" s="869"/>
      <c r="AE369" s="869"/>
      <c r="AF369" s="869"/>
      <c r="AG369" s="869"/>
      <c r="AH369" s="852" t="s">
        <v>636</v>
      </c>
      <c r="AI369" s="853"/>
      <c r="AJ369" s="853"/>
      <c r="AK369" s="853"/>
      <c r="AL369" s="854" t="s">
        <v>636</v>
      </c>
      <c r="AM369" s="855"/>
      <c r="AN369" s="855"/>
      <c r="AO369" s="856"/>
      <c r="AP369" s="857" t="s">
        <v>639</v>
      </c>
      <c r="AQ369" s="857"/>
      <c r="AR369" s="857"/>
      <c r="AS369" s="857"/>
      <c r="AT369" s="857"/>
      <c r="AU369" s="857"/>
      <c r="AV369" s="857"/>
      <c r="AW369" s="857"/>
      <c r="AX369" s="857"/>
      <c r="AY369">
        <f>COUNTA($C$369)</f>
        <v>1</v>
      </c>
    </row>
    <row r="370" spans="1:51" ht="30" customHeight="1" x14ac:dyDescent="0.15">
      <c r="A370" s="858">
        <v>5</v>
      </c>
      <c r="B370" s="858">
        <v>1</v>
      </c>
      <c r="C370" s="859" t="s">
        <v>656</v>
      </c>
      <c r="D370" s="860"/>
      <c r="E370" s="860"/>
      <c r="F370" s="860"/>
      <c r="G370" s="860"/>
      <c r="H370" s="860"/>
      <c r="I370" s="860"/>
      <c r="J370" s="861">
        <v>1000020230006</v>
      </c>
      <c r="K370" s="862"/>
      <c r="L370" s="862"/>
      <c r="M370" s="862"/>
      <c r="N370" s="862"/>
      <c r="O370" s="862"/>
      <c r="P370" s="863" t="s">
        <v>661</v>
      </c>
      <c r="Q370" s="864"/>
      <c r="R370" s="864"/>
      <c r="S370" s="864"/>
      <c r="T370" s="864"/>
      <c r="U370" s="864"/>
      <c r="V370" s="864"/>
      <c r="W370" s="864"/>
      <c r="X370" s="864"/>
      <c r="Y370" s="865">
        <v>103</v>
      </c>
      <c r="Z370" s="866"/>
      <c r="AA370" s="866"/>
      <c r="AB370" s="867"/>
      <c r="AC370" s="868" t="s">
        <v>662</v>
      </c>
      <c r="AD370" s="869"/>
      <c r="AE370" s="869"/>
      <c r="AF370" s="869"/>
      <c r="AG370" s="869"/>
      <c r="AH370" s="852" t="s">
        <v>636</v>
      </c>
      <c r="AI370" s="853"/>
      <c r="AJ370" s="853"/>
      <c r="AK370" s="853"/>
      <c r="AL370" s="854" t="s">
        <v>636</v>
      </c>
      <c r="AM370" s="855"/>
      <c r="AN370" s="855"/>
      <c r="AO370" s="856"/>
      <c r="AP370" s="857" t="s">
        <v>639</v>
      </c>
      <c r="AQ370" s="857"/>
      <c r="AR370" s="857"/>
      <c r="AS370" s="857"/>
      <c r="AT370" s="857"/>
      <c r="AU370" s="857"/>
      <c r="AV370" s="857"/>
      <c r="AW370" s="857"/>
      <c r="AX370" s="857"/>
      <c r="AY370">
        <f>COUNTA($C$370)</f>
        <v>1</v>
      </c>
    </row>
    <row r="371" spans="1:51" ht="30" customHeight="1" x14ac:dyDescent="0.15">
      <c r="A371" s="858">
        <v>6</v>
      </c>
      <c r="B371" s="858">
        <v>1</v>
      </c>
      <c r="C371" s="859" t="s">
        <v>657</v>
      </c>
      <c r="D371" s="860"/>
      <c r="E371" s="860"/>
      <c r="F371" s="860"/>
      <c r="G371" s="860"/>
      <c r="H371" s="860"/>
      <c r="I371" s="860"/>
      <c r="J371" s="861">
        <v>1000020140007</v>
      </c>
      <c r="K371" s="862"/>
      <c r="L371" s="862"/>
      <c r="M371" s="862"/>
      <c r="N371" s="862"/>
      <c r="O371" s="862"/>
      <c r="P371" s="863" t="s">
        <v>661</v>
      </c>
      <c r="Q371" s="864"/>
      <c r="R371" s="864"/>
      <c r="S371" s="864"/>
      <c r="T371" s="864"/>
      <c r="U371" s="864"/>
      <c r="V371" s="864"/>
      <c r="W371" s="864"/>
      <c r="X371" s="864"/>
      <c r="Y371" s="865">
        <v>75</v>
      </c>
      <c r="Z371" s="866"/>
      <c r="AA371" s="866"/>
      <c r="AB371" s="867"/>
      <c r="AC371" s="868" t="s">
        <v>662</v>
      </c>
      <c r="AD371" s="869"/>
      <c r="AE371" s="869"/>
      <c r="AF371" s="869"/>
      <c r="AG371" s="869"/>
      <c r="AH371" s="852" t="s">
        <v>636</v>
      </c>
      <c r="AI371" s="853"/>
      <c r="AJ371" s="853"/>
      <c r="AK371" s="853"/>
      <c r="AL371" s="854" t="s">
        <v>636</v>
      </c>
      <c r="AM371" s="855"/>
      <c r="AN371" s="855"/>
      <c r="AO371" s="856"/>
      <c r="AP371" s="857" t="s">
        <v>639</v>
      </c>
      <c r="AQ371" s="857"/>
      <c r="AR371" s="857"/>
      <c r="AS371" s="857"/>
      <c r="AT371" s="857"/>
      <c r="AU371" s="857"/>
      <c r="AV371" s="857"/>
      <c r="AW371" s="857"/>
      <c r="AX371" s="857"/>
      <c r="AY371">
        <f>COUNTA($C$371)</f>
        <v>1</v>
      </c>
    </row>
    <row r="372" spans="1:51" ht="30" customHeight="1" x14ac:dyDescent="0.15">
      <c r="A372" s="858">
        <v>7</v>
      </c>
      <c r="B372" s="858">
        <v>1</v>
      </c>
      <c r="C372" s="859" t="s">
        <v>658</v>
      </c>
      <c r="D372" s="860"/>
      <c r="E372" s="860"/>
      <c r="F372" s="860"/>
      <c r="G372" s="860"/>
      <c r="H372" s="860"/>
      <c r="I372" s="860"/>
      <c r="J372" s="861">
        <v>7000020010006</v>
      </c>
      <c r="K372" s="862"/>
      <c r="L372" s="862"/>
      <c r="M372" s="862"/>
      <c r="N372" s="862"/>
      <c r="O372" s="862"/>
      <c r="P372" s="863" t="s">
        <v>661</v>
      </c>
      <c r="Q372" s="864"/>
      <c r="R372" s="864"/>
      <c r="S372" s="864"/>
      <c r="T372" s="864"/>
      <c r="U372" s="864"/>
      <c r="V372" s="864"/>
      <c r="W372" s="864"/>
      <c r="X372" s="864"/>
      <c r="Y372" s="865">
        <v>71</v>
      </c>
      <c r="Z372" s="866"/>
      <c r="AA372" s="866"/>
      <c r="AB372" s="867"/>
      <c r="AC372" s="868" t="s">
        <v>662</v>
      </c>
      <c r="AD372" s="869"/>
      <c r="AE372" s="869"/>
      <c r="AF372" s="869"/>
      <c r="AG372" s="869"/>
      <c r="AH372" s="852" t="s">
        <v>636</v>
      </c>
      <c r="AI372" s="853"/>
      <c r="AJ372" s="853"/>
      <c r="AK372" s="853"/>
      <c r="AL372" s="854" t="s">
        <v>636</v>
      </c>
      <c r="AM372" s="855"/>
      <c r="AN372" s="855"/>
      <c r="AO372" s="856"/>
      <c r="AP372" s="857" t="s">
        <v>639</v>
      </c>
      <c r="AQ372" s="857"/>
      <c r="AR372" s="857"/>
      <c r="AS372" s="857"/>
      <c r="AT372" s="857"/>
      <c r="AU372" s="857"/>
      <c r="AV372" s="857"/>
      <c r="AW372" s="857"/>
      <c r="AX372" s="857"/>
      <c r="AY372">
        <f>COUNTA($C$372)</f>
        <v>1</v>
      </c>
    </row>
    <row r="373" spans="1:51" ht="30" customHeight="1" x14ac:dyDescent="0.15">
      <c r="A373" s="858">
        <v>8</v>
      </c>
      <c r="B373" s="858">
        <v>1</v>
      </c>
      <c r="C373" s="859" t="s">
        <v>660</v>
      </c>
      <c r="D373" s="860"/>
      <c r="E373" s="860"/>
      <c r="F373" s="860"/>
      <c r="G373" s="860"/>
      <c r="H373" s="860"/>
      <c r="I373" s="860"/>
      <c r="J373" s="871">
        <v>6000020400009</v>
      </c>
      <c r="K373" s="872"/>
      <c r="L373" s="872"/>
      <c r="M373" s="872"/>
      <c r="N373" s="872"/>
      <c r="O373" s="873"/>
      <c r="P373" s="863" t="s">
        <v>661</v>
      </c>
      <c r="Q373" s="864"/>
      <c r="R373" s="864"/>
      <c r="S373" s="864"/>
      <c r="T373" s="864"/>
      <c r="U373" s="864"/>
      <c r="V373" s="864"/>
      <c r="W373" s="864"/>
      <c r="X373" s="864"/>
      <c r="Y373" s="865">
        <v>65</v>
      </c>
      <c r="Z373" s="866"/>
      <c r="AA373" s="866"/>
      <c r="AB373" s="867"/>
      <c r="AC373" s="868" t="s">
        <v>662</v>
      </c>
      <c r="AD373" s="869"/>
      <c r="AE373" s="869"/>
      <c r="AF373" s="869"/>
      <c r="AG373" s="869"/>
      <c r="AH373" s="852" t="s">
        <v>636</v>
      </c>
      <c r="AI373" s="853"/>
      <c r="AJ373" s="853"/>
      <c r="AK373" s="853"/>
      <c r="AL373" s="854" t="s">
        <v>636</v>
      </c>
      <c r="AM373" s="855"/>
      <c r="AN373" s="855"/>
      <c r="AO373" s="856"/>
      <c r="AP373" s="857" t="s">
        <v>639</v>
      </c>
      <c r="AQ373" s="857"/>
      <c r="AR373" s="857"/>
      <c r="AS373" s="857"/>
      <c r="AT373" s="857"/>
      <c r="AU373" s="857"/>
      <c r="AV373" s="857"/>
      <c r="AW373" s="857"/>
      <c r="AX373" s="857"/>
      <c r="AY373">
        <f>COUNTA($C$373)</f>
        <v>1</v>
      </c>
    </row>
    <row r="374" spans="1:51" ht="30" customHeight="1" x14ac:dyDescent="0.15">
      <c r="A374" s="858">
        <v>9</v>
      </c>
      <c r="B374" s="858">
        <v>1</v>
      </c>
      <c r="C374" s="859" t="s">
        <v>659</v>
      </c>
      <c r="D374" s="860"/>
      <c r="E374" s="860"/>
      <c r="F374" s="860"/>
      <c r="G374" s="860"/>
      <c r="H374" s="860"/>
      <c r="I374" s="860"/>
      <c r="J374" s="871">
        <v>7000020220001</v>
      </c>
      <c r="K374" s="872"/>
      <c r="L374" s="872"/>
      <c r="M374" s="872"/>
      <c r="N374" s="872"/>
      <c r="O374" s="873"/>
      <c r="P374" s="863" t="s">
        <v>661</v>
      </c>
      <c r="Q374" s="864"/>
      <c r="R374" s="864"/>
      <c r="S374" s="864"/>
      <c r="T374" s="864"/>
      <c r="U374" s="864"/>
      <c r="V374" s="864"/>
      <c r="W374" s="864"/>
      <c r="X374" s="864"/>
      <c r="Y374" s="865">
        <v>58</v>
      </c>
      <c r="Z374" s="866"/>
      <c r="AA374" s="866"/>
      <c r="AB374" s="867"/>
      <c r="AC374" s="868" t="s">
        <v>662</v>
      </c>
      <c r="AD374" s="869"/>
      <c r="AE374" s="869"/>
      <c r="AF374" s="869"/>
      <c r="AG374" s="869"/>
      <c r="AH374" s="852" t="s">
        <v>636</v>
      </c>
      <c r="AI374" s="853"/>
      <c r="AJ374" s="853"/>
      <c r="AK374" s="853"/>
      <c r="AL374" s="854" t="s">
        <v>636</v>
      </c>
      <c r="AM374" s="855"/>
      <c r="AN374" s="855"/>
      <c r="AO374" s="856"/>
      <c r="AP374" s="857" t="s">
        <v>639</v>
      </c>
      <c r="AQ374" s="857"/>
      <c r="AR374" s="857"/>
      <c r="AS374" s="857"/>
      <c r="AT374" s="857"/>
      <c r="AU374" s="857"/>
      <c r="AV374" s="857"/>
      <c r="AW374" s="857"/>
      <c r="AX374" s="857"/>
      <c r="AY374">
        <f>COUNTA($C$374)</f>
        <v>1</v>
      </c>
    </row>
    <row r="375" spans="1:51" ht="30" customHeight="1" x14ac:dyDescent="0.15">
      <c r="A375" s="858">
        <v>10</v>
      </c>
      <c r="B375" s="858">
        <v>1</v>
      </c>
      <c r="C375" s="859" t="s">
        <v>663</v>
      </c>
      <c r="D375" s="860"/>
      <c r="E375" s="860"/>
      <c r="F375" s="860"/>
      <c r="G375" s="860"/>
      <c r="H375" s="860"/>
      <c r="I375" s="860"/>
      <c r="J375" s="861">
        <v>1000020110001</v>
      </c>
      <c r="K375" s="862"/>
      <c r="L375" s="862"/>
      <c r="M375" s="862"/>
      <c r="N375" s="862"/>
      <c r="O375" s="862"/>
      <c r="P375" s="863" t="s">
        <v>661</v>
      </c>
      <c r="Q375" s="864"/>
      <c r="R375" s="864"/>
      <c r="S375" s="864"/>
      <c r="T375" s="864"/>
      <c r="U375" s="864"/>
      <c r="V375" s="864"/>
      <c r="W375" s="864"/>
      <c r="X375" s="864"/>
      <c r="Y375" s="865">
        <v>57</v>
      </c>
      <c r="Z375" s="866"/>
      <c r="AA375" s="866"/>
      <c r="AB375" s="867"/>
      <c r="AC375" s="868" t="s">
        <v>662</v>
      </c>
      <c r="AD375" s="869"/>
      <c r="AE375" s="869"/>
      <c r="AF375" s="869"/>
      <c r="AG375" s="869"/>
      <c r="AH375" s="852" t="s">
        <v>636</v>
      </c>
      <c r="AI375" s="853"/>
      <c r="AJ375" s="853"/>
      <c r="AK375" s="853"/>
      <c r="AL375" s="854" t="s">
        <v>636</v>
      </c>
      <c r="AM375" s="855"/>
      <c r="AN375" s="855"/>
      <c r="AO375" s="856"/>
      <c r="AP375" s="857" t="s">
        <v>639</v>
      </c>
      <c r="AQ375" s="857"/>
      <c r="AR375" s="857"/>
      <c r="AS375" s="857"/>
      <c r="AT375" s="857"/>
      <c r="AU375" s="857"/>
      <c r="AV375" s="857"/>
      <c r="AW375" s="857"/>
      <c r="AX375" s="857"/>
      <c r="AY375">
        <f>COUNTA($C$375)</f>
        <v>1</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4"/>
      <c r="AI376" s="875"/>
      <c r="AJ376" s="875"/>
      <c r="AK376" s="875"/>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4"/>
      <c r="AI377" s="875"/>
      <c r="AJ377" s="875"/>
      <c r="AK377" s="875"/>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4"/>
      <c r="AI378" s="875"/>
      <c r="AJ378" s="875"/>
      <c r="AK378" s="875"/>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4"/>
      <c r="AI379" s="875"/>
      <c r="AJ379" s="875"/>
      <c r="AK379" s="875"/>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4"/>
      <c r="AI380" s="875"/>
      <c r="AJ380" s="875"/>
      <c r="AK380" s="875"/>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4"/>
      <c r="AI381" s="875"/>
      <c r="AJ381" s="875"/>
      <c r="AK381" s="875"/>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4"/>
      <c r="AI382" s="875"/>
      <c r="AJ382" s="875"/>
      <c r="AK382" s="875"/>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4"/>
      <c r="AI383" s="875"/>
      <c r="AJ383" s="875"/>
      <c r="AK383" s="875"/>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4"/>
      <c r="AI384" s="875"/>
      <c r="AJ384" s="875"/>
      <c r="AK384" s="875"/>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4"/>
      <c r="AI385" s="875"/>
      <c r="AJ385" s="875"/>
      <c r="AK385" s="875"/>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4"/>
      <c r="AI386" s="875"/>
      <c r="AJ386" s="875"/>
      <c r="AK386" s="875"/>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4"/>
      <c r="AI387" s="875"/>
      <c r="AJ387" s="875"/>
      <c r="AK387" s="875"/>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4"/>
      <c r="AI388" s="875"/>
      <c r="AJ388" s="875"/>
      <c r="AK388" s="875"/>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4"/>
      <c r="AI389" s="875"/>
      <c r="AJ389" s="875"/>
      <c r="AK389" s="875"/>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4"/>
      <c r="AI390" s="875"/>
      <c r="AJ390" s="875"/>
      <c r="AK390" s="875"/>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4"/>
      <c r="AI391" s="875"/>
      <c r="AJ391" s="875"/>
      <c r="AK391" s="875"/>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4"/>
      <c r="AI392" s="875"/>
      <c r="AJ392" s="875"/>
      <c r="AK392" s="875"/>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4"/>
      <c r="AI393" s="875"/>
      <c r="AJ393" s="875"/>
      <c r="AK393" s="875"/>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4"/>
      <c r="AI394" s="875"/>
      <c r="AJ394" s="875"/>
      <c r="AK394" s="875"/>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4"/>
      <c r="AI395" s="875"/>
      <c r="AJ395" s="875"/>
      <c r="AK395" s="875"/>
      <c r="AL395" s="854"/>
      <c r="AM395" s="855"/>
      <c r="AN395" s="855"/>
      <c r="AO395" s="856"/>
      <c r="AP395" s="857"/>
      <c r="AQ395" s="857"/>
      <c r="AR395" s="857"/>
      <c r="AS395" s="857"/>
      <c r="AT395" s="857"/>
      <c r="AU395" s="857"/>
      <c r="AV395" s="857"/>
      <c r="AW395" s="857"/>
      <c r="AX395" s="857"/>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226</v>
      </c>
      <c r="AD398" s="848"/>
      <c r="AE398" s="848"/>
      <c r="AF398" s="848"/>
      <c r="AG398" s="848"/>
      <c r="AH398" s="849" t="s">
        <v>244</v>
      </c>
      <c r="AI398" s="847"/>
      <c r="AJ398" s="847"/>
      <c r="AK398" s="847"/>
      <c r="AL398" s="847" t="s">
        <v>19</v>
      </c>
      <c r="AM398" s="847"/>
      <c r="AN398" s="847"/>
      <c r="AO398" s="851"/>
      <c r="AP398" s="870" t="s">
        <v>198</v>
      </c>
      <c r="AQ398" s="870"/>
      <c r="AR398" s="870"/>
      <c r="AS398" s="870"/>
      <c r="AT398" s="870"/>
      <c r="AU398" s="870"/>
      <c r="AV398" s="870"/>
      <c r="AW398" s="870"/>
      <c r="AX398" s="870"/>
      <c r="AY398">
        <f>$AY$396</f>
        <v>1</v>
      </c>
    </row>
    <row r="399" spans="1:51" ht="43.5" customHeight="1" x14ac:dyDescent="0.15">
      <c r="A399" s="858">
        <v>1</v>
      </c>
      <c r="B399" s="858">
        <v>1</v>
      </c>
      <c r="C399" s="860" t="s">
        <v>688</v>
      </c>
      <c r="D399" s="860"/>
      <c r="E399" s="860"/>
      <c r="F399" s="860"/>
      <c r="G399" s="860"/>
      <c r="H399" s="860"/>
      <c r="I399" s="860"/>
      <c r="J399" s="861">
        <v>3000020131202</v>
      </c>
      <c r="K399" s="862"/>
      <c r="L399" s="862"/>
      <c r="M399" s="862"/>
      <c r="N399" s="862"/>
      <c r="O399" s="862"/>
      <c r="P399" s="864" t="s">
        <v>698</v>
      </c>
      <c r="Q399" s="864"/>
      <c r="R399" s="864"/>
      <c r="S399" s="864"/>
      <c r="T399" s="864"/>
      <c r="U399" s="864"/>
      <c r="V399" s="864"/>
      <c r="W399" s="864"/>
      <c r="X399" s="864"/>
      <c r="Y399" s="865">
        <v>35</v>
      </c>
      <c r="Z399" s="866"/>
      <c r="AA399" s="866"/>
      <c r="AB399" s="867"/>
      <c r="AC399" s="868" t="s">
        <v>662</v>
      </c>
      <c r="AD399" s="869"/>
      <c r="AE399" s="869"/>
      <c r="AF399" s="869"/>
      <c r="AG399" s="869"/>
      <c r="AH399" s="852" t="s">
        <v>699</v>
      </c>
      <c r="AI399" s="853"/>
      <c r="AJ399" s="853"/>
      <c r="AK399" s="853"/>
      <c r="AL399" s="854" t="s">
        <v>699</v>
      </c>
      <c r="AM399" s="855"/>
      <c r="AN399" s="855"/>
      <c r="AO399" s="856"/>
      <c r="AP399" s="857" t="s">
        <v>639</v>
      </c>
      <c r="AQ399" s="857"/>
      <c r="AR399" s="857"/>
      <c r="AS399" s="857"/>
      <c r="AT399" s="857"/>
      <c r="AU399" s="857"/>
      <c r="AV399" s="857"/>
      <c r="AW399" s="857"/>
      <c r="AX399" s="857"/>
      <c r="AY399">
        <f>$AY$396</f>
        <v>1</v>
      </c>
    </row>
    <row r="400" spans="1:51" ht="43.5" customHeight="1" x14ac:dyDescent="0.15">
      <c r="A400" s="858">
        <v>2</v>
      </c>
      <c r="B400" s="858">
        <v>1</v>
      </c>
      <c r="C400" s="859" t="s">
        <v>689</v>
      </c>
      <c r="D400" s="860"/>
      <c r="E400" s="860"/>
      <c r="F400" s="860"/>
      <c r="G400" s="860"/>
      <c r="H400" s="860"/>
      <c r="I400" s="860"/>
      <c r="J400" s="861">
        <v>6000020131199</v>
      </c>
      <c r="K400" s="862"/>
      <c r="L400" s="862"/>
      <c r="M400" s="862"/>
      <c r="N400" s="862"/>
      <c r="O400" s="862"/>
      <c r="P400" s="864" t="s">
        <v>698</v>
      </c>
      <c r="Q400" s="864"/>
      <c r="R400" s="864"/>
      <c r="S400" s="864"/>
      <c r="T400" s="864"/>
      <c r="U400" s="864"/>
      <c r="V400" s="864"/>
      <c r="W400" s="864"/>
      <c r="X400" s="864"/>
      <c r="Y400" s="865">
        <v>31</v>
      </c>
      <c r="Z400" s="866"/>
      <c r="AA400" s="866"/>
      <c r="AB400" s="867"/>
      <c r="AC400" s="868" t="s">
        <v>662</v>
      </c>
      <c r="AD400" s="869"/>
      <c r="AE400" s="869"/>
      <c r="AF400" s="869"/>
      <c r="AG400" s="869"/>
      <c r="AH400" s="852" t="s">
        <v>699</v>
      </c>
      <c r="AI400" s="853"/>
      <c r="AJ400" s="853"/>
      <c r="AK400" s="853"/>
      <c r="AL400" s="854" t="s">
        <v>699</v>
      </c>
      <c r="AM400" s="855"/>
      <c r="AN400" s="855"/>
      <c r="AO400" s="856"/>
      <c r="AP400" s="857" t="s">
        <v>639</v>
      </c>
      <c r="AQ400" s="857"/>
      <c r="AR400" s="857"/>
      <c r="AS400" s="857"/>
      <c r="AT400" s="857"/>
      <c r="AU400" s="857"/>
      <c r="AV400" s="857"/>
      <c r="AW400" s="857"/>
      <c r="AX400" s="857"/>
      <c r="AY400">
        <f>COUNTA($C$400)</f>
        <v>1</v>
      </c>
    </row>
    <row r="401" spans="1:51" ht="43.5" customHeight="1" x14ac:dyDescent="0.15">
      <c r="A401" s="858">
        <v>3</v>
      </c>
      <c r="B401" s="858">
        <v>1</v>
      </c>
      <c r="C401" s="859" t="s">
        <v>690</v>
      </c>
      <c r="D401" s="860"/>
      <c r="E401" s="860"/>
      <c r="F401" s="860"/>
      <c r="G401" s="860"/>
      <c r="H401" s="860"/>
      <c r="I401" s="860"/>
      <c r="J401" s="861">
        <v>1000020131113</v>
      </c>
      <c r="K401" s="862"/>
      <c r="L401" s="862"/>
      <c r="M401" s="862"/>
      <c r="N401" s="862"/>
      <c r="O401" s="862"/>
      <c r="P401" s="863" t="s">
        <v>698</v>
      </c>
      <c r="Q401" s="864"/>
      <c r="R401" s="864"/>
      <c r="S401" s="864"/>
      <c r="T401" s="864"/>
      <c r="U401" s="864"/>
      <c r="V401" s="864"/>
      <c r="W401" s="864"/>
      <c r="X401" s="864"/>
      <c r="Y401" s="865">
        <v>27</v>
      </c>
      <c r="Z401" s="866"/>
      <c r="AA401" s="866"/>
      <c r="AB401" s="867"/>
      <c r="AC401" s="868" t="s">
        <v>662</v>
      </c>
      <c r="AD401" s="869"/>
      <c r="AE401" s="869"/>
      <c r="AF401" s="869"/>
      <c r="AG401" s="869"/>
      <c r="AH401" s="852" t="s">
        <v>699</v>
      </c>
      <c r="AI401" s="853"/>
      <c r="AJ401" s="853"/>
      <c r="AK401" s="853"/>
      <c r="AL401" s="854" t="s">
        <v>699</v>
      </c>
      <c r="AM401" s="855"/>
      <c r="AN401" s="855"/>
      <c r="AO401" s="856"/>
      <c r="AP401" s="857" t="s">
        <v>639</v>
      </c>
      <c r="AQ401" s="857"/>
      <c r="AR401" s="857"/>
      <c r="AS401" s="857"/>
      <c r="AT401" s="857"/>
      <c r="AU401" s="857"/>
      <c r="AV401" s="857"/>
      <c r="AW401" s="857"/>
      <c r="AX401" s="857"/>
      <c r="AY401">
        <f>COUNTA($C$401)</f>
        <v>1</v>
      </c>
    </row>
    <row r="402" spans="1:51" ht="43.5" customHeight="1" x14ac:dyDescent="0.15">
      <c r="A402" s="858">
        <v>4</v>
      </c>
      <c r="B402" s="858">
        <v>1</v>
      </c>
      <c r="C402" s="859" t="s">
        <v>691</v>
      </c>
      <c r="D402" s="860"/>
      <c r="E402" s="860"/>
      <c r="F402" s="860"/>
      <c r="G402" s="860"/>
      <c r="H402" s="860"/>
      <c r="I402" s="860"/>
      <c r="J402" s="861">
        <v>1000020131237</v>
      </c>
      <c r="K402" s="862"/>
      <c r="L402" s="862"/>
      <c r="M402" s="862"/>
      <c r="N402" s="862"/>
      <c r="O402" s="862"/>
      <c r="P402" s="863" t="s">
        <v>698</v>
      </c>
      <c r="Q402" s="864"/>
      <c r="R402" s="864"/>
      <c r="S402" s="864"/>
      <c r="T402" s="864"/>
      <c r="U402" s="864"/>
      <c r="V402" s="864"/>
      <c r="W402" s="864"/>
      <c r="X402" s="864"/>
      <c r="Y402" s="865">
        <v>26</v>
      </c>
      <c r="Z402" s="866"/>
      <c r="AA402" s="866"/>
      <c r="AB402" s="867"/>
      <c r="AC402" s="868" t="s">
        <v>662</v>
      </c>
      <c r="AD402" s="869"/>
      <c r="AE402" s="869"/>
      <c r="AF402" s="869"/>
      <c r="AG402" s="869"/>
      <c r="AH402" s="852" t="s">
        <v>699</v>
      </c>
      <c r="AI402" s="853"/>
      <c r="AJ402" s="853"/>
      <c r="AK402" s="853"/>
      <c r="AL402" s="854" t="s">
        <v>699</v>
      </c>
      <c r="AM402" s="855"/>
      <c r="AN402" s="855"/>
      <c r="AO402" s="856"/>
      <c r="AP402" s="857" t="s">
        <v>639</v>
      </c>
      <c r="AQ402" s="857"/>
      <c r="AR402" s="857"/>
      <c r="AS402" s="857"/>
      <c r="AT402" s="857"/>
      <c r="AU402" s="857"/>
      <c r="AV402" s="857"/>
      <c r="AW402" s="857"/>
      <c r="AX402" s="857"/>
      <c r="AY402">
        <f>COUNTA($C$402)</f>
        <v>1</v>
      </c>
    </row>
    <row r="403" spans="1:51" ht="43.5" customHeight="1" x14ac:dyDescent="0.15">
      <c r="A403" s="858">
        <v>5</v>
      </c>
      <c r="B403" s="858">
        <v>1</v>
      </c>
      <c r="C403" s="860" t="s">
        <v>692</v>
      </c>
      <c r="D403" s="860"/>
      <c r="E403" s="860"/>
      <c r="F403" s="860"/>
      <c r="G403" s="860"/>
      <c r="H403" s="860"/>
      <c r="I403" s="860"/>
      <c r="J403" s="861">
        <v>1000020132012</v>
      </c>
      <c r="K403" s="862"/>
      <c r="L403" s="862"/>
      <c r="M403" s="862"/>
      <c r="N403" s="862"/>
      <c r="O403" s="862"/>
      <c r="P403" s="864" t="s">
        <v>698</v>
      </c>
      <c r="Q403" s="864"/>
      <c r="R403" s="864"/>
      <c r="S403" s="864"/>
      <c r="T403" s="864"/>
      <c r="U403" s="864"/>
      <c r="V403" s="864"/>
      <c r="W403" s="864"/>
      <c r="X403" s="864"/>
      <c r="Y403" s="865">
        <v>25</v>
      </c>
      <c r="Z403" s="866"/>
      <c r="AA403" s="866"/>
      <c r="AB403" s="867"/>
      <c r="AC403" s="868" t="s">
        <v>662</v>
      </c>
      <c r="AD403" s="869"/>
      <c r="AE403" s="869"/>
      <c r="AF403" s="869"/>
      <c r="AG403" s="869"/>
      <c r="AH403" s="852" t="s">
        <v>699</v>
      </c>
      <c r="AI403" s="853"/>
      <c r="AJ403" s="853"/>
      <c r="AK403" s="853"/>
      <c r="AL403" s="854" t="s">
        <v>699</v>
      </c>
      <c r="AM403" s="855"/>
      <c r="AN403" s="855"/>
      <c r="AO403" s="856"/>
      <c r="AP403" s="857" t="s">
        <v>639</v>
      </c>
      <c r="AQ403" s="857"/>
      <c r="AR403" s="857"/>
      <c r="AS403" s="857"/>
      <c r="AT403" s="857"/>
      <c r="AU403" s="857"/>
      <c r="AV403" s="857"/>
      <c r="AW403" s="857"/>
      <c r="AX403" s="857"/>
      <c r="AY403">
        <f>COUNTA($C$403)</f>
        <v>1</v>
      </c>
    </row>
    <row r="404" spans="1:51" ht="43.5" customHeight="1" x14ac:dyDescent="0.15">
      <c r="A404" s="858">
        <v>6</v>
      </c>
      <c r="B404" s="858">
        <v>1</v>
      </c>
      <c r="C404" s="860" t="s">
        <v>693</v>
      </c>
      <c r="D404" s="860"/>
      <c r="E404" s="860"/>
      <c r="F404" s="860"/>
      <c r="G404" s="860"/>
      <c r="H404" s="860"/>
      <c r="I404" s="860"/>
      <c r="J404" s="861">
        <v>8000020131156</v>
      </c>
      <c r="K404" s="862"/>
      <c r="L404" s="862"/>
      <c r="M404" s="862"/>
      <c r="N404" s="862"/>
      <c r="O404" s="862"/>
      <c r="P404" s="864" t="s">
        <v>698</v>
      </c>
      <c r="Q404" s="864"/>
      <c r="R404" s="864"/>
      <c r="S404" s="864"/>
      <c r="T404" s="864"/>
      <c r="U404" s="864"/>
      <c r="V404" s="864"/>
      <c r="W404" s="864"/>
      <c r="X404" s="864"/>
      <c r="Y404" s="865">
        <v>22</v>
      </c>
      <c r="Z404" s="866"/>
      <c r="AA404" s="866"/>
      <c r="AB404" s="867"/>
      <c r="AC404" s="868" t="s">
        <v>662</v>
      </c>
      <c r="AD404" s="869"/>
      <c r="AE404" s="869"/>
      <c r="AF404" s="869"/>
      <c r="AG404" s="869"/>
      <c r="AH404" s="852" t="s">
        <v>699</v>
      </c>
      <c r="AI404" s="853"/>
      <c r="AJ404" s="853"/>
      <c r="AK404" s="853"/>
      <c r="AL404" s="854" t="s">
        <v>699</v>
      </c>
      <c r="AM404" s="855"/>
      <c r="AN404" s="855"/>
      <c r="AO404" s="856"/>
      <c r="AP404" s="857" t="s">
        <v>639</v>
      </c>
      <c r="AQ404" s="857"/>
      <c r="AR404" s="857"/>
      <c r="AS404" s="857"/>
      <c r="AT404" s="857"/>
      <c r="AU404" s="857"/>
      <c r="AV404" s="857"/>
      <c r="AW404" s="857"/>
      <c r="AX404" s="857"/>
      <c r="AY404">
        <f>COUNTA($C$404)</f>
        <v>1</v>
      </c>
    </row>
    <row r="405" spans="1:51" ht="43.5" customHeight="1" x14ac:dyDescent="0.15">
      <c r="A405" s="858">
        <v>7</v>
      </c>
      <c r="B405" s="858">
        <v>1</v>
      </c>
      <c r="C405" s="860" t="s">
        <v>694</v>
      </c>
      <c r="D405" s="860"/>
      <c r="E405" s="860"/>
      <c r="F405" s="860"/>
      <c r="G405" s="860"/>
      <c r="H405" s="860"/>
      <c r="I405" s="860"/>
      <c r="J405" s="861">
        <v>1000020131121</v>
      </c>
      <c r="K405" s="862"/>
      <c r="L405" s="862"/>
      <c r="M405" s="862"/>
      <c r="N405" s="862"/>
      <c r="O405" s="862"/>
      <c r="P405" s="864" t="s">
        <v>698</v>
      </c>
      <c r="Q405" s="864"/>
      <c r="R405" s="864"/>
      <c r="S405" s="864"/>
      <c r="T405" s="864"/>
      <c r="U405" s="864"/>
      <c r="V405" s="864"/>
      <c r="W405" s="864"/>
      <c r="X405" s="864"/>
      <c r="Y405" s="865">
        <v>15</v>
      </c>
      <c r="Z405" s="866"/>
      <c r="AA405" s="866"/>
      <c r="AB405" s="867"/>
      <c r="AC405" s="868" t="s">
        <v>662</v>
      </c>
      <c r="AD405" s="869"/>
      <c r="AE405" s="869"/>
      <c r="AF405" s="869"/>
      <c r="AG405" s="869"/>
      <c r="AH405" s="852" t="s">
        <v>699</v>
      </c>
      <c r="AI405" s="853"/>
      <c r="AJ405" s="853"/>
      <c r="AK405" s="853"/>
      <c r="AL405" s="854" t="s">
        <v>699</v>
      </c>
      <c r="AM405" s="855"/>
      <c r="AN405" s="855"/>
      <c r="AO405" s="856"/>
      <c r="AP405" s="857" t="s">
        <v>639</v>
      </c>
      <c r="AQ405" s="857"/>
      <c r="AR405" s="857"/>
      <c r="AS405" s="857"/>
      <c r="AT405" s="857"/>
      <c r="AU405" s="857"/>
      <c r="AV405" s="857"/>
      <c r="AW405" s="857"/>
      <c r="AX405" s="857"/>
      <c r="AY405">
        <f>COUNTA($C$405)</f>
        <v>1</v>
      </c>
    </row>
    <row r="406" spans="1:51" ht="43.5" customHeight="1" x14ac:dyDescent="0.15">
      <c r="A406" s="858">
        <v>8</v>
      </c>
      <c r="B406" s="858">
        <v>1</v>
      </c>
      <c r="C406" s="860" t="s">
        <v>695</v>
      </c>
      <c r="D406" s="860"/>
      <c r="E406" s="860"/>
      <c r="F406" s="860"/>
      <c r="G406" s="860"/>
      <c r="H406" s="860"/>
      <c r="I406" s="860"/>
      <c r="J406" s="861">
        <v>1000020131229</v>
      </c>
      <c r="K406" s="862"/>
      <c r="L406" s="862"/>
      <c r="M406" s="862"/>
      <c r="N406" s="862"/>
      <c r="O406" s="862"/>
      <c r="P406" s="864" t="s">
        <v>698</v>
      </c>
      <c r="Q406" s="864"/>
      <c r="R406" s="864"/>
      <c r="S406" s="864"/>
      <c r="T406" s="864"/>
      <c r="U406" s="864"/>
      <c r="V406" s="864"/>
      <c r="W406" s="864"/>
      <c r="X406" s="864"/>
      <c r="Y406" s="865">
        <v>14</v>
      </c>
      <c r="Z406" s="866"/>
      <c r="AA406" s="866"/>
      <c r="AB406" s="867"/>
      <c r="AC406" s="868" t="s">
        <v>662</v>
      </c>
      <c r="AD406" s="869"/>
      <c r="AE406" s="869"/>
      <c r="AF406" s="869"/>
      <c r="AG406" s="869"/>
      <c r="AH406" s="852" t="s">
        <v>699</v>
      </c>
      <c r="AI406" s="853"/>
      <c r="AJ406" s="853"/>
      <c r="AK406" s="853"/>
      <c r="AL406" s="854" t="s">
        <v>699</v>
      </c>
      <c r="AM406" s="855"/>
      <c r="AN406" s="855"/>
      <c r="AO406" s="856"/>
      <c r="AP406" s="857" t="s">
        <v>639</v>
      </c>
      <c r="AQ406" s="857"/>
      <c r="AR406" s="857"/>
      <c r="AS406" s="857"/>
      <c r="AT406" s="857"/>
      <c r="AU406" s="857"/>
      <c r="AV406" s="857"/>
      <c r="AW406" s="857"/>
      <c r="AX406" s="857"/>
      <c r="AY406">
        <f>COUNTA($C$406)</f>
        <v>1</v>
      </c>
    </row>
    <row r="407" spans="1:51" ht="43.5" customHeight="1" x14ac:dyDescent="0.15">
      <c r="A407" s="858">
        <v>9</v>
      </c>
      <c r="B407" s="858">
        <v>1</v>
      </c>
      <c r="C407" s="860" t="s">
        <v>696</v>
      </c>
      <c r="D407" s="860"/>
      <c r="E407" s="860"/>
      <c r="F407" s="860"/>
      <c r="G407" s="860"/>
      <c r="H407" s="860"/>
      <c r="I407" s="860"/>
      <c r="J407" s="861">
        <v>8000020131172</v>
      </c>
      <c r="K407" s="862"/>
      <c r="L407" s="862"/>
      <c r="M407" s="862"/>
      <c r="N407" s="862"/>
      <c r="O407" s="862"/>
      <c r="P407" s="864" t="s">
        <v>698</v>
      </c>
      <c r="Q407" s="864"/>
      <c r="R407" s="864"/>
      <c r="S407" s="864"/>
      <c r="T407" s="864"/>
      <c r="U407" s="864"/>
      <c r="V407" s="864"/>
      <c r="W407" s="864"/>
      <c r="X407" s="864"/>
      <c r="Y407" s="865">
        <v>13</v>
      </c>
      <c r="Z407" s="866"/>
      <c r="AA407" s="866"/>
      <c r="AB407" s="867"/>
      <c r="AC407" s="868" t="s">
        <v>662</v>
      </c>
      <c r="AD407" s="869"/>
      <c r="AE407" s="869"/>
      <c r="AF407" s="869"/>
      <c r="AG407" s="869"/>
      <c r="AH407" s="852" t="s">
        <v>699</v>
      </c>
      <c r="AI407" s="853"/>
      <c r="AJ407" s="853"/>
      <c r="AK407" s="853"/>
      <c r="AL407" s="854" t="s">
        <v>699</v>
      </c>
      <c r="AM407" s="855"/>
      <c r="AN407" s="855"/>
      <c r="AO407" s="856"/>
      <c r="AP407" s="857" t="s">
        <v>639</v>
      </c>
      <c r="AQ407" s="857"/>
      <c r="AR407" s="857"/>
      <c r="AS407" s="857"/>
      <c r="AT407" s="857"/>
      <c r="AU407" s="857"/>
      <c r="AV407" s="857"/>
      <c r="AW407" s="857"/>
      <c r="AX407" s="857"/>
      <c r="AY407">
        <f>COUNTA($C$407)</f>
        <v>1</v>
      </c>
    </row>
    <row r="408" spans="1:51" ht="43.5" customHeight="1" x14ac:dyDescent="0.15">
      <c r="A408" s="858">
        <v>10</v>
      </c>
      <c r="B408" s="858">
        <v>1</v>
      </c>
      <c r="C408" s="860" t="s">
        <v>697</v>
      </c>
      <c r="D408" s="860"/>
      <c r="E408" s="860"/>
      <c r="F408" s="860"/>
      <c r="G408" s="860"/>
      <c r="H408" s="860"/>
      <c r="I408" s="860"/>
      <c r="J408" s="861">
        <v>6000020132098</v>
      </c>
      <c r="K408" s="862"/>
      <c r="L408" s="862"/>
      <c r="M408" s="862"/>
      <c r="N408" s="862"/>
      <c r="O408" s="862"/>
      <c r="P408" s="864" t="s">
        <v>698</v>
      </c>
      <c r="Q408" s="864"/>
      <c r="R408" s="864"/>
      <c r="S408" s="864"/>
      <c r="T408" s="864"/>
      <c r="U408" s="864"/>
      <c r="V408" s="864"/>
      <c r="W408" s="864"/>
      <c r="X408" s="864"/>
      <c r="Y408" s="865">
        <v>13</v>
      </c>
      <c r="Z408" s="866"/>
      <c r="AA408" s="866"/>
      <c r="AB408" s="867"/>
      <c r="AC408" s="868" t="s">
        <v>662</v>
      </c>
      <c r="AD408" s="869"/>
      <c r="AE408" s="869"/>
      <c r="AF408" s="869"/>
      <c r="AG408" s="869"/>
      <c r="AH408" s="852" t="s">
        <v>699</v>
      </c>
      <c r="AI408" s="853"/>
      <c r="AJ408" s="853"/>
      <c r="AK408" s="853"/>
      <c r="AL408" s="854" t="s">
        <v>699</v>
      </c>
      <c r="AM408" s="855"/>
      <c r="AN408" s="855"/>
      <c r="AO408" s="856"/>
      <c r="AP408" s="857" t="s">
        <v>639</v>
      </c>
      <c r="AQ408" s="857"/>
      <c r="AR408" s="857"/>
      <c r="AS408" s="857"/>
      <c r="AT408" s="857"/>
      <c r="AU408" s="857"/>
      <c r="AV408" s="857"/>
      <c r="AW408" s="857"/>
      <c r="AX408" s="857"/>
      <c r="AY408">
        <f>COUNTA($C$408)</f>
        <v>1</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4"/>
      <c r="AI409" s="875"/>
      <c r="AJ409" s="875"/>
      <c r="AK409" s="875"/>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4"/>
      <c r="AI410" s="875"/>
      <c r="AJ410" s="875"/>
      <c r="AK410" s="875"/>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4"/>
      <c r="AI411" s="875"/>
      <c r="AJ411" s="875"/>
      <c r="AK411" s="875"/>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4"/>
      <c r="AI412" s="875"/>
      <c r="AJ412" s="875"/>
      <c r="AK412" s="875"/>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4"/>
      <c r="AI413" s="875"/>
      <c r="AJ413" s="875"/>
      <c r="AK413" s="875"/>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4"/>
      <c r="AI414" s="875"/>
      <c r="AJ414" s="875"/>
      <c r="AK414" s="875"/>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4"/>
      <c r="AI415" s="875"/>
      <c r="AJ415" s="875"/>
      <c r="AK415" s="875"/>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4"/>
      <c r="AI416" s="875"/>
      <c r="AJ416" s="875"/>
      <c r="AK416" s="875"/>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4"/>
      <c r="AI417" s="875"/>
      <c r="AJ417" s="875"/>
      <c r="AK417" s="875"/>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4"/>
      <c r="AI418" s="875"/>
      <c r="AJ418" s="875"/>
      <c r="AK418" s="875"/>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4"/>
      <c r="AI419" s="875"/>
      <c r="AJ419" s="875"/>
      <c r="AK419" s="875"/>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4"/>
      <c r="AI420" s="875"/>
      <c r="AJ420" s="875"/>
      <c r="AK420" s="875"/>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4"/>
      <c r="AI421" s="875"/>
      <c r="AJ421" s="875"/>
      <c r="AK421" s="875"/>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4"/>
      <c r="AI422" s="875"/>
      <c r="AJ422" s="875"/>
      <c r="AK422" s="875"/>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4"/>
      <c r="AI423" s="875"/>
      <c r="AJ423" s="875"/>
      <c r="AK423" s="875"/>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4"/>
      <c r="AI424" s="875"/>
      <c r="AJ424" s="875"/>
      <c r="AK424" s="875"/>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4"/>
      <c r="AI425" s="875"/>
      <c r="AJ425" s="875"/>
      <c r="AK425" s="875"/>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4"/>
      <c r="AI426" s="875"/>
      <c r="AJ426" s="875"/>
      <c r="AK426" s="875"/>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4"/>
      <c r="AI427" s="875"/>
      <c r="AJ427" s="875"/>
      <c r="AK427" s="875"/>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4"/>
      <c r="AI428" s="875"/>
      <c r="AJ428" s="875"/>
      <c r="AK428" s="875"/>
      <c r="AL428" s="854"/>
      <c r="AM428" s="855"/>
      <c r="AN428" s="855"/>
      <c r="AO428" s="856"/>
      <c r="AP428" s="857"/>
      <c r="AQ428" s="857"/>
      <c r="AR428" s="857"/>
      <c r="AS428" s="857"/>
      <c r="AT428" s="857"/>
      <c r="AU428" s="857"/>
      <c r="AV428" s="857"/>
      <c r="AW428" s="857"/>
      <c r="AX428" s="857"/>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217</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226</v>
      </c>
      <c r="AD431" s="848"/>
      <c r="AE431" s="848"/>
      <c r="AF431" s="848"/>
      <c r="AG431" s="848"/>
      <c r="AH431" s="849" t="s">
        <v>244</v>
      </c>
      <c r="AI431" s="847"/>
      <c r="AJ431" s="847"/>
      <c r="AK431" s="847"/>
      <c r="AL431" s="847" t="s">
        <v>19</v>
      </c>
      <c r="AM431" s="847"/>
      <c r="AN431" s="847"/>
      <c r="AO431" s="851"/>
      <c r="AP431" s="870" t="s">
        <v>198</v>
      </c>
      <c r="AQ431" s="870"/>
      <c r="AR431" s="870"/>
      <c r="AS431" s="870"/>
      <c r="AT431" s="870"/>
      <c r="AU431" s="870"/>
      <c r="AV431" s="870"/>
      <c r="AW431" s="870"/>
      <c r="AX431" s="870"/>
      <c r="AY431">
        <f>$AY$429</f>
        <v>1</v>
      </c>
    </row>
    <row r="432" spans="1:51" ht="30" customHeight="1" x14ac:dyDescent="0.15">
      <c r="A432" s="858">
        <v>1</v>
      </c>
      <c r="B432" s="858">
        <v>1</v>
      </c>
      <c r="C432" s="859" t="s">
        <v>726</v>
      </c>
      <c r="D432" s="860"/>
      <c r="E432" s="860"/>
      <c r="F432" s="860"/>
      <c r="G432" s="860"/>
      <c r="H432" s="860"/>
      <c r="I432" s="860"/>
      <c r="J432" s="861">
        <v>1011605001728</v>
      </c>
      <c r="K432" s="862"/>
      <c r="L432" s="862"/>
      <c r="M432" s="862"/>
      <c r="N432" s="862"/>
      <c r="O432" s="862"/>
      <c r="P432" s="863" t="s">
        <v>704</v>
      </c>
      <c r="Q432" s="864"/>
      <c r="R432" s="864"/>
      <c r="S432" s="864"/>
      <c r="T432" s="864"/>
      <c r="U432" s="864"/>
      <c r="V432" s="864"/>
      <c r="W432" s="864"/>
      <c r="X432" s="864"/>
      <c r="Y432" s="865">
        <v>35</v>
      </c>
      <c r="Z432" s="866"/>
      <c r="AA432" s="866"/>
      <c r="AB432" s="867"/>
      <c r="AC432" s="868" t="s">
        <v>255</v>
      </c>
      <c r="AD432" s="869"/>
      <c r="AE432" s="869"/>
      <c r="AF432" s="869"/>
      <c r="AG432" s="869"/>
      <c r="AH432" s="852" t="s">
        <v>705</v>
      </c>
      <c r="AI432" s="853"/>
      <c r="AJ432" s="853"/>
      <c r="AK432" s="853"/>
      <c r="AL432" s="854">
        <v>100</v>
      </c>
      <c r="AM432" s="855"/>
      <c r="AN432" s="855"/>
      <c r="AO432" s="856"/>
      <c r="AP432" s="857" t="s">
        <v>639</v>
      </c>
      <c r="AQ432" s="857"/>
      <c r="AR432" s="857"/>
      <c r="AS432" s="857"/>
      <c r="AT432" s="857"/>
      <c r="AU432" s="857"/>
      <c r="AV432" s="857"/>
      <c r="AW432" s="857"/>
      <c r="AX432" s="857"/>
      <c r="AY432">
        <f>$AY$429</f>
        <v>1</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4"/>
      <c r="AI434" s="875"/>
      <c r="AJ434" s="875"/>
      <c r="AK434" s="875"/>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4"/>
      <c r="AI435" s="875"/>
      <c r="AJ435" s="875"/>
      <c r="AK435" s="875"/>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4"/>
      <c r="AI436" s="875"/>
      <c r="AJ436" s="875"/>
      <c r="AK436" s="875"/>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4"/>
      <c r="AI437" s="875"/>
      <c r="AJ437" s="875"/>
      <c r="AK437" s="875"/>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4"/>
      <c r="AI438" s="875"/>
      <c r="AJ438" s="875"/>
      <c r="AK438" s="875"/>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4"/>
      <c r="AI439" s="875"/>
      <c r="AJ439" s="875"/>
      <c r="AK439" s="875"/>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4"/>
      <c r="AI440" s="875"/>
      <c r="AJ440" s="875"/>
      <c r="AK440" s="875"/>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4"/>
      <c r="AI441" s="875"/>
      <c r="AJ441" s="875"/>
      <c r="AK441" s="875"/>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4"/>
      <c r="AI442" s="875"/>
      <c r="AJ442" s="875"/>
      <c r="AK442" s="875"/>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4"/>
      <c r="AI443" s="875"/>
      <c r="AJ443" s="875"/>
      <c r="AK443" s="875"/>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4"/>
      <c r="AI444" s="875"/>
      <c r="AJ444" s="875"/>
      <c r="AK444" s="875"/>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4"/>
      <c r="AI445" s="875"/>
      <c r="AJ445" s="875"/>
      <c r="AK445" s="875"/>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4"/>
      <c r="AI446" s="875"/>
      <c r="AJ446" s="875"/>
      <c r="AK446" s="875"/>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4"/>
      <c r="AI447" s="875"/>
      <c r="AJ447" s="875"/>
      <c r="AK447" s="875"/>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4"/>
      <c r="AI448" s="875"/>
      <c r="AJ448" s="875"/>
      <c r="AK448" s="875"/>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4"/>
      <c r="AI449" s="875"/>
      <c r="AJ449" s="875"/>
      <c r="AK449" s="875"/>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4"/>
      <c r="AI450" s="875"/>
      <c r="AJ450" s="875"/>
      <c r="AK450" s="875"/>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4"/>
      <c r="AI451" s="875"/>
      <c r="AJ451" s="875"/>
      <c r="AK451" s="875"/>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4"/>
      <c r="AI452" s="875"/>
      <c r="AJ452" s="875"/>
      <c r="AK452" s="875"/>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4"/>
      <c r="AI453" s="875"/>
      <c r="AJ453" s="875"/>
      <c r="AK453" s="875"/>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4"/>
      <c r="AI454" s="875"/>
      <c r="AJ454" s="875"/>
      <c r="AK454" s="875"/>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4"/>
      <c r="AI455" s="875"/>
      <c r="AJ455" s="875"/>
      <c r="AK455" s="875"/>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4"/>
      <c r="AI456" s="875"/>
      <c r="AJ456" s="875"/>
      <c r="AK456" s="875"/>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4"/>
      <c r="AI457" s="875"/>
      <c r="AJ457" s="875"/>
      <c r="AK457" s="875"/>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4"/>
      <c r="AI458" s="875"/>
      <c r="AJ458" s="875"/>
      <c r="AK458" s="875"/>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4"/>
      <c r="AI459" s="875"/>
      <c r="AJ459" s="875"/>
      <c r="AK459" s="875"/>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4"/>
      <c r="AI460" s="875"/>
      <c r="AJ460" s="875"/>
      <c r="AK460" s="875"/>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4"/>
      <c r="AI461" s="875"/>
      <c r="AJ461" s="875"/>
      <c r="AK461" s="875"/>
      <c r="AL461" s="854"/>
      <c r="AM461" s="855"/>
      <c r="AN461" s="855"/>
      <c r="AO461" s="856"/>
      <c r="AP461" s="857"/>
      <c r="AQ461" s="857"/>
      <c r="AR461" s="857"/>
      <c r="AS461" s="857"/>
      <c r="AT461" s="857"/>
      <c r="AU461" s="857"/>
      <c r="AV461" s="857"/>
      <c r="AW461" s="857"/>
      <c r="AX461" s="857"/>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226</v>
      </c>
      <c r="AD464" s="848"/>
      <c r="AE464" s="848"/>
      <c r="AF464" s="848"/>
      <c r="AG464" s="848"/>
      <c r="AH464" s="849" t="s">
        <v>244</v>
      </c>
      <c r="AI464" s="847"/>
      <c r="AJ464" s="847"/>
      <c r="AK464" s="847"/>
      <c r="AL464" s="847" t="s">
        <v>19</v>
      </c>
      <c r="AM464" s="847"/>
      <c r="AN464" s="847"/>
      <c r="AO464" s="851"/>
      <c r="AP464" s="870" t="s">
        <v>198</v>
      </c>
      <c r="AQ464" s="870"/>
      <c r="AR464" s="870"/>
      <c r="AS464" s="870"/>
      <c r="AT464" s="870"/>
      <c r="AU464" s="870"/>
      <c r="AV464" s="870"/>
      <c r="AW464" s="870"/>
      <c r="AX464" s="870"/>
      <c r="AY464">
        <f>$AY$462</f>
        <v>1</v>
      </c>
    </row>
    <row r="465" spans="1:51" ht="30" customHeight="1" x14ac:dyDescent="0.15">
      <c r="A465" s="858">
        <v>1</v>
      </c>
      <c r="B465" s="858">
        <v>1</v>
      </c>
      <c r="C465" s="860" t="s">
        <v>664</v>
      </c>
      <c r="D465" s="860"/>
      <c r="E465" s="860"/>
      <c r="F465" s="860"/>
      <c r="G465" s="860"/>
      <c r="H465" s="860"/>
      <c r="I465" s="860"/>
      <c r="J465" s="861">
        <v>3000020231002</v>
      </c>
      <c r="K465" s="862"/>
      <c r="L465" s="862"/>
      <c r="M465" s="862"/>
      <c r="N465" s="862"/>
      <c r="O465" s="862"/>
      <c r="P465" s="863" t="s">
        <v>674</v>
      </c>
      <c r="Q465" s="864"/>
      <c r="R465" s="864"/>
      <c r="S465" s="864"/>
      <c r="T465" s="864"/>
      <c r="U465" s="864"/>
      <c r="V465" s="864"/>
      <c r="W465" s="864"/>
      <c r="X465" s="864"/>
      <c r="Y465" s="865">
        <v>63</v>
      </c>
      <c r="Z465" s="866"/>
      <c r="AA465" s="866"/>
      <c r="AB465" s="867"/>
      <c r="AC465" s="868" t="s">
        <v>662</v>
      </c>
      <c r="AD465" s="869"/>
      <c r="AE465" s="869"/>
      <c r="AF465" s="869"/>
      <c r="AG465" s="869"/>
      <c r="AH465" s="852" t="s">
        <v>636</v>
      </c>
      <c r="AI465" s="853"/>
      <c r="AJ465" s="853"/>
      <c r="AK465" s="853"/>
      <c r="AL465" s="854" t="s">
        <v>636</v>
      </c>
      <c r="AM465" s="855"/>
      <c r="AN465" s="855"/>
      <c r="AO465" s="856"/>
      <c r="AP465" s="857" t="s">
        <v>639</v>
      </c>
      <c r="AQ465" s="857"/>
      <c r="AR465" s="857"/>
      <c r="AS465" s="857"/>
      <c r="AT465" s="857"/>
      <c r="AU465" s="857"/>
      <c r="AV465" s="857"/>
      <c r="AW465" s="857"/>
      <c r="AX465" s="857"/>
      <c r="AY465">
        <f>$AY$462</f>
        <v>1</v>
      </c>
    </row>
    <row r="466" spans="1:51" ht="30" customHeight="1" x14ac:dyDescent="0.15">
      <c r="A466" s="858">
        <v>2</v>
      </c>
      <c r="B466" s="858">
        <v>1</v>
      </c>
      <c r="C466" s="860" t="s">
        <v>665</v>
      </c>
      <c r="D466" s="860"/>
      <c r="E466" s="860"/>
      <c r="F466" s="860"/>
      <c r="G466" s="860"/>
      <c r="H466" s="860"/>
      <c r="I466" s="860"/>
      <c r="J466" s="861">
        <v>6000020121002</v>
      </c>
      <c r="K466" s="862"/>
      <c r="L466" s="862"/>
      <c r="M466" s="862"/>
      <c r="N466" s="862"/>
      <c r="O466" s="862"/>
      <c r="P466" s="863" t="s">
        <v>674</v>
      </c>
      <c r="Q466" s="864"/>
      <c r="R466" s="864"/>
      <c r="S466" s="864"/>
      <c r="T466" s="864"/>
      <c r="U466" s="864"/>
      <c r="V466" s="864"/>
      <c r="W466" s="864"/>
      <c r="X466" s="864"/>
      <c r="Y466" s="865">
        <v>51</v>
      </c>
      <c r="Z466" s="866"/>
      <c r="AA466" s="866"/>
      <c r="AB466" s="867"/>
      <c r="AC466" s="868" t="s">
        <v>662</v>
      </c>
      <c r="AD466" s="869"/>
      <c r="AE466" s="869"/>
      <c r="AF466" s="869"/>
      <c r="AG466" s="869"/>
      <c r="AH466" s="852" t="s">
        <v>636</v>
      </c>
      <c r="AI466" s="853"/>
      <c r="AJ466" s="853"/>
      <c r="AK466" s="853"/>
      <c r="AL466" s="854" t="s">
        <v>636</v>
      </c>
      <c r="AM466" s="855"/>
      <c r="AN466" s="855"/>
      <c r="AO466" s="856"/>
      <c r="AP466" s="857" t="s">
        <v>639</v>
      </c>
      <c r="AQ466" s="857"/>
      <c r="AR466" s="857"/>
      <c r="AS466" s="857"/>
      <c r="AT466" s="857"/>
      <c r="AU466" s="857"/>
      <c r="AV466" s="857"/>
      <c r="AW466" s="857"/>
      <c r="AX466" s="857"/>
      <c r="AY466">
        <f>COUNTA($C$466)</f>
        <v>1</v>
      </c>
    </row>
    <row r="467" spans="1:51" ht="30" customHeight="1" x14ac:dyDescent="0.15">
      <c r="A467" s="858">
        <v>3</v>
      </c>
      <c r="B467" s="858">
        <v>1</v>
      </c>
      <c r="C467" s="859" t="s">
        <v>666</v>
      </c>
      <c r="D467" s="860"/>
      <c r="E467" s="860"/>
      <c r="F467" s="860"/>
      <c r="G467" s="860"/>
      <c r="H467" s="860"/>
      <c r="I467" s="860"/>
      <c r="J467" s="861">
        <v>3000020221309</v>
      </c>
      <c r="K467" s="862"/>
      <c r="L467" s="862"/>
      <c r="M467" s="862"/>
      <c r="N467" s="862"/>
      <c r="O467" s="862"/>
      <c r="P467" s="863" t="s">
        <v>674</v>
      </c>
      <c r="Q467" s="864"/>
      <c r="R467" s="864"/>
      <c r="S467" s="864"/>
      <c r="T467" s="864"/>
      <c r="U467" s="864"/>
      <c r="V467" s="864"/>
      <c r="W467" s="864"/>
      <c r="X467" s="864"/>
      <c r="Y467" s="865">
        <v>51</v>
      </c>
      <c r="Z467" s="866"/>
      <c r="AA467" s="866"/>
      <c r="AB467" s="867"/>
      <c r="AC467" s="868" t="s">
        <v>662</v>
      </c>
      <c r="AD467" s="869"/>
      <c r="AE467" s="869"/>
      <c r="AF467" s="869"/>
      <c r="AG467" s="869"/>
      <c r="AH467" s="852" t="s">
        <v>636</v>
      </c>
      <c r="AI467" s="853"/>
      <c r="AJ467" s="853"/>
      <c r="AK467" s="853"/>
      <c r="AL467" s="854" t="s">
        <v>636</v>
      </c>
      <c r="AM467" s="855"/>
      <c r="AN467" s="855"/>
      <c r="AO467" s="856"/>
      <c r="AP467" s="857" t="s">
        <v>639</v>
      </c>
      <c r="AQ467" s="857"/>
      <c r="AR467" s="857"/>
      <c r="AS467" s="857"/>
      <c r="AT467" s="857"/>
      <c r="AU467" s="857"/>
      <c r="AV467" s="857"/>
      <c r="AW467" s="857"/>
      <c r="AX467" s="857"/>
      <c r="AY467">
        <f>COUNTA($C$467)</f>
        <v>1</v>
      </c>
    </row>
    <row r="468" spans="1:51" ht="30" customHeight="1" x14ac:dyDescent="0.15">
      <c r="A468" s="858">
        <v>4</v>
      </c>
      <c r="B468" s="858">
        <v>1</v>
      </c>
      <c r="C468" s="859" t="s">
        <v>667</v>
      </c>
      <c r="D468" s="860"/>
      <c r="E468" s="860"/>
      <c r="F468" s="860"/>
      <c r="G468" s="860"/>
      <c r="H468" s="860"/>
      <c r="I468" s="860"/>
      <c r="J468" s="861">
        <v>5000020331007</v>
      </c>
      <c r="K468" s="862"/>
      <c r="L468" s="862"/>
      <c r="M468" s="862"/>
      <c r="N468" s="862"/>
      <c r="O468" s="862"/>
      <c r="P468" s="863" t="s">
        <v>674</v>
      </c>
      <c r="Q468" s="864"/>
      <c r="R468" s="864"/>
      <c r="S468" s="864"/>
      <c r="T468" s="864"/>
      <c r="U468" s="864"/>
      <c r="V468" s="864"/>
      <c r="W468" s="864"/>
      <c r="X468" s="864"/>
      <c r="Y468" s="865">
        <v>40</v>
      </c>
      <c r="Z468" s="866"/>
      <c r="AA468" s="866"/>
      <c r="AB468" s="867"/>
      <c r="AC468" s="868" t="s">
        <v>662</v>
      </c>
      <c r="AD468" s="869"/>
      <c r="AE468" s="869"/>
      <c r="AF468" s="869"/>
      <c r="AG468" s="869"/>
      <c r="AH468" s="852" t="s">
        <v>636</v>
      </c>
      <c r="AI468" s="853"/>
      <c r="AJ468" s="853"/>
      <c r="AK468" s="853"/>
      <c r="AL468" s="854" t="s">
        <v>636</v>
      </c>
      <c r="AM468" s="855"/>
      <c r="AN468" s="855"/>
      <c r="AO468" s="856"/>
      <c r="AP468" s="857" t="s">
        <v>639</v>
      </c>
      <c r="AQ468" s="857"/>
      <c r="AR468" s="857"/>
      <c r="AS468" s="857"/>
      <c r="AT468" s="857"/>
      <c r="AU468" s="857"/>
      <c r="AV468" s="857"/>
      <c r="AW468" s="857"/>
      <c r="AX468" s="857"/>
      <c r="AY468">
        <f>COUNTA($C$468)</f>
        <v>1</v>
      </c>
    </row>
    <row r="469" spans="1:51" ht="30" customHeight="1" x14ac:dyDescent="0.15">
      <c r="A469" s="858">
        <v>5</v>
      </c>
      <c r="B469" s="858">
        <v>1</v>
      </c>
      <c r="C469" s="860" t="s">
        <v>668</v>
      </c>
      <c r="D469" s="860"/>
      <c r="E469" s="860"/>
      <c r="F469" s="860"/>
      <c r="G469" s="860"/>
      <c r="H469" s="860"/>
      <c r="I469" s="860"/>
      <c r="J469" s="861">
        <v>9000020341002</v>
      </c>
      <c r="K469" s="862"/>
      <c r="L469" s="862"/>
      <c r="M469" s="862"/>
      <c r="N469" s="862"/>
      <c r="O469" s="862"/>
      <c r="P469" s="863" t="s">
        <v>674</v>
      </c>
      <c r="Q469" s="864"/>
      <c r="R469" s="864"/>
      <c r="S469" s="864"/>
      <c r="T469" s="864"/>
      <c r="U469" s="864"/>
      <c r="V469" s="864"/>
      <c r="W469" s="864"/>
      <c r="X469" s="864"/>
      <c r="Y469" s="865">
        <v>23</v>
      </c>
      <c r="Z469" s="866"/>
      <c r="AA469" s="866"/>
      <c r="AB469" s="867"/>
      <c r="AC469" s="868" t="s">
        <v>662</v>
      </c>
      <c r="AD469" s="869"/>
      <c r="AE469" s="869"/>
      <c r="AF469" s="869"/>
      <c r="AG469" s="869"/>
      <c r="AH469" s="852" t="s">
        <v>636</v>
      </c>
      <c r="AI469" s="853"/>
      <c r="AJ469" s="853"/>
      <c r="AK469" s="853"/>
      <c r="AL469" s="854" t="s">
        <v>636</v>
      </c>
      <c r="AM469" s="855"/>
      <c r="AN469" s="855"/>
      <c r="AO469" s="856"/>
      <c r="AP469" s="857" t="s">
        <v>639</v>
      </c>
      <c r="AQ469" s="857"/>
      <c r="AR469" s="857"/>
      <c r="AS469" s="857"/>
      <c r="AT469" s="857"/>
      <c r="AU469" s="857"/>
      <c r="AV469" s="857"/>
      <c r="AW469" s="857"/>
      <c r="AX469" s="857"/>
      <c r="AY469">
        <f>COUNTA($C$469)</f>
        <v>1</v>
      </c>
    </row>
    <row r="470" spans="1:51" ht="30" customHeight="1" x14ac:dyDescent="0.15">
      <c r="A470" s="858">
        <v>6</v>
      </c>
      <c r="B470" s="858">
        <v>1</v>
      </c>
      <c r="C470" s="860" t="s">
        <v>669</v>
      </c>
      <c r="D470" s="860"/>
      <c r="E470" s="860"/>
      <c r="F470" s="860"/>
      <c r="G470" s="860"/>
      <c r="H470" s="860"/>
      <c r="I470" s="860"/>
      <c r="J470" s="861">
        <v>1000020141500</v>
      </c>
      <c r="K470" s="862"/>
      <c r="L470" s="862"/>
      <c r="M470" s="862"/>
      <c r="N470" s="862"/>
      <c r="O470" s="862"/>
      <c r="P470" s="863" t="s">
        <v>674</v>
      </c>
      <c r="Q470" s="864"/>
      <c r="R470" s="864"/>
      <c r="S470" s="864"/>
      <c r="T470" s="864"/>
      <c r="U470" s="864"/>
      <c r="V470" s="864"/>
      <c r="W470" s="864"/>
      <c r="X470" s="864"/>
      <c r="Y470" s="865">
        <v>18</v>
      </c>
      <c r="Z470" s="866"/>
      <c r="AA470" s="866"/>
      <c r="AB470" s="867"/>
      <c r="AC470" s="868" t="s">
        <v>662</v>
      </c>
      <c r="AD470" s="869"/>
      <c r="AE470" s="869"/>
      <c r="AF470" s="869"/>
      <c r="AG470" s="869"/>
      <c r="AH470" s="852" t="s">
        <v>636</v>
      </c>
      <c r="AI470" s="853"/>
      <c r="AJ470" s="853"/>
      <c r="AK470" s="853"/>
      <c r="AL470" s="854" t="s">
        <v>636</v>
      </c>
      <c r="AM470" s="855"/>
      <c r="AN470" s="855"/>
      <c r="AO470" s="856"/>
      <c r="AP470" s="857" t="s">
        <v>639</v>
      </c>
      <c r="AQ470" s="857"/>
      <c r="AR470" s="857"/>
      <c r="AS470" s="857"/>
      <c r="AT470" s="857"/>
      <c r="AU470" s="857"/>
      <c r="AV470" s="857"/>
      <c r="AW470" s="857"/>
      <c r="AX470" s="857"/>
      <c r="AY470">
        <f>COUNTA($C$470)</f>
        <v>1</v>
      </c>
    </row>
    <row r="471" spans="1:51" ht="30" customHeight="1" x14ac:dyDescent="0.15">
      <c r="A471" s="858">
        <v>7</v>
      </c>
      <c r="B471" s="858">
        <v>1</v>
      </c>
      <c r="C471" s="860" t="s">
        <v>670</v>
      </c>
      <c r="D471" s="860"/>
      <c r="E471" s="860"/>
      <c r="F471" s="860"/>
      <c r="G471" s="860"/>
      <c r="H471" s="860"/>
      <c r="I471" s="860"/>
      <c r="J471" s="861">
        <v>8000020041009</v>
      </c>
      <c r="K471" s="862"/>
      <c r="L471" s="862"/>
      <c r="M471" s="862"/>
      <c r="N471" s="862"/>
      <c r="O471" s="862"/>
      <c r="P471" s="863" t="s">
        <v>674</v>
      </c>
      <c r="Q471" s="864"/>
      <c r="R471" s="864"/>
      <c r="S471" s="864"/>
      <c r="T471" s="864"/>
      <c r="U471" s="864"/>
      <c r="V471" s="864"/>
      <c r="W471" s="864"/>
      <c r="X471" s="864"/>
      <c r="Y471" s="865">
        <v>18</v>
      </c>
      <c r="Z471" s="866"/>
      <c r="AA471" s="866"/>
      <c r="AB471" s="867"/>
      <c r="AC471" s="868" t="s">
        <v>662</v>
      </c>
      <c r="AD471" s="869"/>
      <c r="AE471" s="869"/>
      <c r="AF471" s="869"/>
      <c r="AG471" s="869"/>
      <c r="AH471" s="852" t="s">
        <v>636</v>
      </c>
      <c r="AI471" s="853"/>
      <c r="AJ471" s="853"/>
      <c r="AK471" s="853"/>
      <c r="AL471" s="854" t="s">
        <v>636</v>
      </c>
      <c r="AM471" s="855"/>
      <c r="AN471" s="855"/>
      <c r="AO471" s="856"/>
      <c r="AP471" s="857" t="s">
        <v>639</v>
      </c>
      <c r="AQ471" s="857"/>
      <c r="AR471" s="857"/>
      <c r="AS471" s="857"/>
      <c r="AT471" s="857"/>
      <c r="AU471" s="857"/>
      <c r="AV471" s="857"/>
      <c r="AW471" s="857"/>
      <c r="AX471" s="857"/>
      <c r="AY471">
        <f>COUNTA($C$471)</f>
        <v>1</v>
      </c>
    </row>
    <row r="472" spans="1:51" ht="30" customHeight="1" x14ac:dyDescent="0.15">
      <c r="A472" s="858">
        <v>8</v>
      </c>
      <c r="B472" s="858">
        <v>1</v>
      </c>
      <c r="C472" s="860" t="s">
        <v>671</v>
      </c>
      <c r="D472" s="860"/>
      <c r="E472" s="860"/>
      <c r="F472" s="860"/>
      <c r="G472" s="860"/>
      <c r="H472" s="860"/>
      <c r="I472" s="860"/>
      <c r="J472" s="861">
        <v>7000020141305</v>
      </c>
      <c r="K472" s="862"/>
      <c r="L472" s="862"/>
      <c r="M472" s="862"/>
      <c r="N472" s="862"/>
      <c r="O472" s="862"/>
      <c r="P472" s="863" t="s">
        <v>674</v>
      </c>
      <c r="Q472" s="864"/>
      <c r="R472" s="864"/>
      <c r="S472" s="864"/>
      <c r="T472" s="864"/>
      <c r="U472" s="864"/>
      <c r="V472" s="864"/>
      <c r="W472" s="864"/>
      <c r="X472" s="864"/>
      <c r="Y472" s="865">
        <v>18</v>
      </c>
      <c r="Z472" s="866"/>
      <c r="AA472" s="866"/>
      <c r="AB472" s="867"/>
      <c r="AC472" s="868" t="s">
        <v>662</v>
      </c>
      <c r="AD472" s="869"/>
      <c r="AE472" s="869"/>
      <c r="AF472" s="869"/>
      <c r="AG472" s="869"/>
      <c r="AH472" s="852" t="s">
        <v>636</v>
      </c>
      <c r="AI472" s="853"/>
      <c r="AJ472" s="853"/>
      <c r="AK472" s="853"/>
      <c r="AL472" s="854" t="s">
        <v>636</v>
      </c>
      <c r="AM472" s="855"/>
      <c r="AN472" s="855"/>
      <c r="AO472" s="856"/>
      <c r="AP472" s="857" t="s">
        <v>639</v>
      </c>
      <c r="AQ472" s="857"/>
      <c r="AR472" s="857"/>
      <c r="AS472" s="857"/>
      <c r="AT472" s="857"/>
      <c r="AU472" s="857"/>
      <c r="AV472" s="857"/>
      <c r="AW472" s="857"/>
      <c r="AX472" s="857"/>
      <c r="AY472">
        <f>COUNTA($C$472)</f>
        <v>1</v>
      </c>
    </row>
    <row r="473" spans="1:51" ht="30" customHeight="1" x14ac:dyDescent="0.15">
      <c r="A473" s="858">
        <v>9</v>
      </c>
      <c r="B473" s="858">
        <v>1</v>
      </c>
      <c r="C473" s="859" t="s">
        <v>672</v>
      </c>
      <c r="D473" s="860"/>
      <c r="E473" s="860"/>
      <c r="F473" s="860"/>
      <c r="G473" s="860"/>
      <c r="H473" s="860"/>
      <c r="I473" s="860"/>
      <c r="J473" s="861">
        <v>9000020281000</v>
      </c>
      <c r="K473" s="862"/>
      <c r="L473" s="862"/>
      <c r="M473" s="862"/>
      <c r="N473" s="862"/>
      <c r="O473" s="862"/>
      <c r="P473" s="863" t="s">
        <v>674</v>
      </c>
      <c r="Q473" s="864"/>
      <c r="R473" s="864"/>
      <c r="S473" s="864"/>
      <c r="T473" s="864"/>
      <c r="U473" s="864"/>
      <c r="V473" s="864"/>
      <c r="W473" s="864"/>
      <c r="X473" s="864"/>
      <c r="Y473" s="865">
        <v>16</v>
      </c>
      <c r="Z473" s="866"/>
      <c r="AA473" s="866"/>
      <c r="AB473" s="867"/>
      <c r="AC473" s="868" t="s">
        <v>662</v>
      </c>
      <c r="AD473" s="869"/>
      <c r="AE473" s="869"/>
      <c r="AF473" s="869"/>
      <c r="AG473" s="869"/>
      <c r="AH473" s="852" t="s">
        <v>636</v>
      </c>
      <c r="AI473" s="853"/>
      <c r="AJ473" s="853"/>
      <c r="AK473" s="853"/>
      <c r="AL473" s="854" t="s">
        <v>636</v>
      </c>
      <c r="AM473" s="855"/>
      <c r="AN473" s="855"/>
      <c r="AO473" s="856"/>
      <c r="AP473" s="857" t="s">
        <v>639</v>
      </c>
      <c r="AQ473" s="857"/>
      <c r="AR473" s="857"/>
      <c r="AS473" s="857"/>
      <c r="AT473" s="857"/>
      <c r="AU473" s="857"/>
      <c r="AV473" s="857"/>
      <c r="AW473" s="857"/>
      <c r="AX473" s="857"/>
      <c r="AY473">
        <f>COUNTA($C$473)</f>
        <v>1</v>
      </c>
    </row>
    <row r="474" spans="1:51" ht="30" customHeight="1" x14ac:dyDescent="0.15">
      <c r="A474" s="858">
        <v>10</v>
      </c>
      <c r="B474" s="858">
        <v>1</v>
      </c>
      <c r="C474" s="859" t="s">
        <v>673</v>
      </c>
      <c r="D474" s="860"/>
      <c r="E474" s="860"/>
      <c r="F474" s="860"/>
      <c r="G474" s="860"/>
      <c r="H474" s="860"/>
      <c r="I474" s="860"/>
      <c r="J474" s="861">
        <v>3000020141003</v>
      </c>
      <c r="K474" s="862"/>
      <c r="L474" s="862"/>
      <c r="M474" s="862"/>
      <c r="N474" s="862"/>
      <c r="O474" s="862"/>
      <c r="P474" s="863" t="s">
        <v>674</v>
      </c>
      <c r="Q474" s="864"/>
      <c r="R474" s="864"/>
      <c r="S474" s="864"/>
      <c r="T474" s="864"/>
      <c r="U474" s="864"/>
      <c r="V474" s="864"/>
      <c r="W474" s="864"/>
      <c r="X474" s="864"/>
      <c r="Y474" s="865">
        <v>16</v>
      </c>
      <c r="Z474" s="866"/>
      <c r="AA474" s="866"/>
      <c r="AB474" s="867"/>
      <c r="AC474" s="868" t="s">
        <v>662</v>
      </c>
      <c r="AD474" s="869"/>
      <c r="AE474" s="869"/>
      <c r="AF474" s="869"/>
      <c r="AG474" s="869"/>
      <c r="AH474" s="852" t="s">
        <v>636</v>
      </c>
      <c r="AI474" s="853"/>
      <c r="AJ474" s="853"/>
      <c r="AK474" s="853"/>
      <c r="AL474" s="854" t="s">
        <v>636</v>
      </c>
      <c r="AM474" s="855"/>
      <c r="AN474" s="855"/>
      <c r="AO474" s="856"/>
      <c r="AP474" s="857" t="s">
        <v>639</v>
      </c>
      <c r="AQ474" s="857"/>
      <c r="AR474" s="857"/>
      <c r="AS474" s="857"/>
      <c r="AT474" s="857"/>
      <c r="AU474" s="857"/>
      <c r="AV474" s="857"/>
      <c r="AW474" s="857"/>
      <c r="AX474" s="857"/>
      <c r="AY474">
        <f>COUNTA($C$474)</f>
        <v>1</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4"/>
      <c r="AI475" s="875"/>
      <c r="AJ475" s="875"/>
      <c r="AK475" s="875"/>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4"/>
      <c r="AI476" s="875"/>
      <c r="AJ476" s="875"/>
      <c r="AK476" s="875"/>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4"/>
      <c r="AI477" s="875"/>
      <c r="AJ477" s="875"/>
      <c r="AK477" s="875"/>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4"/>
      <c r="AI478" s="875"/>
      <c r="AJ478" s="875"/>
      <c r="AK478" s="875"/>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4"/>
      <c r="AI479" s="875"/>
      <c r="AJ479" s="875"/>
      <c r="AK479" s="875"/>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4"/>
      <c r="AI480" s="875"/>
      <c r="AJ480" s="875"/>
      <c r="AK480" s="875"/>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4"/>
      <c r="AI481" s="875"/>
      <c r="AJ481" s="875"/>
      <c r="AK481" s="875"/>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4"/>
      <c r="AI482" s="875"/>
      <c r="AJ482" s="875"/>
      <c r="AK482" s="875"/>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4"/>
      <c r="AI483" s="875"/>
      <c r="AJ483" s="875"/>
      <c r="AK483" s="875"/>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4"/>
      <c r="AI484" s="875"/>
      <c r="AJ484" s="875"/>
      <c r="AK484" s="875"/>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4"/>
      <c r="AI485" s="875"/>
      <c r="AJ485" s="875"/>
      <c r="AK485" s="875"/>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4"/>
      <c r="AI486" s="875"/>
      <c r="AJ486" s="875"/>
      <c r="AK486" s="875"/>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4"/>
      <c r="AI487" s="875"/>
      <c r="AJ487" s="875"/>
      <c r="AK487" s="875"/>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4"/>
      <c r="AI488" s="875"/>
      <c r="AJ488" s="875"/>
      <c r="AK488" s="875"/>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4"/>
      <c r="AI489" s="875"/>
      <c r="AJ489" s="875"/>
      <c r="AK489" s="875"/>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4"/>
      <c r="AI490" s="875"/>
      <c r="AJ490" s="875"/>
      <c r="AK490" s="875"/>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4"/>
      <c r="AI491" s="875"/>
      <c r="AJ491" s="875"/>
      <c r="AK491" s="875"/>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4"/>
      <c r="AI492" s="875"/>
      <c r="AJ492" s="875"/>
      <c r="AK492" s="875"/>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4"/>
      <c r="AI493" s="875"/>
      <c r="AJ493" s="875"/>
      <c r="AK493" s="875"/>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4"/>
      <c r="AI494" s="875"/>
      <c r="AJ494" s="875"/>
      <c r="AK494" s="875"/>
      <c r="AL494" s="854"/>
      <c r="AM494" s="855"/>
      <c r="AN494" s="855"/>
      <c r="AO494" s="856"/>
      <c r="AP494" s="857"/>
      <c r="AQ494" s="857"/>
      <c r="AR494" s="857"/>
      <c r="AS494" s="857"/>
      <c r="AT494" s="857"/>
      <c r="AU494" s="857"/>
      <c r="AV494" s="857"/>
      <c r="AW494" s="857"/>
      <c r="AX494" s="857"/>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226</v>
      </c>
      <c r="AD497" s="848"/>
      <c r="AE497" s="848"/>
      <c r="AF497" s="848"/>
      <c r="AG497" s="848"/>
      <c r="AH497" s="849" t="s">
        <v>244</v>
      </c>
      <c r="AI497" s="847"/>
      <c r="AJ497" s="847"/>
      <c r="AK497" s="847"/>
      <c r="AL497" s="847" t="s">
        <v>19</v>
      </c>
      <c r="AM497" s="847"/>
      <c r="AN497" s="847"/>
      <c r="AO497" s="851"/>
      <c r="AP497" s="870" t="s">
        <v>198</v>
      </c>
      <c r="AQ497" s="870"/>
      <c r="AR497" s="870"/>
      <c r="AS497" s="870"/>
      <c r="AT497" s="870"/>
      <c r="AU497" s="870"/>
      <c r="AV497" s="870"/>
      <c r="AW497" s="870"/>
      <c r="AX497" s="870"/>
      <c r="AY497">
        <f>$AY$495</f>
        <v>1</v>
      </c>
    </row>
    <row r="498" spans="1:51" ht="30" customHeight="1" x14ac:dyDescent="0.15">
      <c r="A498" s="858">
        <v>1</v>
      </c>
      <c r="B498" s="858">
        <v>1</v>
      </c>
      <c r="C498" s="859" t="s">
        <v>706</v>
      </c>
      <c r="D498" s="860"/>
      <c r="E498" s="860"/>
      <c r="F498" s="860"/>
      <c r="G498" s="860"/>
      <c r="H498" s="860"/>
      <c r="I498" s="860"/>
      <c r="J498" s="861">
        <v>4180005005171</v>
      </c>
      <c r="K498" s="862"/>
      <c r="L498" s="862"/>
      <c r="M498" s="862"/>
      <c r="N498" s="862"/>
      <c r="O498" s="862"/>
      <c r="P498" s="863" t="s">
        <v>707</v>
      </c>
      <c r="Q498" s="864"/>
      <c r="R498" s="864"/>
      <c r="S498" s="864"/>
      <c r="T498" s="864"/>
      <c r="U498" s="864"/>
      <c r="V498" s="864"/>
      <c r="W498" s="864"/>
      <c r="X498" s="864"/>
      <c r="Y498" s="865">
        <v>43</v>
      </c>
      <c r="Z498" s="866"/>
      <c r="AA498" s="866"/>
      <c r="AB498" s="867"/>
      <c r="AC498" s="868" t="s">
        <v>255</v>
      </c>
      <c r="AD498" s="869"/>
      <c r="AE498" s="869"/>
      <c r="AF498" s="869"/>
      <c r="AG498" s="869"/>
      <c r="AH498" s="852" t="s">
        <v>705</v>
      </c>
      <c r="AI498" s="853"/>
      <c r="AJ498" s="853"/>
      <c r="AK498" s="853"/>
      <c r="AL498" s="854">
        <v>100</v>
      </c>
      <c r="AM498" s="855"/>
      <c r="AN498" s="855"/>
      <c r="AO498" s="856"/>
      <c r="AP498" s="857" t="s">
        <v>639</v>
      </c>
      <c r="AQ498" s="857"/>
      <c r="AR498" s="857"/>
      <c r="AS498" s="857"/>
      <c r="AT498" s="857"/>
      <c r="AU498" s="857"/>
      <c r="AV498" s="857"/>
      <c r="AW498" s="857"/>
      <c r="AX498" s="857"/>
      <c r="AY498">
        <f>$AY$495</f>
        <v>1</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4"/>
      <c r="AI500" s="875"/>
      <c r="AJ500" s="875"/>
      <c r="AK500" s="875"/>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4"/>
      <c r="AI501" s="875"/>
      <c r="AJ501" s="875"/>
      <c r="AK501" s="875"/>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4"/>
      <c r="AI502" s="875"/>
      <c r="AJ502" s="875"/>
      <c r="AK502" s="875"/>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4"/>
      <c r="AI503" s="875"/>
      <c r="AJ503" s="875"/>
      <c r="AK503" s="875"/>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4"/>
      <c r="AI504" s="875"/>
      <c r="AJ504" s="875"/>
      <c r="AK504" s="875"/>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4"/>
      <c r="AI505" s="875"/>
      <c r="AJ505" s="875"/>
      <c r="AK505" s="875"/>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4"/>
      <c r="AI506" s="875"/>
      <c r="AJ506" s="875"/>
      <c r="AK506" s="875"/>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4"/>
      <c r="AI507" s="875"/>
      <c r="AJ507" s="875"/>
      <c r="AK507" s="875"/>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4"/>
      <c r="AI508" s="875"/>
      <c r="AJ508" s="875"/>
      <c r="AK508" s="875"/>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4"/>
      <c r="AI509" s="875"/>
      <c r="AJ509" s="875"/>
      <c r="AK509" s="875"/>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4"/>
      <c r="AI510" s="875"/>
      <c r="AJ510" s="875"/>
      <c r="AK510" s="875"/>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4"/>
      <c r="AI511" s="875"/>
      <c r="AJ511" s="875"/>
      <c r="AK511" s="875"/>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4"/>
      <c r="AI512" s="875"/>
      <c r="AJ512" s="875"/>
      <c r="AK512" s="875"/>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4"/>
      <c r="AI513" s="875"/>
      <c r="AJ513" s="875"/>
      <c r="AK513" s="875"/>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4"/>
      <c r="AI514" s="875"/>
      <c r="AJ514" s="875"/>
      <c r="AK514" s="875"/>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4"/>
      <c r="AI515" s="875"/>
      <c r="AJ515" s="875"/>
      <c r="AK515" s="875"/>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4"/>
      <c r="AI516" s="875"/>
      <c r="AJ516" s="875"/>
      <c r="AK516" s="875"/>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4"/>
      <c r="AI517" s="875"/>
      <c r="AJ517" s="875"/>
      <c r="AK517" s="875"/>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4"/>
      <c r="AI518" s="875"/>
      <c r="AJ518" s="875"/>
      <c r="AK518" s="875"/>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4"/>
      <c r="AI519" s="875"/>
      <c r="AJ519" s="875"/>
      <c r="AK519" s="875"/>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4"/>
      <c r="AI520" s="875"/>
      <c r="AJ520" s="875"/>
      <c r="AK520" s="875"/>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4"/>
      <c r="AI521" s="875"/>
      <c r="AJ521" s="875"/>
      <c r="AK521" s="875"/>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4"/>
      <c r="AI522" s="875"/>
      <c r="AJ522" s="875"/>
      <c r="AK522" s="875"/>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4"/>
      <c r="AI523" s="875"/>
      <c r="AJ523" s="875"/>
      <c r="AK523" s="875"/>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4"/>
      <c r="AI524" s="875"/>
      <c r="AJ524" s="875"/>
      <c r="AK524" s="875"/>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4"/>
      <c r="AI525" s="875"/>
      <c r="AJ525" s="875"/>
      <c r="AK525" s="875"/>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4"/>
      <c r="AI526" s="875"/>
      <c r="AJ526" s="875"/>
      <c r="AK526" s="875"/>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4"/>
      <c r="AI527" s="875"/>
      <c r="AJ527" s="875"/>
      <c r="AK527" s="875"/>
      <c r="AL527" s="854"/>
      <c r="AM527" s="855"/>
      <c r="AN527" s="855"/>
      <c r="AO527" s="856"/>
      <c r="AP527" s="857"/>
      <c r="AQ527" s="857"/>
      <c r="AR527" s="857"/>
      <c r="AS527" s="857"/>
      <c r="AT527" s="857"/>
      <c r="AU527" s="857"/>
      <c r="AV527" s="857"/>
      <c r="AW527" s="857"/>
      <c r="AX527" s="857"/>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226</v>
      </c>
      <c r="AD530" s="848"/>
      <c r="AE530" s="848"/>
      <c r="AF530" s="848"/>
      <c r="AG530" s="848"/>
      <c r="AH530" s="849" t="s">
        <v>244</v>
      </c>
      <c r="AI530" s="847"/>
      <c r="AJ530" s="847"/>
      <c r="AK530" s="847"/>
      <c r="AL530" s="847" t="s">
        <v>19</v>
      </c>
      <c r="AM530" s="847"/>
      <c r="AN530" s="847"/>
      <c r="AO530" s="851"/>
      <c r="AP530" s="870" t="s">
        <v>198</v>
      </c>
      <c r="AQ530" s="870"/>
      <c r="AR530" s="870"/>
      <c r="AS530" s="870"/>
      <c r="AT530" s="870"/>
      <c r="AU530" s="870"/>
      <c r="AV530" s="870"/>
      <c r="AW530" s="870"/>
      <c r="AX530" s="870"/>
      <c r="AY530">
        <f>$AY$528</f>
        <v>1</v>
      </c>
    </row>
    <row r="531" spans="1:51" ht="30" customHeight="1" x14ac:dyDescent="0.15">
      <c r="A531" s="858">
        <v>1</v>
      </c>
      <c r="B531" s="858">
        <v>1</v>
      </c>
      <c r="C531" s="859" t="s">
        <v>708</v>
      </c>
      <c r="D531" s="860"/>
      <c r="E531" s="860"/>
      <c r="F531" s="860"/>
      <c r="G531" s="860"/>
      <c r="H531" s="860"/>
      <c r="I531" s="860"/>
      <c r="J531" s="861">
        <v>9180005005175</v>
      </c>
      <c r="K531" s="862"/>
      <c r="L531" s="862"/>
      <c r="M531" s="862"/>
      <c r="N531" s="862"/>
      <c r="O531" s="862"/>
      <c r="P531" s="863" t="s">
        <v>707</v>
      </c>
      <c r="Q531" s="864"/>
      <c r="R531" s="864"/>
      <c r="S531" s="864"/>
      <c r="T531" s="864"/>
      <c r="U531" s="864"/>
      <c r="V531" s="864"/>
      <c r="W531" s="864"/>
      <c r="X531" s="864"/>
      <c r="Y531" s="865">
        <v>18</v>
      </c>
      <c r="Z531" s="866"/>
      <c r="AA531" s="866"/>
      <c r="AB531" s="867"/>
      <c r="AC531" s="868" t="s">
        <v>255</v>
      </c>
      <c r="AD531" s="869"/>
      <c r="AE531" s="869"/>
      <c r="AF531" s="869"/>
      <c r="AG531" s="869"/>
      <c r="AH531" s="852" t="s">
        <v>705</v>
      </c>
      <c r="AI531" s="853"/>
      <c r="AJ531" s="853"/>
      <c r="AK531" s="853"/>
      <c r="AL531" s="854">
        <v>100</v>
      </c>
      <c r="AM531" s="855"/>
      <c r="AN531" s="855"/>
      <c r="AO531" s="856"/>
      <c r="AP531" s="857" t="s">
        <v>639</v>
      </c>
      <c r="AQ531" s="857"/>
      <c r="AR531" s="857"/>
      <c r="AS531" s="857"/>
      <c r="AT531" s="857"/>
      <c r="AU531" s="857"/>
      <c r="AV531" s="857"/>
      <c r="AW531" s="857"/>
      <c r="AX531" s="857"/>
      <c r="AY531">
        <f>$AY$528</f>
        <v>1</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4"/>
      <c r="AI533" s="875"/>
      <c r="AJ533" s="875"/>
      <c r="AK533" s="875"/>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4"/>
      <c r="AI534" s="875"/>
      <c r="AJ534" s="875"/>
      <c r="AK534" s="875"/>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4"/>
      <c r="AI535" s="875"/>
      <c r="AJ535" s="875"/>
      <c r="AK535" s="875"/>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4"/>
      <c r="AI536" s="875"/>
      <c r="AJ536" s="875"/>
      <c r="AK536" s="875"/>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4"/>
      <c r="AI537" s="875"/>
      <c r="AJ537" s="875"/>
      <c r="AK537" s="875"/>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4"/>
      <c r="AI538" s="875"/>
      <c r="AJ538" s="875"/>
      <c r="AK538" s="875"/>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4"/>
      <c r="AI539" s="875"/>
      <c r="AJ539" s="875"/>
      <c r="AK539" s="875"/>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4"/>
      <c r="AI540" s="875"/>
      <c r="AJ540" s="875"/>
      <c r="AK540" s="875"/>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4"/>
      <c r="AI541" s="875"/>
      <c r="AJ541" s="875"/>
      <c r="AK541" s="875"/>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4"/>
      <c r="AI542" s="875"/>
      <c r="AJ542" s="875"/>
      <c r="AK542" s="875"/>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4"/>
      <c r="AI543" s="875"/>
      <c r="AJ543" s="875"/>
      <c r="AK543" s="875"/>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4"/>
      <c r="AI544" s="875"/>
      <c r="AJ544" s="875"/>
      <c r="AK544" s="875"/>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4"/>
      <c r="AI545" s="875"/>
      <c r="AJ545" s="875"/>
      <c r="AK545" s="875"/>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4"/>
      <c r="AI546" s="875"/>
      <c r="AJ546" s="875"/>
      <c r="AK546" s="875"/>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4"/>
      <c r="AI547" s="875"/>
      <c r="AJ547" s="875"/>
      <c r="AK547" s="875"/>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4"/>
      <c r="AI548" s="875"/>
      <c r="AJ548" s="875"/>
      <c r="AK548" s="875"/>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4"/>
      <c r="AI549" s="875"/>
      <c r="AJ549" s="875"/>
      <c r="AK549" s="875"/>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4"/>
      <c r="AI550" s="875"/>
      <c r="AJ550" s="875"/>
      <c r="AK550" s="875"/>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4"/>
      <c r="AI551" s="875"/>
      <c r="AJ551" s="875"/>
      <c r="AK551" s="875"/>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4"/>
      <c r="AI552" s="875"/>
      <c r="AJ552" s="875"/>
      <c r="AK552" s="875"/>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4"/>
      <c r="AI553" s="875"/>
      <c r="AJ553" s="875"/>
      <c r="AK553" s="875"/>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4"/>
      <c r="AI554" s="875"/>
      <c r="AJ554" s="875"/>
      <c r="AK554" s="875"/>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4"/>
      <c r="AI555" s="875"/>
      <c r="AJ555" s="875"/>
      <c r="AK555" s="875"/>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4"/>
      <c r="AI556" s="875"/>
      <c r="AJ556" s="875"/>
      <c r="AK556" s="875"/>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4"/>
      <c r="AI557" s="875"/>
      <c r="AJ557" s="875"/>
      <c r="AK557" s="875"/>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4"/>
      <c r="AI558" s="875"/>
      <c r="AJ558" s="875"/>
      <c r="AK558" s="875"/>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4"/>
      <c r="AI559" s="875"/>
      <c r="AJ559" s="875"/>
      <c r="AK559" s="875"/>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4"/>
      <c r="AI560" s="875"/>
      <c r="AJ560" s="875"/>
      <c r="AK560" s="875"/>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226</v>
      </c>
      <c r="AD563" s="848"/>
      <c r="AE563" s="848"/>
      <c r="AF563" s="848"/>
      <c r="AG563" s="848"/>
      <c r="AH563" s="849" t="s">
        <v>244</v>
      </c>
      <c r="AI563" s="847"/>
      <c r="AJ563" s="847"/>
      <c r="AK563" s="847"/>
      <c r="AL563" s="847" t="s">
        <v>19</v>
      </c>
      <c r="AM563" s="847"/>
      <c r="AN563" s="847"/>
      <c r="AO563" s="851"/>
      <c r="AP563" s="870" t="s">
        <v>198</v>
      </c>
      <c r="AQ563" s="870"/>
      <c r="AR563" s="870"/>
      <c r="AS563" s="870"/>
      <c r="AT563" s="870"/>
      <c r="AU563" s="870"/>
      <c r="AV563" s="870"/>
      <c r="AW563" s="870"/>
      <c r="AX563" s="870"/>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4"/>
      <c r="AI566" s="875"/>
      <c r="AJ566" s="875"/>
      <c r="AK566" s="875"/>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4"/>
      <c r="AI567" s="875"/>
      <c r="AJ567" s="875"/>
      <c r="AK567" s="875"/>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4"/>
      <c r="AI568" s="875"/>
      <c r="AJ568" s="875"/>
      <c r="AK568" s="875"/>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4"/>
      <c r="AI569" s="875"/>
      <c r="AJ569" s="875"/>
      <c r="AK569" s="875"/>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4"/>
      <c r="AI570" s="875"/>
      <c r="AJ570" s="875"/>
      <c r="AK570" s="875"/>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4"/>
      <c r="AI571" s="875"/>
      <c r="AJ571" s="875"/>
      <c r="AK571" s="875"/>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4"/>
      <c r="AI572" s="875"/>
      <c r="AJ572" s="875"/>
      <c r="AK572" s="875"/>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4"/>
      <c r="AI573" s="875"/>
      <c r="AJ573" s="875"/>
      <c r="AK573" s="875"/>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4"/>
      <c r="AI574" s="875"/>
      <c r="AJ574" s="875"/>
      <c r="AK574" s="875"/>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4"/>
      <c r="AI575" s="875"/>
      <c r="AJ575" s="875"/>
      <c r="AK575" s="875"/>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4"/>
      <c r="AI576" s="875"/>
      <c r="AJ576" s="875"/>
      <c r="AK576" s="875"/>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4"/>
      <c r="AI577" s="875"/>
      <c r="AJ577" s="875"/>
      <c r="AK577" s="875"/>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4"/>
      <c r="AI578" s="875"/>
      <c r="AJ578" s="875"/>
      <c r="AK578" s="875"/>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4"/>
      <c r="AI579" s="875"/>
      <c r="AJ579" s="875"/>
      <c r="AK579" s="875"/>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4"/>
      <c r="AI580" s="875"/>
      <c r="AJ580" s="875"/>
      <c r="AK580" s="875"/>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4"/>
      <c r="AI581" s="875"/>
      <c r="AJ581" s="875"/>
      <c r="AK581" s="875"/>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4"/>
      <c r="AI582" s="875"/>
      <c r="AJ582" s="875"/>
      <c r="AK582" s="875"/>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4"/>
      <c r="AI583" s="875"/>
      <c r="AJ583" s="875"/>
      <c r="AK583" s="875"/>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4"/>
      <c r="AI584" s="875"/>
      <c r="AJ584" s="875"/>
      <c r="AK584" s="875"/>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4"/>
      <c r="AI585" s="875"/>
      <c r="AJ585" s="875"/>
      <c r="AK585" s="875"/>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4"/>
      <c r="AI586" s="875"/>
      <c r="AJ586" s="875"/>
      <c r="AK586" s="875"/>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4"/>
      <c r="AI587" s="875"/>
      <c r="AJ587" s="875"/>
      <c r="AK587" s="875"/>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4"/>
      <c r="AI588" s="875"/>
      <c r="AJ588" s="875"/>
      <c r="AK588" s="875"/>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4"/>
      <c r="AI589" s="875"/>
      <c r="AJ589" s="875"/>
      <c r="AK589" s="875"/>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4"/>
      <c r="AI590" s="875"/>
      <c r="AJ590" s="875"/>
      <c r="AK590" s="875"/>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4"/>
      <c r="AI591" s="875"/>
      <c r="AJ591" s="875"/>
      <c r="AK591" s="875"/>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4"/>
      <c r="AI592" s="875"/>
      <c r="AJ592" s="875"/>
      <c r="AK592" s="875"/>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4"/>
      <c r="AI593" s="875"/>
      <c r="AJ593" s="875"/>
      <c r="AK593" s="875"/>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226</v>
      </c>
      <c r="AD596" s="848"/>
      <c r="AE596" s="848"/>
      <c r="AF596" s="848"/>
      <c r="AG596" s="848"/>
      <c r="AH596" s="849" t="s">
        <v>244</v>
      </c>
      <c r="AI596" s="847"/>
      <c r="AJ596" s="847"/>
      <c r="AK596" s="847"/>
      <c r="AL596" s="847" t="s">
        <v>19</v>
      </c>
      <c r="AM596" s="847"/>
      <c r="AN596" s="847"/>
      <c r="AO596" s="851"/>
      <c r="AP596" s="870" t="s">
        <v>198</v>
      </c>
      <c r="AQ596" s="870"/>
      <c r="AR596" s="870"/>
      <c r="AS596" s="870"/>
      <c r="AT596" s="870"/>
      <c r="AU596" s="870"/>
      <c r="AV596" s="870"/>
      <c r="AW596" s="870"/>
      <c r="AX596" s="870"/>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4"/>
      <c r="AI599" s="875"/>
      <c r="AJ599" s="875"/>
      <c r="AK599" s="875"/>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4"/>
      <c r="AI600" s="875"/>
      <c r="AJ600" s="875"/>
      <c r="AK600" s="875"/>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4"/>
      <c r="AI601" s="875"/>
      <c r="AJ601" s="875"/>
      <c r="AK601" s="875"/>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4"/>
      <c r="AI602" s="875"/>
      <c r="AJ602" s="875"/>
      <c r="AK602" s="875"/>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4"/>
      <c r="AI603" s="875"/>
      <c r="AJ603" s="875"/>
      <c r="AK603" s="875"/>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4"/>
      <c r="AI604" s="875"/>
      <c r="AJ604" s="875"/>
      <c r="AK604" s="875"/>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4"/>
      <c r="AI605" s="875"/>
      <c r="AJ605" s="875"/>
      <c r="AK605" s="875"/>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4"/>
      <c r="AI606" s="875"/>
      <c r="AJ606" s="875"/>
      <c r="AK606" s="875"/>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4"/>
      <c r="AI607" s="875"/>
      <c r="AJ607" s="875"/>
      <c r="AK607" s="875"/>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4"/>
      <c r="AI608" s="875"/>
      <c r="AJ608" s="875"/>
      <c r="AK608" s="875"/>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4"/>
      <c r="AI609" s="875"/>
      <c r="AJ609" s="875"/>
      <c r="AK609" s="875"/>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4"/>
      <c r="AI610" s="875"/>
      <c r="AJ610" s="875"/>
      <c r="AK610" s="875"/>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4"/>
      <c r="AI611" s="875"/>
      <c r="AJ611" s="875"/>
      <c r="AK611" s="875"/>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4"/>
      <c r="AI612" s="875"/>
      <c r="AJ612" s="875"/>
      <c r="AK612" s="875"/>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4"/>
      <c r="AI613" s="875"/>
      <c r="AJ613" s="875"/>
      <c r="AK613" s="875"/>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4"/>
      <c r="AI614" s="875"/>
      <c r="AJ614" s="875"/>
      <c r="AK614" s="875"/>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4"/>
      <c r="AI615" s="875"/>
      <c r="AJ615" s="875"/>
      <c r="AK615" s="875"/>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4"/>
      <c r="AI616" s="875"/>
      <c r="AJ616" s="875"/>
      <c r="AK616" s="875"/>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4"/>
      <c r="AI617" s="875"/>
      <c r="AJ617" s="875"/>
      <c r="AK617" s="875"/>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4"/>
      <c r="AI618" s="875"/>
      <c r="AJ618" s="875"/>
      <c r="AK618" s="875"/>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4"/>
      <c r="AI619" s="875"/>
      <c r="AJ619" s="875"/>
      <c r="AK619" s="875"/>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4"/>
      <c r="AI620" s="875"/>
      <c r="AJ620" s="875"/>
      <c r="AK620" s="875"/>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4"/>
      <c r="AI621" s="875"/>
      <c r="AJ621" s="875"/>
      <c r="AK621" s="875"/>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4"/>
      <c r="AI622" s="875"/>
      <c r="AJ622" s="875"/>
      <c r="AK622" s="875"/>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4"/>
      <c r="AI623" s="875"/>
      <c r="AJ623" s="875"/>
      <c r="AK623" s="875"/>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4"/>
      <c r="AI624" s="875"/>
      <c r="AJ624" s="875"/>
      <c r="AK624" s="875"/>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4"/>
      <c r="AI625" s="875"/>
      <c r="AJ625" s="875"/>
      <c r="AK625" s="875"/>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4"/>
      <c r="AI626" s="875"/>
      <c r="AJ626" s="875"/>
      <c r="AK626" s="875"/>
      <c r="AL626" s="854"/>
      <c r="AM626" s="855"/>
      <c r="AN626" s="855"/>
      <c r="AO626" s="856"/>
      <c r="AP626" s="857"/>
      <c r="AQ626" s="857"/>
      <c r="AR626" s="857"/>
      <c r="AS626" s="857"/>
      <c r="AT626" s="857"/>
      <c r="AU626" s="857"/>
      <c r="AV626" s="857"/>
      <c r="AW626" s="857"/>
      <c r="AX626" s="857"/>
      <c r="AY626">
        <f>COUNTA($C$626)</f>
        <v>0</v>
      </c>
    </row>
    <row r="627" spans="1:51" ht="24.75" customHeight="1" x14ac:dyDescent="0.15">
      <c r="A627" s="876" t="s">
        <v>574</v>
      </c>
      <c r="B627" s="877"/>
      <c r="C627" s="877"/>
      <c r="D627" s="877"/>
      <c r="E627" s="877"/>
      <c r="F627" s="877"/>
      <c r="G627" s="877"/>
      <c r="H627" s="877"/>
      <c r="I627" s="877"/>
      <c r="J627" s="877"/>
      <c r="K627" s="877"/>
      <c r="L627" s="877"/>
      <c r="M627" s="877"/>
      <c r="N627" s="877"/>
      <c r="O627" s="877"/>
      <c r="P627" s="877"/>
      <c r="Q627" s="877"/>
      <c r="R627" s="877"/>
      <c r="S627" s="877"/>
      <c r="T627" s="877"/>
      <c r="U627" s="877"/>
      <c r="V627" s="877"/>
      <c r="W627" s="877"/>
      <c r="X627" s="877"/>
      <c r="Y627" s="877"/>
      <c r="Z627" s="877"/>
      <c r="AA627" s="877"/>
      <c r="AB627" s="877"/>
      <c r="AC627" s="877"/>
      <c r="AD627" s="877"/>
      <c r="AE627" s="877"/>
      <c r="AF627" s="877"/>
      <c r="AG627" s="877"/>
      <c r="AH627" s="877"/>
      <c r="AI627" s="877"/>
      <c r="AJ627" s="877"/>
      <c r="AK627" s="878"/>
      <c r="AL627" s="879" t="s">
        <v>228</v>
      </c>
      <c r="AM627" s="880"/>
      <c r="AN627" s="88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1"/>
      <c r="B630" s="881"/>
      <c r="C630" s="848" t="s">
        <v>192</v>
      </c>
      <c r="D630" s="882"/>
      <c r="E630" s="848" t="s">
        <v>191</v>
      </c>
      <c r="F630" s="882"/>
      <c r="G630" s="882"/>
      <c r="H630" s="882"/>
      <c r="I630" s="882"/>
      <c r="J630" s="848" t="s">
        <v>197</v>
      </c>
      <c r="K630" s="848"/>
      <c r="L630" s="848"/>
      <c r="M630" s="848"/>
      <c r="N630" s="848"/>
      <c r="O630" s="848"/>
      <c r="P630" s="848" t="s">
        <v>25</v>
      </c>
      <c r="Q630" s="848"/>
      <c r="R630" s="848"/>
      <c r="S630" s="848"/>
      <c r="T630" s="848"/>
      <c r="U630" s="848"/>
      <c r="V630" s="848"/>
      <c r="W630" s="848"/>
      <c r="X630" s="848"/>
      <c r="Y630" s="848" t="s">
        <v>199</v>
      </c>
      <c r="Z630" s="882"/>
      <c r="AA630" s="882"/>
      <c r="AB630" s="882"/>
      <c r="AC630" s="848" t="s">
        <v>180</v>
      </c>
      <c r="AD630" s="848"/>
      <c r="AE630" s="848"/>
      <c r="AF630" s="848"/>
      <c r="AG630" s="848"/>
      <c r="AH630" s="848" t="s">
        <v>187</v>
      </c>
      <c r="AI630" s="882"/>
      <c r="AJ630" s="882"/>
      <c r="AK630" s="882"/>
      <c r="AL630" s="882" t="s">
        <v>19</v>
      </c>
      <c r="AM630" s="882"/>
      <c r="AN630" s="882"/>
      <c r="AO630" s="881"/>
      <c r="AP630" s="870" t="s">
        <v>222</v>
      </c>
      <c r="AQ630" s="870"/>
      <c r="AR630" s="870"/>
      <c r="AS630" s="870"/>
      <c r="AT630" s="870"/>
      <c r="AU630" s="870"/>
      <c r="AV630" s="870"/>
      <c r="AW630" s="870"/>
      <c r="AX630" s="870"/>
    </row>
    <row r="631" spans="1:51" ht="30" customHeight="1" x14ac:dyDescent="0.15">
      <c r="A631" s="858">
        <v>1</v>
      </c>
      <c r="B631" s="858">
        <v>1</v>
      </c>
      <c r="C631" s="883"/>
      <c r="D631" s="883"/>
      <c r="E631" s="648" t="s">
        <v>729</v>
      </c>
      <c r="F631" s="884"/>
      <c r="G631" s="884"/>
      <c r="H631" s="884"/>
      <c r="I631" s="884"/>
      <c r="J631" s="861" t="s">
        <v>729</v>
      </c>
      <c r="K631" s="862"/>
      <c r="L631" s="862"/>
      <c r="M631" s="862"/>
      <c r="N631" s="862"/>
      <c r="O631" s="862"/>
      <c r="P631" s="863" t="s">
        <v>729</v>
      </c>
      <c r="Q631" s="864"/>
      <c r="R631" s="864"/>
      <c r="S631" s="864"/>
      <c r="T631" s="864"/>
      <c r="U631" s="864"/>
      <c r="V631" s="864"/>
      <c r="W631" s="864"/>
      <c r="X631" s="864"/>
      <c r="Y631" s="865" t="s">
        <v>729</v>
      </c>
      <c r="Z631" s="866"/>
      <c r="AA631" s="866"/>
      <c r="AB631" s="867"/>
      <c r="AC631" s="868"/>
      <c r="AD631" s="869"/>
      <c r="AE631" s="869"/>
      <c r="AF631" s="869"/>
      <c r="AG631" s="869"/>
      <c r="AH631" s="874" t="s">
        <v>729</v>
      </c>
      <c r="AI631" s="875"/>
      <c r="AJ631" s="875"/>
      <c r="AK631" s="875"/>
      <c r="AL631" s="854" t="s">
        <v>729</v>
      </c>
      <c r="AM631" s="855"/>
      <c r="AN631" s="855"/>
      <c r="AO631" s="856"/>
      <c r="AP631" s="857" t="s">
        <v>729</v>
      </c>
      <c r="AQ631" s="857"/>
      <c r="AR631" s="857"/>
      <c r="AS631" s="857"/>
      <c r="AT631" s="857"/>
      <c r="AU631" s="857"/>
      <c r="AV631" s="857"/>
      <c r="AW631" s="857"/>
      <c r="AX631" s="857"/>
    </row>
    <row r="632" spans="1:51" ht="30" hidden="1" customHeight="1" x14ac:dyDescent="0.15">
      <c r="A632" s="858">
        <v>2</v>
      </c>
      <c r="B632" s="858">
        <v>1</v>
      </c>
      <c r="C632" s="883"/>
      <c r="D632" s="883"/>
      <c r="E632" s="884"/>
      <c r="F632" s="884"/>
      <c r="G632" s="884"/>
      <c r="H632" s="884"/>
      <c r="I632" s="884"/>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4"/>
      <c r="AI632" s="875"/>
      <c r="AJ632" s="875"/>
      <c r="AK632" s="875"/>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3"/>
      <c r="D633" s="883"/>
      <c r="E633" s="884"/>
      <c r="F633" s="884"/>
      <c r="G633" s="884"/>
      <c r="H633" s="884"/>
      <c r="I633" s="884"/>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4"/>
      <c r="AI633" s="875"/>
      <c r="AJ633" s="875"/>
      <c r="AK633" s="875"/>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3"/>
      <c r="D634" s="883"/>
      <c r="E634" s="884"/>
      <c r="F634" s="884"/>
      <c r="G634" s="884"/>
      <c r="H634" s="884"/>
      <c r="I634" s="884"/>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4"/>
      <c r="AI634" s="875"/>
      <c r="AJ634" s="875"/>
      <c r="AK634" s="875"/>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3"/>
      <c r="D635" s="883"/>
      <c r="E635" s="884"/>
      <c r="F635" s="884"/>
      <c r="G635" s="884"/>
      <c r="H635" s="884"/>
      <c r="I635" s="884"/>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4"/>
      <c r="AI635" s="875"/>
      <c r="AJ635" s="875"/>
      <c r="AK635" s="875"/>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3"/>
      <c r="D636" s="883"/>
      <c r="E636" s="884"/>
      <c r="F636" s="884"/>
      <c r="G636" s="884"/>
      <c r="H636" s="884"/>
      <c r="I636" s="884"/>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4"/>
      <c r="AI636" s="875"/>
      <c r="AJ636" s="875"/>
      <c r="AK636" s="875"/>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3"/>
      <c r="D637" s="883"/>
      <c r="E637" s="884"/>
      <c r="F637" s="884"/>
      <c r="G637" s="884"/>
      <c r="H637" s="884"/>
      <c r="I637" s="884"/>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4"/>
      <c r="AI637" s="875"/>
      <c r="AJ637" s="875"/>
      <c r="AK637" s="875"/>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3"/>
      <c r="D638" s="883"/>
      <c r="E638" s="884"/>
      <c r="F638" s="884"/>
      <c r="G638" s="884"/>
      <c r="H638" s="884"/>
      <c r="I638" s="884"/>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4"/>
      <c r="AI638" s="875"/>
      <c r="AJ638" s="875"/>
      <c r="AK638" s="875"/>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3"/>
      <c r="D639" s="883"/>
      <c r="E639" s="884"/>
      <c r="F639" s="884"/>
      <c r="G639" s="884"/>
      <c r="H639" s="884"/>
      <c r="I639" s="884"/>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4"/>
      <c r="AI639" s="875"/>
      <c r="AJ639" s="875"/>
      <c r="AK639" s="875"/>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3"/>
      <c r="D640" s="883"/>
      <c r="E640" s="884"/>
      <c r="F640" s="884"/>
      <c r="G640" s="884"/>
      <c r="H640" s="884"/>
      <c r="I640" s="884"/>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4"/>
      <c r="AI640" s="875"/>
      <c r="AJ640" s="875"/>
      <c r="AK640" s="875"/>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3"/>
      <c r="D641" s="883"/>
      <c r="E641" s="884"/>
      <c r="F641" s="884"/>
      <c r="G641" s="884"/>
      <c r="H641" s="884"/>
      <c r="I641" s="884"/>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4"/>
      <c r="AI641" s="875"/>
      <c r="AJ641" s="875"/>
      <c r="AK641" s="875"/>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3"/>
      <c r="D642" s="883"/>
      <c r="E642" s="884"/>
      <c r="F642" s="884"/>
      <c r="G642" s="884"/>
      <c r="H642" s="884"/>
      <c r="I642" s="884"/>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4"/>
      <c r="AI642" s="875"/>
      <c r="AJ642" s="875"/>
      <c r="AK642" s="875"/>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3"/>
      <c r="D643" s="883"/>
      <c r="E643" s="884"/>
      <c r="F643" s="884"/>
      <c r="G643" s="884"/>
      <c r="H643" s="884"/>
      <c r="I643" s="884"/>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4"/>
      <c r="AI643" s="875"/>
      <c r="AJ643" s="875"/>
      <c r="AK643" s="875"/>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3"/>
      <c r="D644" s="883"/>
      <c r="E644" s="884"/>
      <c r="F644" s="884"/>
      <c r="G644" s="884"/>
      <c r="H644" s="884"/>
      <c r="I644" s="884"/>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4"/>
      <c r="AI644" s="875"/>
      <c r="AJ644" s="875"/>
      <c r="AK644" s="875"/>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3"/>
      <c r="D645" s="883"/>
      <c r="E645" s="884"/>
      <c r="F645" s="884"/>
      <c r="G645" s="884"/>
      <c r="H645" s="884"/>
      <c r="I645" s="884"/>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4"/>
      <c r="AI645" s="875"/>
      <c r="AJ645" s="875"/>
      <c r="AK645" s="875"/>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3"/>
      <c r="D646" s="883"/>
      <c r="E646" s="884"/>
      <c r="F646" s="884"/>
      <c r="G646" s="884"/>
      <c r="H646" s="884"/>
      <c r="I646" s="884"/>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4"/>
      <c r="AI646" s="875"/>
      <c r="AJ646" s="875"/>
      <c r="AK646" s="875"/>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3"/>
      <c r="D647" s="883"/>
      <c r="E647" s="884"/>
      <c r="F647" s="884"/>
      <c r="G647" s="884"/>
      <c r="H647" s="884"/>
      <c r="I647" s="884"/>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4"/>
      <c r="AI647" s="875"/>
      <c r="AJ647" s="875"/>
      <c r="AK647" s="875"/>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3"/>
      <c r="D648" s="883"/>
      <c r="E648" s="648"/>
      <c r="F648" s="884"/>
      <c r="G648" s="884"/>
      <c r="H648" s="884"/>
      <c r="I648" s="884"/>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4"/>
      <c r="AI648" s="875"/>
      <c r="AJ648" s="875"/>
      <c r="AK648" s="875"/>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3"/>
      <c r="D649" s="883"/>
      <c r="E649" s="884"/>
      <c r="F649" s="884"/>
      <c r="G649" s="884"/>
      <c r="H649" s="884"/>
      <c r="I649" s="884"/>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4"/>
      <c r="AI649" s="875"/>
      <c r="AJ649" s="875"/>
      <c r="AK649" s="875"/>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3"/>
      <c r="D650" s="883"/>
      <c r="E650" s="884"/>
      <c r="F650" s="884"/>
      <c r="G650" s="884"/>
      <c r="H650" s="884"/>
      <c r="I650" s="884"/>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4"/>
      <c r="AI650" s="875"/>
      <c r="AJ650" s="875"/>
      <c r="AK650" s="875"/>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3"/>
      <c r="D651" s="883"/>
      <c r="E651" s="884"/>
      <c r="F651" s="884"/>
      <c r="G651" s="884"/>
      <c r="H651" s="884"/>
      <c r="I651" s="884"/>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4"/>
      <c r="AI651" s="875"/>
      <c r="AJ651" s="875"/>
      <c r="AK651" s="875"/>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3"/>
      <c r="D652" s="883"/>
      <c r="E652" s="884"/>
      <c r="F652" s="884"/>
      <c r="G652" s="884"/>
      <c r="H652" s="884"/>
      <c r="I652" s="884"/>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4"/>
      <c r="AI652" s="875"/>
      <c r="AJ652" s="875"/>
      <c r="AK652" s="875"/>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3"/>
      <c r="D653" s="883"/>
      <c r="E653" s="884"/>
      <c r="F653" s="884"/>
      <c r="G653" s="884"/>
      <c r="H653" s="884"/>
      <c r="I653" s="884"/>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4"/>
      <c r="AI653" s="875"/>
      <c r="AJ653" s="875"/>
      <c r="AK653" s="875"/>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3"/>
      <c r="D654" s="883"/>
      <c r="E654" s="884"/>
      <c r="F654" s="884"/>
      <c r="G654" s="884"/>
      <c r="H654" s="884"/>
      <c r="I654" s="884"/>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4"/>
      <c r="AI654" s="875"/>
      <c r="AJ654" s="875"/>
      <c r="AK654" s="875"/>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3"/>
      <c r="D655" s="883"/>
      <c r="E655" s="884"/>
      <c r="F655" s="884"/>
      <c r="G655" s="884"/>
      <c r="H655" s="884"/>
      <c r="I655" s="884"/>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4"/>
      <c r="AI655" s="875"/>
      <c r="AJ655" s="875"/>
      <c r="AK655" s="875"/>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3"/>
      <c r="D656" s="883"/>
      <c r="E656" s="884"/>
      <c r="F656" s="884"/>
      <c r="G656" s="884"/>
      <c r="H656" s="884"/>
      <c r="I656" s="884"/>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4"/>
      <c r="AI656" s="875"/>
      <c r="AJ656" s="875"/>
      <c r="AK656" s="875"/>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3"/>
      <c r="D657" s="883"/>
      <c r="E657" s="884"/>
      <c r="F657" s="884"/>
      <c r="G657" s="884"/>
      <c r="H657" s="884"/>
      <c r="I657" s="884"/>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4"/>
      <c r="AI657" s="875"/>
      <c r="AJ657" s="875"/>
      <c r="AK657" s="875"/>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3"/>
      <c r="D658" s="883"/>
      <c r="E658" s="884"/>
      <c r="F658" s="884"/>
      <c r="G658" s="884"/>
      <c r="H658" s="884"/>
      <c r="I658" s="884"/>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4"/>
      <c r="AI658" s="875"/>
      <c r="AJ658" s="875"/>
      <c r="AK658" s="875"/>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3"/>
      <c r="D659" s="883"/>
      <c r="E659" s="884"/>
      <c r="F659" s="884"/>
      <c r="G659" s="884"/>
      <c r="H659" s="884"/>
      <c r="I659" s="884"/>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4"/>
      <c r="AI659" s="875"/>
      <c r="AJ659" s="875"/>
      <c r="AK659" s="875"/>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3"/>
      <c r="D660" s="883"/>
      <c r="E660" s="884"/>
      <c r="F660" s="884"/>
      <c r="G660" s="884"/>
      <c r="H660" s="884"/>
      <c r="I660" s="884"/>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4"/>
      <c r="AI660" s="875"/>
      <c r="AJ660" s="875"/>
      <c r="AK660" s="875"/>
      <c r="AL660" s="854"/>
      <c r="AM660" s="855"/>
      <c r="AN660" s="855"/>
      <c r="AO660" s="856"/>
      <c r="AP660" s="857"/>
      <c r="AQ660" s="857"/>
      <c r="AR660" s="857"/>
      <c r="AS660" s="857"/>
      <c r="AT660" s="857"/>
      <c r="AU660" s="857"/>
      <c r="AV660" s="857"/>
      <c r="AW660" s="857"/>
      <c r="AX660" s="857"/>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AK15:AQ17">
    <cfRule type="expression" dxfId="817" priority="919">
      <formula>IF(RIGHT(TEXT(P14,"0.#"),1)=".",FALSE,TRUE)</formula>
    </cfRule>
    <cfRule type="expression" dxfId="816" priority="920">
      <formula>IF(RIGHT(TEXT(P14,"0.#"),1)=".",TRUE,FALSE)</formula>
    </cfRule>
  </conditionalFormatting>
  <conditionalFormatting sqref="P18:AX18">
    <cfRule type="expression" dxfId="815" priority="917">
      <formula>IF(RIGHT(TEXT(P18,"0.#"),1)=".",FALSE,TRUE)</formula>
    </cfRule>
    <cfRule type="expression" dxfId="814" priority="918">
      <formula>IF(RIGHT(TEXT(P18,"0.#"),1)=".",TRUE,FALSE)</formula>
    </cfRule>
  </conditionalFormatting>
  <conditionalFormatting sqref="Y311">
    <cfRule type="expression" dxfId="813" priority="915">
      <formula>IF(RIGHT(TEXT(Y311,"0.#"),1)=".",FALSE,TRUE)</formula>
    </cfRule>
    <cfRule type="expression" dxfId="812" priority="916">
      <formula>IF(RIGHT(TEXT(Y311,"0.#"),1)=".",TRUE,FALSE)</formula>
    </cfRule>
  </conditionalFormatting>
  <conditionalFormatting sqref="Y320">
    <cfRule type="expression" dxfId="811" priority="913">
      <formula>IF(RIGHT(TEXT(Y320,"0.#"),1)=".",FALSE,TRUE)</formula>
    </cfRule>
    <cfRule type="expression" dxfId="810" priority="914">
      <formula>IF(RIGHT(TEXT(Y320,"0.#"),1)=".",TRUE,FALSE)</formula>
    </cfRule>
  </conditionalFormatting>
  <conditionalFormatting sqref="Y351:Y358 Y349 Y338:Y345 Y336 Y325:Y332 Y323">
    <cfRule type="expression" dxfId="809" priority="893">
      <formula>IF(RIGHT(TEXT(Y323,"0.#"),1)=".",FALSE,TRUE)</formula>
    </cfRule>
    <cfRule type="expression" dxfId="808" priority="894">
      <formula>IF(RIGHT(TEXT(Y323,"0.#"),1)=".",TRUE,FALSE)</formula>
    </cfRule>
  </conditionalFormatting>
  <conditionalFormatting sqref="P15:AJ17 P13:AX13 AR15:AX15">
    <cfRule type="expression" dxfId="807" priority="911">
      <formula>IF(RIGHT(TEXT(P13,"0.#"),1)=".",FALSE,TRUE)</formula>
    </cfRule>
    <cfRule type="expression" dxfId="806" priority="912">
      <formula>IF(RIGHT(TEXT(P13,"0.#"),1)=".",TRUE,FALSE)</formula>
    </cfRule>
  </conditionalFormatting>
  <conditionalFormatting sqref="P19:AJ19">
    <cfRule type="expression" dxfId="805" priority="909">
      <formula>IF(RIGHT(TEXT(P19,"0.#"),1)=".",FALSE,TRUE)</formula>
    </cfRule>
    <cfRule type="expression" dxfId="804" priority="910">
      <formula>IF(RIGHT(TEXT(P19,"0.#"),1)=".",TRUE,FALSE)</formula>
    </cfRule>
  </conditionalFormatting>
  <conditionalFormatting sqref="AE32 AQ32">
    <cfRule type="expression" dxfId="803" priority="907">
      <formula>IF(RIGHT(TEXT(AE32,"0.#"),1)=".",FALSE,TRUE)</formula>
    </cfRule>
    <cfRule type="expression" dxfId="802" priority="908">
      <formula>IF(RIGHT(TEXT(AE32,"0.#"),1)=".",TRUE,FALSE)</formula>
    </cfRule>
  </conditionalFormatting>
  <conditionalFormatting sqref="Y312:Y319 Y310">
    <cfRule type="expression" dxfId="801" priority="905">
      <formula>IF(RIGHT(TEXT(Y310,"0.#"),1)=".",FALSE,TRUE)</formula>
    </cfRule>
    <cfRule type="expression" dxfId="800" priority="906">
      <formula>IF(RIGHT(TEXT(Y310,"0.#"),1)=".",TRUE,FALSE)</formula>
    </cfRule>
  </conditionalFormatting>
  <conditionalFormatting sqref="AU311">
    <cfRule type="expression" dxfId="799" priority="903">
      <formula>IF(RIGHT(TEXT(AU311,"0.#"),1)=".",FALSE,TRUE)</formula>
    </cfRule>
    <cfRule type="expression" dxfId="798" priority="904">
      <formula>IF(RIGHT(TEXT(AU311,"0.#"),1)=".",TRUE,FALSE)</formula>
    </cfRule>
  </conditionalFormatting>
  <conditionalFormatting sqref="AU320">
    <cfRule type="expression" dxfId="797" priority="901">
      <formula>IF(RIGHT(TEXT(AU320,"0.#"),1)=".",FALSE,TRUE)</formula>
    </cfRule>
    <cfRule type="expression" dxfId="796" priority="902">
      <formula>IF(RIGHT(TEXT(AU320,"0.#"),1)=".",TRUE,FALSE)</formula>
    </cfRule>
  </conditionalFormatting>
  <conditionalFormatting sqref="AU312:AU319 AU310">
    <cfRule type="expression" dxfId="795" priority="899">
      <formula>IF(RIGHT(TEXT(AU310,"0.#"),1)=".",FALSE,TRUE)</formula>
    </cfRule>
    <cfRule type="expression" dxfId="794" priority="900">
      <formula>IF(RIGHT(TEXT(AU310,"0.#"),1)=".",TRUE,FALSE)</formula>
    </cfRule>
  </conditionalFormatting>
  <conditionalFormatting sqref="Y350 Y337 Y324">
    <cfRule type="expression" dxfId="793" priority="897">
      <formula>IF(RIGHT(TEXT(Y324,"0.#"),1)=".",FALSE,TRUE)</formula>
    </cfRule>
    <cfRule type="expression" dxfId="792" priority="898">
      <formula>IF(RIGHT(TEXT(Y324,"0.#"),1)=".",TRUE,FALSE)</formula>
    </cfRule>
  </conditionalFormatting>
  <conditionalFormatting sqref="Y359 Y346 Y333">
    <cfRule type="expression" dxfId="791" priority="895">
      <formula>IF(RIGHT(TEXT(Y333,"0.#"),1)=".",FALSE,TRUE)</formula>
    </cfRule>
    <cfRule type="expression" dxfId="790" priority="896">
      <formula>IF(RIGHT(TEXT(Y333,"0.#"),1)=".",TRUE,FALSE)</formula>
    </cfRule>
  </conditionalFormatting>
  <conditionalFormatting sqref="AU350 AU337">
    <cfRule type="expression" dxfId="789" priority="891">
      <formula>IF(RIGHT(TEXT(AU337,"0.#"),1)=".",FALSE,TRUE)</formula>
    </cfRule>
    <cfRule type="expression" dxfId="788" priority="892">
      <formula>IF(RIGHT(TEXT(AU337,"0.#"),1)=".",TRUE,FALSE)</formula>
    </cfRule>
  </conditionalFormatting>
  <conditionalFormatting sqref="AU359 AU346 AU333">
    <cfRule type="expression" dxfId="787" priority="889">
      <formula>IF(RIGHT(TEXT(AU333,"0.#"),1)=".",FALSE,TRUE)</formula>
    </cfRule>
    <cfRule type="expression" dxfId="786" priority="890">
      <formula>IF(RIGHT(TEXT(AU333,"0.#"),1)=".",TRUE,FALSE)</formula>
    </cfRule>
  </conditionalFormatting>
  <conditionalFormatting sqref="AU351:AU358 AU349 AU338:AU345 AU336 AU325:AU332">
    <cfRule type="expression" dxfId="785" priority="887">
      <formula>IF(RIGHT(TEXT(AU325,"0.#"),1)=".",FALSE,TRUE)</formula>
    </cfRule>
    <cfRule type="expression" dxfId="784" priority="888">
      <formula>IF(RIGHT(TEXT(AU325,"0.#"),1)=".",TRUE,FALSE)</formula>
    </cfRule>
  </conditionalFormatting>
  <conditionalFormatting sqref="AI32">
    <cfRule type="expression" dxfId="783" priority="885">
      <formula>IF(RIGHT(TEXT(AI32,"0.#"),1)=".",FALSE,TRUE)</formula>
    </cfRule>
    <cfRule type="expression" dxfId="782" priority="886">
      <formula>IF(RIGHT(TEXT(AI32,"0.#"),1)=".",TRUE,FALSE)</formula>
    </cfRule>
  </conditionalFormatting>
  <conditionalFormatting sqref="AM32">
    <cfRule type="expression" dxfId="781" priority="883">
      <formula>IF(RIGHT(TEXT(AM32,"0.#"),1)=".",FALSE,TRUE)</formula>
    </cfRule>
    <cfRule type="expression" dxfId="780" priority="884">
      <formula>IF(RIGHT(TEXT(AM32,"0.#"),1)=".",TRUE,FALSE)</formula>
    </cfRule>
  </conditionalFormatting>
  <conditionalFormatting sqref="AE33">
    <cfRule type="expression" dxfId="779" priority="881">
      <formula>IF(RIGHT(TEXT(AE33,"0.#"),1)=".",FALSE,TRUE)</formula>
    </cfRule>
    <cfRule type="expression" dxfId="778" priority="882">
      <formula>IF(RIGHT(TEXT(AE33,"0.#"),1)=".",TRUE,FALSE)</formula>
    </cfRule>
  </conditionalFormatting>
  <conditionalFormatting sqref="AI33">
    <cfRule type="expression" dxfId="777" priority="879">
      <formula>IF(RIGHT(TEXT(AI33,"0.#"),1)=".",FALSE,TRUE)</formula>
    </cfRule>
    <cfRule type="expression" dxfId="776" priority="880">
      <formula>IF(RIGHT(TEXT(AI33,"0.#"),1)=".",TRUE,FALSE)</formula>
    </cfRule>
  </conditionalFormatting>
  <conditionalFormatting sqref="AM33">
    <cfRule type="expression" dxfId="775" priority="877">
      <formula>IF(RIGHT(TEXT(AM33,"0.#"),1)=".",FALSE,TRUE)</formula>
    </cfRule>
    <cfRule type="expression" dxfId="774" priority="878">
      <formula>IF(RIGHT(TEXT(AM33,"0.#"),1)=".",TRUE,FALSE)</formula>
    </cfRule>
  </conditionalFormatting>
  <conditionalFormatting sqref="AQ33">
    <cfRule type="expression" dxfId="773" priority="875">
      <formula>IF(RIGHT(TEXT(AQ33,"0.#"),1)=".",FALSE,TRUE)</formula>
    </cfRule>
    <cfRule type="expression" dxfId="772" priority="876">
      <formula>IF(RIGHT(TEXT(AQ33,"0.#"),1)=".",TRUE,FALSE)</formula>
    </cfRule>
  </conditionalFormatting>
  <conditionalFormatting sqref="AE210">
    <cfRule type="expression" dxfId="771" priority="873">
      <formula>IF(RIGHT(TEXT(AE210,"0.#"),1)=".",FALSE,TRUE)</formula>
    </cfRule>
    <cfRule type="expression" dxfId="770" priority="874">
      <formula>IF(RIGHT(TEXT(AE210,"0.#"),1)=".",TRUE,FALSE)</formula>
    </cfRule>
  </conditionalFormatting>
  <conditionalFormatting sqref="AE211">
    <cfRule type="expression" dxfId="769" priority="871">
      <formula>IF(RIGHT(TEXT(AE211,"0.#"),1)=".",FALSE,TRUE)</formula>
    </cfRule>
    <cfRule type="expression" dxfId="768" priority="872">
      <formula>IF(RIGHT(TEXT(AE211,"0.#"),1)=".",TRUE,FALSE)</formula>
    </cfRule>
  </conditionalFormatting>
  <conditionalFormatting sqref="AE212">
    <cfRule type="expression" dxfId="767" priority="869">
      <formula>IF(RIGHT(TEXT(AE212,"0.#"),1)=".",FALSE,TRUE)</formula>
    </cfRule>
    <cfRule type="expression" dxfId="766" priority="870">
      <formula>IF(RIGHT(TEXT(AE212,"0.#"),1)=".",TRUE,FALSE)</formula>
    </cfRule>
  </conditionalFormatting>
  <conditionalFormatting sqref="AI212">
    <cfRule type="expression" dxfId="765" priority="867">
      <formula>IF(RIGHT(TEXT(AI212,"0.#"),1)=".",FALSE,TRUE)</formula>
    </cfRule>
    <cfRule type="expression" dxfId="764" priority="868">
      <formula>IF(RIGHT(TEXT(AI212,"0.#"),1)=".",TRUE,FALSE)</formula>
    </cfRule>
  </conditionalFormatting>
  <conditionalFormatting sqref="AI211">
    <cfRule type="expression" dxfId="763" priority="865">
      <formula>IF(RIGHT(TEXT(AI211,"0.#"),1)=".",FALSE,TRUE)</formula>
    </cfRule>
    <cfRule type="expression" dxfId="762" priority="866">
      <formula>IF(RIGHT(TEXT(AI211,"0.#"),1)=".",TRUE,FALSE)</formula>
    </cfRule>
  </conditionalFormatting>
  <conditionalFormatting sqref="AI210">
    <cfRule type="expression" dxfId="761" priority="863">
      <formula>IF(RIGHT(TEXT(AI210,"0.#"),1)=".",FALSE,TRUE)</formula>
    </cfRule>
    <cfRule type="expression" dxfId="760" priority="864">
      <formula>IF(RIGHT(TEXT(AI210,"0.#"),1)=".",TRUE,FALSE)</formula>
    </cfRule>
  </conditionalFormatting>
  <conditionalFormatting sqref="AM210">
    <cfRule type="expression" dxfId="759" priority="861">
      <formula>IF(RIGHT(TEXT(AM210,"0.#"),1)=".",FALSE,TRUE)</formula>
    </cfRule>
    <cfRule type="expression" dxfId="758" priority="862">
      <formula>IF(RIGHT(TEXT(AM210,"0.#"),1)=".",TRUE,FALSE)</formula>
    </cfRule>
  </conditionalFormatting>
  <conditionalFormatting sqref="AM211">
    <cfRule type="expression" dxfId="757" priority="859">
      <formula>IF(RIGHT(TEXT(AM211,"0.#"),1)=".",FALSE,TRUE)</formula>
    </cfRule>
    <cfRule type="expression" dxfId="756" priority="860">
      <formula>IF(RIGHT(TEXT(AM211,"0.#"),1)=".",TRUE,FALSE)</formula>
    </cfRule>
  </conditionalFormatting>
  <conditionalFormatting sqref="AM212">
    <cfRule type="expression" dxfId="755" priority="857">
      <formula>IF(RIGHT(TEXT(AM212,"0.#"),1)=".",FALSE,TRUE)</formula>
    </cfRule>
    <cfRule type="expression" dxfId="754" priority="858">
      <formula>IF(RIGHT(TEXT(AM212,"0.#"),1)=".",TRUE,FALSE)</formula>
    </cfRule>
  </conditionalFormatting>
  <conditionalFormatting sqref="AL376:AO395">
    <cfRule type="expression" dxfId="753" priority="853">
      <formula>IF(AND(AL376&gt;=0, RIGHT(TEXT(AL376,"0.#"),1)&lt;&gt;"."),TRUE,FALSE)</formula>
    </cfRule>
    <cfRule type="expression" dxfId="752" priority="854">
      <formula>IF(AND(AL376&gt;=0, RIGHT(TEXT(AL376,"0.#"),1)="."),TRUE,FALSE)</formula>
    </cfRule>
    <cfRule type="expression" dxfId="751" priority="855">
      <formula>IF(AND(AL376&lt;0, RIGHT(TEXT(AL376,"0.#"),1)&lt;&gt;"."),TRUE,FALSE)</formula>
    </cfRule>
    <cfRule type="expression" dxfId="750" priority="856">
      <formula>IF(AND(AL376&lt;0, RIGHT(TEXT(AL376,"0.#"),1)="."),TRUE,FALSE)</formula>
    </cfRule>
  </conditionalFormatting>
  <conditionalFormatting sqref="AQ210:AQ212">
    <cfRule type="expression" dxfId="749" priority="851">
      <formula>IF(RIGHT(TEXT(AQ210,"0.#"),1)=".",FALSE,TRUE)</formula>
    </cfRule>
    <cfRule type="expression" dxfId="748" priority="852">
      <formula>IF(RIGHT(TEXT(AQ210,"0.#"),1)=".",TRUE,FALSE)</formula>
    </cfRule>
  </conditionalFormatting>
  <conditionalFormatting sqref="AU210:AU212">
    <cfRule type="expression" dxfId="747" priority="849">
      <formula>IF(RIGHT(TEXT(AU210,"0.#"),1)=".",FALSE,TRUE)</formula>
    </cfRule>
    <cfRule type="expression" dxfId="746" priority="850">
      <formula>IF(RIGHT(TEXT(AU210,"0.#"),1)=".",TRUE,FALSE)</formula>
    </cfRule>
  </conditionalFormatting>
  <conditionalFormatting sqref="Y368:Y395">
    <cfRule type="expression" dxfId="745" priority="847">
      <formula>IF(RIGHT(TEXT(Y368,"0.#"),1)=".",FALSE,TRUE)</formula>
    </cfRule>
    <cfRule type="expression" dxfId="744" priority="848">
      <formula>IF(RIGHT(TEXT(Y368,"0.#"),1)=".",TRUE,FALSE)</formula>
    </cfRule>
  </conditionalFormatting>
  <conditionalFormatting sqref="AL631:AO660">
    <cfRule type="expression" dxfId="743" priority="843">
      <formula>IF(AND(AL631&gt;=0, RIGHT(TEXT(AL631,"0.#"),1)&lt;&gt;"."),TRUE,FALSE)</formula>
    </cfRule>
    <cfRule type="expression" dxfId="742" priority="844">
      <formula>IF(AND(AL631&gt;=0, RIGHT(TEXT(AL631,"0.#"),1)="."),TRUE,FALSE)</formula>
    </cfRule>
    <cfRule type="expression" dxfId="741" priority="845">
      <formula>IF(AND(AL631&lt;0, RIGHT(TEXT(AL631,"0.#"),1)&lt;&gt;"."),TRUE,FALSE)</formula>
    </cfRule>
    <cfRule type="expression" dxfId="740" priority="846">
      <formula>IF(AND(AL631&lt;0, RIGHT(TEXT(AL631,"0.#"),1)="."),TRUE,FALSE)</formula>
    </cfRule>
  </conditionalFormatting>
  <conditionalFormatting sqref="Y631:Y660">
    <cfRule type="expression" dxfId="739" priority="841">
      <formula>IF(RIGHT(TEXT(Y631,"0.#"),1)=".",FALSE,TRUE)</formula>
    </cfRule>
    <cfRule type="expression" dxfId="738" priority="842">
      <formula>IF(RIGHT(TEXT(Y631,"0.#"),1)=".",TRUE,FALSE)</formula>
    </cfRule>
  </conditionalFormatting>
  <conditionalFormatting sqref="AL366:AO375">
    <cfRule type="expression" dxfId="737" priority="837">
      <formula>IF(AND(AL366&gt;=0, RIGHT(TEXT(AL366,"0.#"),1)&lt;&gt;"."),TRUE,FALSE)</formula>
    </cfRule>
    <cfRule type="expression" dxfId="736" priority="838">
      <formula>IF(AND(AL366&gt;=0, RIGHT(TEXT(AL366,"0.#"),1)="."),TRUE,FALSE)</formula>
    </cfRule>
    <cfRule type="expression" dxfId="735" priority="839">
      <formula>IF(AND(AL366&lt;0, RIGHT(TEXT(AL366,"0.#"),1)&lt;&gt;"."),TRUE,FALSE)</formula>
    </cfRule>
    <cfRule type="expression" dxfId="734" priority="840">
      <formula>IF(AND(AL366&lt;0, RIGHT(TEXT(AL366,"0.#"),1)="."),TRUE,FALSE)</formula>
    </cfRule>
  </conditionalFormatting>
  <conditionalFormatting sqref="Y366:Y367">
    <cfRule type="expression" dxfId="733" priority="835">
      <formula>IF(RIGHT(TEXT(Y366,"0.#"),1)=".",FALSE,TRUE)</formula>
    </cfRule>
    <cfRule type="expression" dxfId="732" priority="836">
      <formula>IF(RIGHT(TEXT(Y366,"0.#"),1)=".",TRUE,FALSE)</formula>
    </cfRule>
  </conditionalFormatting>
  <conditionalFormatting sqref="Y401:Y428">
    <cfRule type="expression" dxfId="731" priority="773">
      <formula>IF(RIGHT(TEXT(Y401,"0.#"),1)=".",FALSE,TRUE)</formula>
    </cfRule>
    <cfRule type="expression" dxfId="730" priority="774">
      <formula>IF(RIGHT(TEXT(Y401,"0.#"),1)=".",TRUE,FALSE)</formula>
    </cfRule>
  </conditionalFormatting>
  <conditionalFormatting sqref="Y399:Y400">
    <cfRule type="expression" dxfId="729" priority="767">
      <formula>IF(RIGHT(TEXT(Y399,"0.#"),1)=".",FALSE,TRUE)</formula>
    </cfRule>
    <cfRule type="expression" dxfId="728" priority="768">
      <formula>IF(RIGHT(TEXT(Y399,"0.#"),1)=".",TRUE,FALSE)</formula>
    </cfRule>
  </conditionalFormatting>
  <conditionalFormatting sqref="Y434:Y461">
    <cfRule type="expression" dxfId="727" priority="761">
      <formula>IF(RIGHT(TEXT(Y434,"0.#"),1)=".",FALSE,TRUE)</formula>
    </cfRule>
    <cfRule type="expression" dxfId="726" priority="762">
      <formula>IF(RIGHT(TEXT(Y434,"0.#"),1)=".",TRUE,FALSE)</formula>
    </cfRule>
  </conditionalFormatting>
  <conditionalFormatting sqref="Y432:Y433">
    <cfRule type="expression" dxfId="725" priority="755">
      <formula>IF(RIGHT(TEXT(Y432,"0.#"),1)=".",FALSE,TRUE)</formula>
    </cfRule>
    <cfRule type="expression" dxfId="724" priority="756">
      <formula>IF(RIGHT(TEXT(Y432,"0.#"),1)=".",TRUE,FALSE)</formula>
    </cfRule>
  </conditionalFormatting>
  <conditionalFormatting sqref="Y467:Y494">
    <cfRule type="expression" dxfId="723" priority="749">
      <formula>IF(RIGHT(TEXT(Y467,"0.#"),1)=".",FALSE,TRUE)</formula>
    </cfRule>
    <cfRule type="expression" dxfId="722" priority="750">
      <formula>IF(RIGHT(TEXT(Y467,"0.#"),1)=".",TRUE,FALSE)</formula>
    </cfRule>
  </conditionalFormatting>
  <conditionalFormatting sqref="Y465:Y466">
    <cfRule type="expression" dxfId="721" priority="743">
      <formula>IF(RIGHT(TEXT(Y465,"0.#"),1)=".",FALSE,TRUE)</formula>
    </cfRule>
    <cfRule type="expression" dxfId="720" priority="744">
      <formula>IF(RIGHT(TEXT(Y465,"0.#"),1)=".",TRUE,FALSE)</formula>
    </cfRule>
  </conditionalFormatting>
  <conditionalFormatting sqref="Y500:Y527">
    <cfRule type="expression" dxfId="719" priority="737">
      <formula>IF(RIGHT(TEXT(Y500,"0.#"),1)=".",FALSE,TRUE)</formula>
    </cfRule>
    <cfRule type="expression" dxfId="718" priority="738">
      <formula>IF(RIGHT(TEXT(Y500,"0.#"),1)=".",TRUE,FALSE)</formula>
    </cfRule>
  </conditionalFormatting>
  <conditionalFormatting sqref="Y498:Y499">
    <cfRule type="expression" dxfId="717" priority="731">
      <formula>IF(RIGHT(TEXT(Y498,"0.#"),1)=".",FALSE,TRUE)</formula>
    </cfRule>
    <cfRule type="expression" dxfId="716" priority="732">
      <formula>IF(RIGHT(TEXT(Y498,"0.#"),1)=".",TRUE,FALSE)</formula>
    </cfRule>
  </conditionalFormatting>
  <conditionalFormatting sqref="Y533:Y560">
    <cfRule type="expression" dxfId="715" priority="725">
      <formula>IF(RIGHT(TEXT(Y533,"0.#"),1)=".",FALSE,TRUE)</formula>
    </cfRule>
    <cfRule type="expression" dxfId="714" priority="726">
      <formula>IF(RIGHT(TEXT(Y533,"0.#"),1)=".",TRUE,FALSE)</formula>
    </cfRule>
  </conditionalFormatting>
  <conditionalFormatting sqref="W23">
    <cfRule type="expression" dxfId="713" priority="833">
      <formula>IF(RIGHT(TEXT(W23,"0.#"),1)=".",FALSE,TRUE)</formula>
    </cfRule>
    <cfRule type="expression" dxfId="712" priority="834">
      <formula>IF(RIGHT(TEXT(W23,"0.#"),1)=".",TRUE,FALSE)</formula>
    </cfRule>
  </conditionalFormatting>
  <conditionalFormatting sqref="W24:W27">
    <cfRule type="expression" dxfId="711" priority="831">
      <formula>IF(RIGHT(TEXT(W24,"0.#"),1)=".",FALSE,TRUE)</formula>
    </cfRule>
    <cfRule type="expression" dxfId="710" priority="832">
      <formula>IF(RIGHT(TEXT(W24,"0.#"),1)=".",TRUE,FALSE)</formula>
    </cfRule>
  </conditionalFormatting>
  <conditionalFormatting sqref="W28">
    <cfRule type="expression" dxfId="709" priority="829">
      <formula>IF(RIGHT(TEXT(W28,"0.#"),1)=".",FALSE,TRUE)</formula>
    </cfRule>
    <cfRule type="expression" dxfId="708" priority="830">
      <formula>IF(RIGHT(TEXT(W28,"0.#"),1)=".",TRUE,FALSE)</formula>
    </cfRule>
  </conditionalFormatting>
  <conditionalFormatting sqref="P23">
    <cfRule type="expression" dxfId="707" priority="827">
      <formula>IF(RIGHT(TEXT(P23,"0.#"),1)=".",FALSE,TRUE)</formula>
    </cfRule>
    <cfRule type="expression" dxfId="706" priority="828">
      <formula>IF(RIGHT(TEXT(P23,"0.#"),1)=".",TRUE,FALSE)</formula>
    </cfRule>
  </conditionalFormatting>
  <conditionalFormatting sqref="P24:P27">
    <cfRule type="expression" dxfId="705" priority="825">
      <formula>IF(RIGHT(TEXT(P24,"0.#"),1)=".",FALSE,TRUE)</formula>
    </cfRule>
    <cfRule type="expression" dxfId="704" priority="826">
      <formula>IF(RIGHT(TEXT(P24,"0.#"),1)=".",TRUE,FALSE)</formula>
    </cfRule>
  </conditionalFormatting>
  <conditionalFormatting sqref="P28">
    <cfRule type="expression" dxfId="703" priority="823">
      <formula>IF(RIGHT(TEXT(P28,"0.#"),1)=".",FALSE,TRUE)</formula>
    </cfRule>
    <cfRule type="expression" dxfId="702" priority="824">
      <formula>IF(RIGHT(TEXT(P28,"0.#"),1)=".",TRUE,FALSE)</formula>
    </cfRule>
  </conditionalFormatting>
  <conditionalFormatting sqref="AE202">
    <cfRule type="expression" dxfId="701" priority="821">
      <formula>IF(RIGHT(TEXT(AE202,"0.#"),1)=".",FALSE,TRUE)</formula>
    </cfRule>
    <cfRule type="expression" dxfId="700" priority="822">
      <formula>IF(RIGHT(TEXT(AE202,"0.#"),1)=".",TRUE,FALSE)</formula>
    </cfRule>
  </conditionalFormatting>
  <conditionalFormatting sqref="AE203">
    <cfRule type="expression" dxfId="699" priority="819">
      <formula>IF(RIGHT(TEXT(AE203,"0.#"),1)=".",FALSE,TRUE)</formula>
    </cfRule>
    <cfRule type="expression" dxfId="698" priority="820">
      <formula>IF(RIGHT(TEXT(AE203,"0.#"),1)=".",TRUE,FALSE)</formula>
    </cfRule>
  </conditionalFormatting>
  <conditionalFormatting sqref="AE204">
    <cfRule type="expression" dxfId="697" priority="817">
      <formula>IF(RIGHT(TEXT(AE204,"0.#"),1)=".",FALSE,TRUE)</formula>
    </cfRule>
    <cfRule type="expression" dxfId="696" priority="818">
      <formula>IF(RIGHT(TEXT(AE204,"0.#"),1)=".",TRUE,FALSE)</formula>
    </cfRule>
  </conditionalFormatting>
  <conditionalFormatting sqref="AI204">
    <cfRule type="expression" dxfId="695" priority="815">
      <formula>IF(RIGHT(TEXT(AI204,"0.#"),1)=".",FALSE,TRUE)</formula>
    </cfRule>
    <cfRule type="expression" dxfId="694" priority="816">
      <formula>IF(RIGHT(TEXT(AI204,"0.#"),1)=".",TRUE,FALSE)</formula>
    </cfRule>
  </conditionalFormatting>
  <conditionalFormatting sqref="AI203">
    <cfRule type="expression" dxfId="693" priority="813">
      <formula>IF(RIGHT(TEXT(AI203,"0.#"),1)=".",FALSE,TRUE)</formula>
    </cfRule>
    <cfRule type="expression" dxfId="692" priority="814">
      <formula>IF(RIGHT(TEXT(AI203,"0.#"),1)=".",TRUE,FALSE)</formula>
    </cfRule>
  </conditionalFormatting>
  <conditionalFormatting sqref="AI202">
    <cfRule type="expression" dxfId="691" priority="811">
      <formula>IF(RIGHT(TEXT(AI202,"0.#"),1)=".",FALSE,TRUE)</formula>
    </cfRule>
    <cfRule type="expression" dxfId="690" priority="812">
      <formula>IF(RIGHT(TEXT(AI202,"0.#"),1)=".",TRUE,FALSE)</formula>
    </cfRule>
  </conditionalFormatting>
  <conditionalFormatting sqref="AM202">
    <cfRule type="expression" dxfId="689" priority="809">
      <formula>IF(RIGHT(TEXT(AM202,"0.#"),1)=".",FALSE,TRUE)</formula>
    </cfRule>
    <cfRule type="expression" dxfId="688" priority="810">
      <formula>IF(RIGHT(TEXT(AM202,"0.#"),1)=".",TRUE,FALSE)</formula>
    </cfRule>
  </conditionalFormatting>
  <conditionalFormatting sqref="AM203">
    <cfRule type="expression" dxfId="687" priority="807">
      <formula>IF(RIGHT(TEXT(AM203,"0.#"),1)=".",FALSE,TRUE)</formula>
    </cfRule>
    <cfRule type="expression" dxfId="686" priority="808">
      <formula>IF(RIGHT(TEXT(AM203,"0.#"),1)=".",TRUE,FALSE)</formula>
    </cfRule>
  </conditionalFormatting>
  <conditionalFormatting sqref="AM204">
    <cfRule type="expression" dxfId="685" priority="805">
      <formula>IF(RIGHT(TEXT(AM204,"0.#"),1)=".",FALSE,TRUE)</formula>
    </cfRule>
    <cfRule type="expression" dxfId="684" priority="806">
      <formula>IF(RIGHT(TEXT(AM204,"0.#"),1)=".",TRUE,FALSE)</formula>
    </cfRule>
  </conditionalFormatting>
  <conditionalFormatting sqref="AQ202:AQ204">
    <cfRule type="expression" dxfId="683" priority="803">
      <formula>IF(RIGHT(TEXT(AQ202,"0.#"),1)=".",FALSE,TRUE)</formula>
    </cfRule>
    <cfRule type="expression" dxfId="682" priority="804">
      <formula>IF(RIGHT(TEXT(AQ202,"0.#"),1)=".",TRUE,FALSE)</formula>
    </cfRule>
  </conditionalFormatting>
  <conditionalFormatting sqref="AU202:AU204">
    <cfRule type="expression" dxfId="681" priority="801">
      <formula>IF(RIGHT(TEXT(AU202,"0.#"),1)=".",FALSE,TRUE)</formula>
    </cfRule>
    <cfRule type="expression" dxfId="680" priority="802">
      <formula>IF(RIGHT(TEXT(AU202,"0.#"),1)=".",TRUE,FALSE)</formula>
    </cfRule>
  </conditionalFormatting>
  <conditionalFormatting sqref="AE205">
    <cfRule type="expression" dxfId="679" priority="799">
      <formula>IF(RIGHT(TEXT(AE205,"0.#"),1)=".",FALSE,TRUE)</formula>
    </cfRule>
    <cfRule type="expression" dxfId="678" priority="800">
      <formula>IF(RIGHT(TEXT(AE205,"0.#"),1)=".",TRUE,FALSE)</formula>
    </cfRule>
  </conditionalFormatting>
  <conditionalFormatting sqref="AE206">
    <cfRule type="expression" dxfId="677" priority="797">
      <formula>IF(RIGHT(TEXT(AE206,"0.#"),1)=".",FALSE,TRUE)</formula>
    </cfRule>
    <cfRule type="expression" dxfId="676" priority="798">
      <formula>IF(RIGHT(TEXT(AE206,"0.#"),1)=".",TRUE,FALSE)</formula>
    </cfRule>
  </conditionalFormatting>
  <conditionalFormatting sqref="AE207">
    <cfRule type="expression" dxfId="675" priority="795">
      <formula>IF(RIGHT(TEXT(AE207,"0.#"),1)=".",FALSE,TRUE)</formula>
    </cfRule>
    <cfRule type="expression" dxfId="674" priority="796">
      <formula>IF(RIGHT(TEXT(AE207,"0.#"),1)=".",TRUE,FALSE)</formula>
    </cfRule>
  </conditionalFormatting>
  <conditionalFormatting sqref="AI207">
    <cfRule type="expression" dxfId="673" priority="793">
      <formula>IF(RIGHT(TEXT(AI207,"0.#"),1)=".",FALSE,TRUE)</formula>
    </cfRule>
    <cfRule type="expression" dxfId="672" priority="794">
      <formula>IF(RIGHT(TEXT(AI207,"0.#"),1)=".",TRUE,FALSE)</formula>
    </cfRule>
  </conditionalFormatting>
  <conditionalFormatting sqref="AI206">
    <cfRule type="expression" dxfId="671" priority="791">
      <formula>IF(RIGHT(TEXT(AI206,"0.#"),1)=".",FALSE,TRUE)</formula>
    </cfRule>
    <cfRule type="expression" dxfId="670" priority="792">
      <formula>IF(RIGHT(TEXT(AI206,"0.#"),1)=".",TRUE,FALSE)</formula>
    </cfRule>
  </conditionalFormatting>
  <conditionalFormatting sqref="AI205">
    <cfRule type="expression" dxfId="669" priority="789">
      <formula>IF(RIGHT(TEXT(AI205,"0.#"),1)=".",FALSE,TRUE)</formula>
    </cfRule>
    <cfRule type="expression" dxfId="668" priority="790">
      <formula>IF(RIGHT(TEXT(AI205,"0.#"),1)=".",TRUE,FALSE)</formula>
    </cfRule>
  </conditionalFormatting>
  <conditionalFormatting sqref="AM205">
    <cfRule type="expression" dxfId="667" priority="787">
      <formula>IF(RIGHT(TEXT(AM205,"0.#"),1)=".",FALSE,TRUE)</formula>
    </cfRule>
    <cfRule type="expression" dxfId="666" priority="788">
      <formula>IF(RIGHT(TEXT(AM205,"0.#"),1)=".",TRUE,FALSE)</formula>
    </cfRule>
  </conditionalFormatting>
  <conditionalFormatting sqref="AM206">
    <cfRule type="expression" dxfId="665" priority="785">
      <formula>IF(RIGHT(TEXT(AM206,"0.#"),1)=".",FALSE,TRUE)</formula>
    </cfRule>
    <cfRule type="expression" dxfId="664" priority="786">
      <formula>IF(RIGHT(TEXT(AM206,"0.#"),1)=".",TRUE,FALSE)</formula>
    </cfRule>
  </conditionalFormatting>
  <conditionalFormatting sqref="AM207">
    <cfRule type="expression" dxfId="663" priority="783">
      <formula>IF(RIGHT(TEXT(AM207,"0.#"),1)=".",FALSE,TRUE)</formula>
    </cfRule>
    <cfRule type="expression" dxfId="662" priority="784">
      <formula>IF(RIGHT(TEXT(AM207,"0.#"),1)=".",TRUE,FALSE)</formula>
    </cfRule>
  </conditionalFormatting>
  <conditionalFormatting sqref="AQ205:AQ207">
    <cfRule type="expression" dxfId="661" priority="781">
      <formula>IF(RIGHT(TEXT(AQ205,"0.#"),1)=".",FALSE,TRUE)</formula>
    </cfRule>
    <cfRule type="expression" dxfId="660" priority="782">
      <formula>IF(RIGHT(TEXT(AQ205,"0.#"),1)=".",TRUE,FALSE)</formula>
    </cfRule>
  </conditionalFormatting>
  <conditionalFormatting sqref="AU205:AU207">
    <cfRule type="expression" dxfId="659" priority="779">
      <formula>IF(RIGHT(TEXT(AU205,"0.#"),1)=".",FALSE,TRUE)</formula>
    </cfRule>
    <cfRule type="expression" dxfId="658" priority="780">
      <formula>IF(RIGHT(TEXT(AU205,"0.#"),1)=".",TRUE,FALSE)</formula>
    </cfRule>
  </conditionalFormatting>
  <conditionalFormatting sqref="AL409:AO428">
    <cfRule type="expression" dxfId="657" priority="775">
      <formula>IF(AND(AL409&gt;=0, RIGHT(TEXT(AL409,"0.#"),1)&lt;&gt;"."),TRUE,FALSE)</formula>
    </cfRule>
    <cfRule type="expression" dxfId="656" priority="776">
      <formula>IF(AND(AL409&gt;=0, RIGHT(TEXT(AL409,"0.#"),1)="."),TRUE,FALSE)</formula>
    </cfRule>
    <cfRule type="expression" dxfId="655" priority="777">
      <formula>IF(AND(AL409&lt;0, RIGHT(TEXT(AL409,"0.#"),1)&lt;&gt;"."),TRUE,FALSE)</formula>
    </cfRule>
    <cfRule type="expression" dxfId="654" priority="778">
      <formula>IF(AND(AL409&lt;0, RIGHT(TEXT(AL409,"0.#"),1)="."),TRUE,FALSE)</formula>
    </cfRule>
  </conditionalFormatting>
  <conditionalFormatting sqref="AL399:AO408">
    <cfRule type="expression" dxfId="653" priority="769">
      <formula>IF(AND(AL399&gt;=0, RIGHT(TEXT(AL399,"0.#"),1)&lt;&gt;"."),TRUE,FALSE)</formula>
    </cfRule>
    <cfRule type="expression" dxfId="652" priority="770">
      <formula>IF(AND(AL399&gt;=0, RIGHT(TEXT(AL399,"0.#"),1)="."),TRUE,FALSE)</formula>
    </cfRule>
    <cfRule type="expression" dxfId="651" priority="771">
      <formula>IF(AND(AL399&lt;0, RIGHT(TEXT(AL399,"0.#"),1)&lt;&gt;"."),TRUE,FALSE)</formula>
    </cfRule>
    <cfRule type="expression" dxfId="650" priority="772">
      <formula>IF(AND(AL399&lt;0, RIGHT(TEXT(AL399,"0.#"),1)="."),TRUE,FALSE)</formula>
    </cfRule>
  </conditionalFormatting>
  <conditionalFormatting sqref="AL434:AO461">
    <cfRule type="expression" dxfId="649" priority="763">
      <formula>IF(AND(AL434&gt;=0, RIGHT(TEXT(AL434,"0.#"),1)&lt;&gt;"."),TRUE,FALSE)</formula>
    </cfRule>
    <cfRule type="expression" dxfId="648" priority="764">
      <formula>IF(AND(AL434&gt;=0, RIGHT(TEXT(AL434,"0.#"),1)="."),TRUE,FALSE)</formula>
    </cfRule>
    <cfRule type="expression" dxfId="647" priority="765">
      <formula>IF(AND(AL434&lt;0, RIGHT(TEXT(AL434,"0.#"),1)&lt;&gt;"."),TRUE,FALSE)</formula>
    </cfRule>
    <cfRule type="expression" dxfId="646" priority="766">
      <formula>IF(AND(AL434&lt;0, RIGHT(TEXT(AL434,"0.#"),1)="."),TRUE,FALSE)</formula>
    </cfRule>
  </conditionalFormatting>
  <conditionalFormatting sqref="AL432:AO433">
    <cfRule type="expression" dxfId="645" priority="757">
      <formula>IF(AND(AL432&gt;=0, RIGHT(TEXT(AL432,"0.#"),1)&lt;&gt;"."),TRUE,FALSE)</formula>
    </cfRule>
    <cfRule type="expression" dxfId="644" priority="758">
      <formula>IF(AND(AL432&gt;=0, RIGHT(TEXT(AL432,"0.#"),1)="."),TRUE,FALSE)</formula>
    </cfRule>
    <cfRule type="expression" dxfId="643" priority="759">
      <formula>IF(AND(AL432&lt;0, RIGHT(TEXT(AL432,"0.#"),1)&lt;&gt;"."),TRUE,FALSE)</formula>
    </cfRule>
    <cfRule type="expression" dxfId="642" priority="760">
      <formula>IF(AND(AL432&lt;0, RIGHT(TEXT(AL432,"0.#"),1)="."),TRUE,FALSE)</formula>
    </cfRule>
  </conditionalFormatting>
  <conditionalFormatting sqref="AL475:AO494">
    <cfRule type="expression" dxfId="641" priority="751">
      <formula>IF(AND(AL475&gt;=0, RIGHT(TEXT(AL475,"0.#"),1)&lt;&gt;"."),TRUE,FALSE)</formula>
    </cfRule>
    <cfRule type="expression" dxfId="640" priority="752">
      <formula>IF(AND(AL475&gt;=0, RIGHT(TEXT(AL475,"0.#"),1)="."),TRUE,FALSE)</formula>
    </cfRule>
    <cfRule type="expression" dxfId="639" priority="753">
      <formula>IF(AND(AL475&lt;0, RIGHT(TEXT(AL475,"0.#"),1)&lt;&gt;"."),TRUE,FALSE)</formula>
    </cfRule>
    <cfRule type="expression" dxfId="638" priority="754">
      <formula>IF(AND(AL475&lt;0, RIGHT(TEXT(AL475,"0.#"),1)="."),TRUE,FALSE)</formula>
    </cfRule>
  </conditionalFormatting>
  <conditionalFormatting sqref="AL465:AO474">
    <cfRule type="expression" dxfId="637" priority="745">
      <formula>IF(AND(AL465&gt;=0, RIGHT(TEXT(AL465,"0.#"),1)&lt;&gt;"."),TRUE,FALSE)</formula>
    </cfRule>
    <cfRule type="expression" dxfId="636" priority="746">
      <formula>IF(AND(AL465&gt;=0, RIGHT(TEXT(AL465,"0.#"),1)="."),TRUE,FALSE)</formula>
    </cfRule>
    <cfRule type="expression" dxfId="635" priority="747">
      <formula>IF(AND(AL465&lt;0, RIGHT(TEXT(AL465,"0.#"),1)&lt;&gt;"."),TRUE,FALSE)</formula>
    </cfRule>
    <cfRule type="expression" dxfId="634" priority="748">
      <formula>IF(AND(AL465&lt;0, RIGHT(TEXT(AL465,"0.#"),1)="."),TRUE,FALSE)</formula>
    </cfRule>
  </conditionalFormatting>
  <conditionalFormatting sqref="AL500:AO527">
    <cfRule type="expression" dxfId="633" priority="739">
      <formula>IF(AND(AL500&gt;=0, RIGHT(TEXT(AL500,"0.#"),1)&lt;&gt;"."),TRUE,FALSE)</formula>
    </cfRule>
    <cfRule type="expression" dxfId="632" priority="740">
      <formula>IF(AND(AL500&gt;=0, RIGHT(TEXT(AL500,"0.#"),1)="."),TRUE,FALSE)</formula>
    </cfRule>
    <cfRule type="expression" dxfId="631" priority="741">
      <formula>IF(AND(AL500&lt;0, RIGHT(TEXT(AL500,"0.#"),1)&lt;&gt;"."),TRUE,FALSE)</formula>
    </cfRule>
    <cfRule type="expression" dxfId="630" priority="742">
      <formula>IF(AND(AL500&lt;0, RIGHT(TEXT(AL500,"0.#"),1)="."),TRUE,FALSE)</formula>
    </cfRule>
  </conditionalFormatting>
  <conditionalFormatting sqref="AL498:AO499">
    <cfRule type="expression" dxfId="629" priority="733">
      <formula>IF(AND(AL498&gt;=0, RIGHT(TEXT(AL498,"0.#"),1)&lt;&gt;"."),TRUE,FALSE)</formula>
    </cfRule>
    <cfRule type="expression" dxfId="628" priority="734">
      <formula>IF(AND(AL498&gt;=0, RIGHT(TEXT(AL498,"0.#"),1)="."),TRUE,FALSE)</formula>
    </cfRule>
    <cfRule type="expression" dxfId="627" priority="735">
      <formula>IF(AND(AL498&lt;0, RIGHT(TEXT(AL498,"0.#"),1)&lt;&gt;"."),TRUE,FALSE)</formula>
    </cfRule>
    <cfRule type="expression" dxfId="626" priority="736">
      <formula>IF(AND(AL498&lt;0, RIGHT(TEXT(AL498,"0.#"),1)="."),TRUE,FALSE)</formula>
    </cfRule>
  </conditionalFormatting>
  <conditionalFormatting sqref="AL533:AO560">
    <cfRule type="expression" dxfId="625" priority="727">
      <formula>IF(AND(AL533&gt;=0, RIGHT(TEXT(AL533,"0.#"),1)&lt;&gt;"."),TRUE,FALSE)</formula>
    </cfRule>
    <cfRule type="expression" dxfId="624" priority="728">
      <formula>IF(AND(AL533&gt;=0, RIGHT(TEXT(AL533,"0.#"),1)="."),TRUE,FALSE)</formula>
    </cfRule>
    <cfRule type="expression" dxfId="623" priority="729">
      <formula>IF(AND(AL533&lt;0, RIGHT(TEXT(AL533,"0.#"),1)&lt;&gt;"."),TRUE,FALSE)</formula>
    </cfRule>
    <cfRule type="expression" dxfId="622" priority="730">
      <formula>IF(AND(AL533&lt;0, RIGHT(TEXT(AL533,"0.#"),1)="."),TRUE,FALSE)</formula>
    </cfRule>
  </conditionalFormatting>
  <conditionalFormatting sqref="AL531:AO532">
    <cfRule type="expression" dxfId="621" priority="721">
      <formula>IF(AND(AL531&gt;=0, RIGHT(TEXT(AL531,"0.#"),1)&lt;&gt;"."),TRUE,FALSE)</formula>
    </cfRule>
    <cfRule type="expression" dxfId="620" priority="722">
      <formula>IF(AND(AL531&gt;=0, RIGHT(TEXT(AL531,"0.#"),1)="."),TRUE,FALSE)</formula>
    </cfRule>
    <cfRule type="expression" dxfId="619" priority="723">
      <formula>IF(AND(AL531&lt;0, RIGHT(TEXT(AL531,"0.#"),1)&lt;&gt;"."),TRUE,FALSE)</formula>
    </cfRule>
    <cfRule type="expression" dxfId="618" priority="724">
      <formula>IF(AND(AL531&lt;0, RIGHT(TEXT(AL531,"0.#"),1)="."),TRUE,FALSE)</formula>
    </cfRule>
  </conditionalFormatting>
  <conditionalFormatting sqref="Y531:Y532">
    <cfRule type="expression" dxfId="617" priority="719">
      <formula>IF(RIGHT(TEXT(Y531,"0.#"),1)=".",FALSE,TRUE)</formula>
    </cfRule>
    <cfRule type="expression" dxfId="616" priority="720">
      <formula>IF(RIGHT(TEXT(Y531,"0.#"),1)=".",TRUE,FALSE)</formula>
    </cfRule>
  </conditionalFormatting>
  <conditionalFormatting sqref="AL566:AO593">
    <cfRule type="expression" dxfId="615" priority="715">
      <formula>IF(AND(AL566&gt;=0, RIGHT(TEXT(AL566,"0.#"),1)&lt;&gt;"."),TRUE,FALSE)</formula>
    </cfRule>
    <cfRule type="expression" dxfId="614" priority="716">
      <formula>IF(AND(AL566&gt;=0, RIGHT(TEXT(AL566,"0.#"),1)="."),TRUE,FALSE)</formula>
    </cfRule>
    <cfRule type="expression" dxfId="613" priority="717">
      <formula>IF(AND(AL566&lt;0, RIGHT(TEXT(AL566,"0.#"),1)&lt;&gt;"."),TRUE,FALSE)</formula>
    </cfRule>
    <cfRule type="expression" dxfId="612" priority="718">
      <formula>IF(AND(AL566&lt;0, RIGHT(TEXT(AL566,"0.#"),1)="."),TRUE,FALSE)</formula>
    </cfRule>
  </conditionalFormatting>
  <conditionalFormatting sqref="Y566:Y593">
    <cfRule type="expression" dxfId="611" priority="713">
      <formula>IF(RIGHT(TEXT(Y566,"0.#"),1)=".",FALSE,TRUE)</formula>
    </cfRule>
    <cfRule type="expression" dxfId="610" priority="714">
      <formula>IF(RIGHT(TEXT(Y566,"0.#"),1)=".",TRUE,FALSE)</formula>
    </cfRule>
  </conditionalFormatting>
  <conditionalFormatting sqref="AL564:AO565">
    <cfRule type="expression" dxfId="609" priority="709">
      <formula>IF(AND(AL564&gt;=0, RIGHT(TEXT(AL564,"0.#"),1)&lt;&gt;"."),TRUE,FALSE)</formula>
    </cfRule>
    <cfRule type="expression" dxfId="608" priority="710">
      <formula>IF(AND(AL564&gt;=0, RIGHT(TEXT(AL564,"0.#"),1)="."),TRUE,FALSE)</formula>
    </cfRule>
    <cfRule type="expression" dxfId="607" priority="711">
      <formula>IF(AND(AL564&lt;0, RIGHT(TEXT(AL564,"0.#"),1)&lt;&gt;"."),TRUE,FALSE)</formula>
    </cfRule>
    <cfRule type="expression" dxfId="606" priority="712">
      <formula>IF(AND(AL564&lt;0, RIGHT(TEXT(AL564,"0.#"),1)="."),TRUE,FALSE)</formula>
    </cfRule>
  </conditionalFormatting>
  <conditionalFormatting sqref="Y564:Y565">
    <cfRule type="expression" dxfId="605" priority="707">
      <formula>IF(RIGHT(TEXT(Y564,"0.#"),1)=".",FALSE,TRUE)</formula>
    </cfRule>
    <cfRule type="expression" dxfId="604" priority="708">
      <formula>IF(RIGHT(TEXT(Y564,"0.#"),1)=".",TRUE,FALSE)</formula>
    </cfRule>
  </conditionalFormatting>
  <conditionalFormatting sqref="AL599:AO626">
    <cfRule type="expression" dxfId="603" priority="703">
      <formula>IF(AND(AL599&gt;=0, RIGHT(TEXT(AL599,"0.#"),1)&lt;&gt;"."),TRUE,FALSE)</formula>
    </cfRule>
    <cfRule type="expression" dxfId="602" priority="704">
      <formula>IF(AND(AL599&gt;=0, RIGHT(TEXT(AL599,"0.#"),1)="."),TRUE,FALSE)</formula>
    </cfRule>
    <cfRule type="expression" dxfId="601" priority="705">
      <formula>IF(AND(AL599&lt;0, RIGHT(TEXT(AL599,"0.#"),1)&lt;&gt;"."),TRUE,FALSE)</formula>
    </cfRule>
    <cfRule type="expression" dxfId="600" priority="706">
      <formula>IF(AND(AL599&lt;0, RIGHT(TEXT(AL599,"0.#"),1)="."),TRUE,FALSE)</formula>
    </cfRule>
  </conditionalFormatting>
  <conditionalFormatting sqref="Y599:Y626">
    <cfRule type="expression" dxfId="599" priority="701">
      <formula>IF(RIGHT(TEXT(Y599,"0.#"),1)=".",FALSE,TRUE)</formula>
    </cfRule>
    <cfRule type="expression" dxfId="598" priority="702">
      <formula>IF(RIGHT(TEXT(Y599,"0.#"),1)=".",TRUE,FALSE)</formula>
    </cfRule>
  </conditionalFormatting>
  <conditionalFormatting sqref="AL597:AO598">
    <cfRule type="expression" dxfId="597" priority="697">
      <formula>IF(AND(AL597&gt;=0, RIGHT(TEXT(AL597,"0.#"),1)&lt;&gt;"."),TRUE,FALSE)</formula>
    </cfRule>
    <cfRule type="expression" dxfId="596" priority="698">
      <formula>IF(AND(AL597&gt;=0, RIGHT(TEXT(AL597,"0.#"),1)="."),TRUE,FALSE)</formula>
    </cfRule>
    <cfRule type="expression" dxfId="595" priority="699">
      <formula>IF(AND(AL597&lt;0, RIGHT(TEXT(AL597,"0.#"),1)&lt;&gt;"."),TRUE,FALSE)</formula>
    </cfRule>
    <cfRule type="expression" dxfId="594" priority="700">
      <formula>IF(AND(AL597&lt;0, RIGHT(TEXT(AL597,"0.#"),1)="."),TRUE,FALSE)</formula>
    </cfRule>
  </conditionalFormatting>
  <conditionalFormatting sqref="Y597:Y598">
    <cfRule type="expression" dxfId="593" priority="695">
      <formula>IF(RIGHT(TEXT(Y597,"0.#"),1)=".",FALSE,TRUE)</formula>
    </cfRule>
    <cfRule type="expression" dxfId="592" priority="696">
      <formula>IF(RIGHT(TEXT(Y597,"0.#"),1)=".",TRUE,FALSE)</formula>
    </cfRule>
  </conditionalFormatting>
  <conditionalFormatting sqref="AU33">
    <cfRule type="expression" dxfId="591" priority="691">
      <formula>IF(RIGHT(TEXT(AU33,"0.#"),1)=".",FALSE,TRUE)</formula>
    </cfRule>
    <cfRule type="expression" dxfId="590" priority="692">
      <formula>IF(RIGHT(TEXT(AU33,"0.#"),1)=".",TRUE,FALSE)</formula>
    </cfRule>
  </conditionalFormatting>
  <conditionalFormatting sqref="AU32">
    <cfRule type="expression" dxfId="589" priority="693">
      <formula>IF(RIGHT(TEXT(AU32,"0.#"),1)=".",FALSE,TRUE)</formula>
    </cfRule>
    <cfRule type="expression" dxfId="588" priority="694">
      <formula>IF(RIGHT(TEXT(AU32,"0.#"),1)=".",TRUE,FALSE)</formula>
    </cfRule>
  </conditionalFormatting>
  <conditionalFormatting sqref="P29:AC29">
    <cfRule type="expression" dxfId="587" priority="689">
      <formula>IF(RIGHT(TEXT(P29,"0.#"),1)=".",FALSE,TRUE)</formula>
    </cfRule>
    <cfRule type="expression" dxfId="586" priority="690">
      <formula>IF(RIGHT(TEXT(P29,"0.#"),1)=".",TRUE,FALSE)</formula>
    </cfRule>
  </conditionalFormatting>
  <conditionalFormatting sqref="AM41">
    <cfRule type="expression" dxfId="585" priority="671">
      <formula>IF(RIGHT(TEXT(AM41,"0.#"),1)=".",FALSE,TRUE)</formula>
    </cfRule>
    <cfRule type="expression" dxfId="584" priority="672">
      <formula>IF(RIGHT(TEXT(AM41,"0.#"),1)=".",TRUE,FALSE)</formula>
    </cfRule>
  </conditionalFormatting>
  <conditionalFormatting sqref="AE39">
    <cfRule type="expression" dxfId="581" priority="687">
      <formula>IF(RIGHT(TEXT(AE39,"0.#"),1)=".",FALSE,TRUE)</formula>
    </cfRule>
    <cfRule type="expression" dxfId="580" priority="688">
      <formula>IF(RIGHT(TEXT(AE39,"0.#"),1)=".",TRUE,FALSE)</formula>
    </cfRule>
  </conditionalFormatting>
  <conditionalFormatting sqref="AQ39 AQ41">
    <cfRule type="expression" dxfId="579" priority="669">
      <formula>IF(RIGHT(TEXT(AQ39,"0.#"),1)=".",FALSE,TRUE)</formula>
    </cfRule>
    <cfRule type="expression" dxfId="578" priority="670">
      <formula>IF(RIGHT(TEXT(AQ39,"0.#"),1)=".",TRUE,FALSE)</formula>
    </cfRule>
  </conditionalFormatting>
  <conditionalFormatting sqref="AU39 AU41">
    <cfRule type="expression" dxfId="577" priority="667">
      <formula>IF(RIGHT(TEXT(AU39,"0.#"),1)=".",FALSE,TRUE)</formula>
    </cfRule>
    <cfRule type="expression" dxfId="576" priority="668">
      <formula>IF(RIGHT(TEXT(AU39,"0.#"),1)=".",TRUE,FALSE)</formula>
    </cfRule>
  </conditionalFormatting>
  <conditionalFormatting sqref="AI41">
    <cfRule type="expression" dxfId="575" priority="681">
      <formula>IF(RIGHT(TEXT(AI41,"0.#"),1)=".",FALSE,TRUE)</formula>
    </cfRule>
    <cfRule type="expression" dxfId="574" priority="682">
      <formula>IF(RIGHT(TEXT(AI41,"0.#"),1)=".",TRUE,FALSE)</formula>
    </cfRule>
  </conditionalFormatting>
  <conditionalFormatting sqref="AE40">
    <cfRule type="expression" dxfId="573" priority="685">
      <formula>IF(RIGHT(TEXT(AE40,"0.#"),1)=".",FALSE,TRUE)</formula>
    </cfRule>
    <cfRule type="expression" dxfId="572" priority="686">
      <formula>IF(RIGHT(TEXT(AE40,"0.#"),1)=".",TRUE,FALSE)</formula>
    </cfRule>
  </conditionalFormatting>
  <conditionalFormatting sqref="AE41">
    <cfRule type="expression" dxfId="571" priority="683">
      <formula>IF(RIGHT(TEXT(AE41,"0.#"),1)=".",FALSE,TRUE)</formula>
    </cfRule>
    <cfRule type="expression" dxfId="570" priority="684">
      <formula>IF(RIGHT(TEXT(AE41,"0.#"),1)=".",TRUE,FALSE)</formula>
    </cfRule>
  </conditionalFormatting>
  <conditionalFormatting sqref="AM39">
    <cfRule type="expression" dxfId="569" priority="675">
      <formula>IF(RIGHT(TEXT(AM39,"0.#"),1)=".",FALSE,TRUE)</formula>
    </cfRule>
    <cfRule type="expression" dxfId="568" priority="676">
      <formula>IF(RIGHT(TEXT(AM39,"0.#"),1)=".",TRUE,FALSE)</formula>
    </cfRule>
  </conditionalFormatting>
  <conditionalFormatting sqref="AI39">
    <cfRule type="expression" dxfId="567" priority="677">
      <formula>IF(RIGHT(TEXT(AI39,"0.#"),1)=".",FALSE,TRUE)</formula>
    </cfRule>
    <cfRule type="expression" dxfId="566" priority="678">
      <formula>IF(RIGHT(TEXT(AI39,"0.#"),1)=".",TRUE,FALSE)</formula>
    </cfRule>
  </conditionalFormatting>
  <conditionalFormatting sqref="AM69">
    <cfRule type="expression" dxfId="563" priority="639">
      <formula>IF(RIGHT(TEXT(AM69,"0.#"),1)=".",FALSE,TRUE)</formula>
    </cfRule>
    <cfRule type="expression" dxfId="562" priority="640">
      <formula>IF(RIGHT(TEXT(AM69,"0.#"),1)=".",TRUE,FALSE)</formula>
    </cfRule>
  </conditionalFormatting>
  <conditionalFormatting sqref="AE70 AM70">
    <cfRule type="expression" dxfId="561" priority="637">
      <formula>IF(RIGHT(TEXT(AE70,"0.#"),1)=".",FALSE,TRUE)</formula>
    </cfRule>
    <cfRule type="expression" dxfId="560" priority="638">
      <formula>IF(RIGHT(TEXT(AE70,"0.#"),1)=".",TRUE,FALSE)</formula>
    </cfRule>
  </conditionalFormatting>
  <conditionalFormatting sqref="AI70">
    <cfRule type="expression" dxfId="559" priority="635">
      <formula>IF(RIGHT(TEXT(AI70,"0.#"),1)=".",FALSE,TRUE)</formula>
    </cfRule>
    <cfRule type="expression" dxfId="558" priority="636">
      <formula>IF(RIGHT(TEXT(AI70,"0.#"),1)=".",TRUE,FALSE)</formula>
    </cfRule>
  </conditionalFormatting>
  <conditionalFormatting sqref="AQ70">
    <cfRule type="expression" dxfId="557" priority="633">
      <formula>IF(RIGHT(TEXT(AQ70,"0.#"),1)=".",FALSE,TRUE)</formula>
    </cfRule>
    <cfRule type="expression" dxfId="556" priority="634">
      <formula>IF(RIGHT(TEXT(AQ70,"0.#"),1)=".",TRUE,FALSE)</formula>
    </cfRule>
  </conditionalFormatting>
  <conditionalFormatting sqref="AE69 AQ69">
    <cfRule type="expression" dxfId="555" priority="643">
      <formula>IF(RIGHT(TEXT(AE69,"0.#"),1)=".",FALSE,TRUE)</formula>
    </cfRule>
    <cfRule type="expression" dxfId="554" priority="644">
      <formula>IF(RIGHT(TEXT(AE69,"0.#"),1)=".",TRUE,FALSE)</formula>
    </cfRule>
  </conditionalFormatting>
  <conditionalFormatting sqref="AI69">
    <cfRule type="expression" dxfId="553" priority="641">
      <formula>IF(RIGHT(TEXT(AI69,"0.#"),1)=".",FALSE,TRUE)</formula>
    </cfRule>
    <cfRule type="expression" dxfId="552" priority="642">
      <formula>IF(RIGHT(TEXT(AI69,"0.#"),1)=".",TRUE,FALSE)</formula>
    </cfRule>
  </conditionalFormatting>
  <conditionalFormatting sqref="AE66 AQ66">
    <cfRule type="expression" dxfId="551" priority="631">
      <formula>IF(RIGHT(TEXT(AE66,"0.#"),1)=".",FALSE,TRUE)</formula>
    </cfRule>
    <cfRule type="expression" dxfId="550" priority="632">
      <formula>IF(RIGHT(TEXT(AE66,"0.#"),1)=".",TRUE,FALSE)</formula>
    </cfRule>
  </conditionalFormatting>
  <conditionalFormatting sqref="AI66">
    <cfRule type="expression" dxfId="549" priority="629">
      <formula>IF(RIGHT(TEXT(AI66,"0.#"),1)=".",FALSE,TRUE)</formula>
    </cfRule>
    <cfRule type="expression" dxfId="548" priority="630">
      <formula>IF(RIGHT(TEXT(AI66,"0.#"),1)=".",TRUE,FALSE)</formula>
    </cfRule>
  </conditionalFormatting>
  <conditionalFormatting sqref="AM66">
    <cfRule type="expression" dxfId="547" priority="627">
      <formula>IF(RIGHT(TEXT(AM66,"0.#"),1)=".",FALSE,TRUE)</formula>
    </cfRule>
    <cfRule type="expression" dxfId="546" priority="628">
      <formula>IF(RIGHT(TEXT(AM66,"0.#"),1)=".",TRUE,FALSE)</formula>
    </cfRule>
  </conditionalFormatting>
  <conditionalFormatting sqref="AE67">
    <cfRule type="expression" dxfId="545" priority="625">
      <formula>IF(RIGHT(TEXT(AE67,"0.#"),1)=".",FALSE,TRUE)</formula>
    </cfRule>
    <cfRule type="expression" dxfId="544" priority="626">
      <formula>IF(RIGHT(TEXT(AE67,"0.#"),1)=".",TRUE,FALSE)</formula>
    </cfRule>
  </conditionalFormatting>
  <conditionalFormatting sqref="AI67">
    <cfRule type="expression" dxfId="543" priority="623">
      <formula>IF(RIGHT(TEXT(AI67,"0.#"),1)=".",FALSE,TRUE)</formula>
    </cfRule>
    <cfRule type="expression" dxfId="542" priority="624">
      <formula>IF(RIGHT(TEXT(AI67,"0.#"),1)=".",TRUE,FALSE)</formula>
    </cfRule>
  </conditionalFormatting>
  <conditionalFormatting sqref="AM67">
    <cfRule type="expression" dxfId="541" priority="621">
      <formula>IF(RIGHT(TEXT(AM67,"0.#"),1)=".",FALSE,TRUE)</formula>
    </cfRule>
    <cfRule type="expression" dxfId="540" priority="622">
      <formula>IF(RIGHT(TEXT(AM67,"0.#"),1)=".",TRUE,FALSE)</formula>
    </cfRule>
  </conditionalFormatting>
  <conditionalFormatting sqref="AQ67">
    <cfRule type="expression" dxfId="539" priority="619">
      <formula>IF(RIGHT(TEXT(AQ67,"0.#"),1)=".",FALSE,TRUE)</formula>
    </cfRule>
    <cfRule type="expression" dxfId="538" priority="620">
      <formula>IF(RIGHT(TEXT(AQ67,"0.#"),1)=".",TRUE,FALSE)</formula>
    </cfRule>
  </conditionalFormatting>
  <conditionalFormatting sqref="AU66">
    <cfRule type="expression" dxfId="537" priority="617">
      <formula>IF(RIGHT(TEXT(AU66,"0.#"),1)=".",FALSE,TRUE)</formula>
    </cfRule>
    <cfRule type="expression" dxfId="536" priority="618">
      <formula>IF(RIGHT(TEXT(AU66,"0.#"),1)=".",TRUE,FALSE)</formula>
    </cfRule>
  </conditionalFormatting>
  <conditionalFormatting sqref="AU67">
    <cfRule type="expression" dxfId="535" priority="615">
      <formula>IF(RIGHT(TEXT(AU67,"0.#"),1)=".",FALSE,TRUE)</formula>
    </cfRule>
    <cfRule type="expression" dxfId="534" priority="616">
      <formula>IF(RIGHT(TEXT(AU67,"0.#"),1)=".",TRUE,FALSE)</formula>
    </cfRule>
  </conditionalFormatting>
  <conditionalFormatting sqref="AE100 AQ100">
    <cfRule type="expression" dxfId="533" priority="577">
      <formula>IF(RIGHT(TEXT(AE100,"0.#"),1)=".",FALSE,TRUE)</formula>
    </cfRule>
    <cfRule type="expression" dxfId="532" priority="578">
      <formula>IF(RIGHT(TEXT(AE100,"0.#"),1)=".",TRUE,FALSE)</formula>
    </cfRule>
  </conditionalFormatting>
  <conditionalFormatting sqref="AI100">
    <cfRule type="expression" dxfId="531" priority="575">
      <formula>IF(RIGHT(TEXT(AI100,"0.#"),1)=".",FALSE,TRUE)</formula>
    </cfRule>
    <cfRule type="expression" dxfId="530" priority="576">
      <formula>IF(RIGHT(TEXT(AI100,"0.#"),1)=".",TRUE,FALSE)</formula>
    </cfRule>
  </conditionalFormatting>
  <conditionalFormatting sqref="AM100">
    <cfRule type="expression" dxfId="529" priority="573">
      <formula>IF(RIGHT(TEXT(AM100,"0.#"),1)=".",FALSE,TRUE)</formula>
    </cfRule>
    <cfRule type="expression" dxfId="528" priority="574">
      <formula>IF(RIGHT(TEXT(AM100,"0.#"),1)=".",TRUE,FALSE)</formula>
    </cfRule>
  </conditionalFormatting>
  <conditionalFormatting sqref="AE101">
    <cfRule type="expression" dxfId="527" priority="571">
      <formula>IF(RIGHT(TEXT(AE101,"0.#"),1)=".",FALSE,TRUE)</formula>
    </cfRule>
    <cfRule type="expression" dxfId="526" priority="572">
      <formula>IF(RIGHT(TEXT(AE101,"0.#"),1)=".",TRUE,FALSE)</formula>
    </cfRule>
  </conditionalFormatting>
  <conditionalFormatting sqref="AI101">
    <cfRule type="expression" dxfId="525" priority="569">
      <formula>IF(RIGHT(TEXT(AI101,"0.#"),1)=".",FALSE,TRUE)</formula>
    </cfRule>
    <cfRule type="expression" dxfId="524" priority="570">
      <formula>IF(RIGHT(TEXT(AI101,"0.#"),1)=".",TRUE,FALSE)</formula>
    </cfRule>
  </conditionalFormatting>
  <conditionalFormatting sqref="AM101">
    <cfRule type="expression" dxfId="523" priority="567">
      <formula>IF(RIGHT(TEXT(AM101,"0.#"),1)=".",FALSE,TRUE)</formula>
    </cfRule>
    <cfRule type="expression" dxfId="522" priority="568">
      <formula>IF(RIGHT(TEXT(AM101,"0.#"),1)=".",TRUE,FALSE)</formula>
    </cfRule>
  </conditionalFormatting>
  <conditionalFormatting sqref="AQ101">
    <cfRule type="expression" dxfId="521" priority="565">
      <formula>IF(RIGHT(TEXT(AQ101,"0.#"),1)=".",FALSE,TRUE)</formula>
    </cfRule>
    <cfRule type="expression" dxfId="520" priority="566">
      <formula>IF(RIGHT(TEXT(AQ101,"0.#"),1)=".",TRUE,FALSE)</formula>
    </cfRule>
  </conditionalFormatting>
  <conditionalFormatting sqref="AU100">
    <cfRule type="expression" dxfId="519" priority="563">
      <formula>IF(RIGHT(TEXT(AU100,"0.#"),1)=".",FALSE,TRUE)</formula>
    </cfRule>
    <cfRule type="expression" dxfId="518" priority="564">
      <formula>IF(RIGHT(TEXT(AU100,"0.#"),1)=".",TRUE,FALSE)</formula>
    </cfRule>
  </conditionalFormatting>
  <conditionalFormatting sqref="AU101">
    <cfRule type="expression" dxfId="517" priority="561">
      <formula>IF(RIGHT(TEXT(AU101,"0.#"),1)=".",FALSE,TRUE)</formula>
    </cfRule>
    <cfRule type="expression" dxfId="516" priority="562">
      <formula>IF(RIGHT(TEXT(AU101,"0.#"),1)=".",TRUE,FALSE)</formula>
    </cfRule>
  </conditionalFormatting>
  <conditionalFormatting sqref="AM35">
    <cfRule type="expression" dxfId="515" priority="555">
      <formula>IF(RIGHT(TEXT(AM35,"0.#"),1)=".",FALSE,TRUE)</formula>
    </cfRule>
    <cfRule type="expression" dxfId="514" priority="556">
      <formula>IF(RIGHT(TEXT(AM35,"0.#"),1)=".",TRUE,FALSE)</formula>
    </cfRule>
  </conditionalFormatting>
  <conditionalFormatting sqref="AE36 AM36">
    <cfRule type="expression" dxfId="513" priority="553">
      <formula>IF(RIGHT(TEXT(AE36,"0.#"),1)=".",FALSE,TRUE)</formula>
    </cfRule>
    <cfRule type="expression" dxfId="512" priority="554">
      <formula>IF(RIGHT(TEXT(AE36,"0.#"),1)=".",TRUE,FALSE)</formula>
    </cfRule>
  </conditionalFormatting>
  <conditionalFormatting sqref="AI36">
    <cfRule type="expression" dxfId="511" priority="551">
      <formula>IF(RIGHT(TEXT(AI36,"0.#"),1)=".",FALSE,TRUE)</formula>
    </cfRule>
    <cfRule type="expression" dxfId="510" priority="552">
      <formula>IF(RIGHT(TEXT(AI36,"0.#"),1)=".",TRUE,FALSE)</formula>
    </cfRule>
  </conditionalFormatting>
  <conditionalFormatting sqref="AQ36">
    <cfRule type="expression" dxfId="509" priority="549">
      <formula>IF(RIGHT(TEXT(AQ36,"0.#"),1)=".",FALSE,TRUE)</formula>
    </cfRule>
    <cfRule type="expression" dxfId="508" priority="550">
      <formula>IF(RIGHT(TEXT(AQ36,"0.#"),1)=".",TRUE,FALSE)</formula>
    </cfRule>
  </conditionalFormatting>
  <conditionalFormatting sqref="AE35 AQ35">
    <cfRule type="expression" dxfId="507" priority="559">
      <formula>IF(RIGHT(TEXT(AE35,"0.#"),1)=".",FALSE,TRUE)</formula>
    </cfRule>
    <cfRule type="expression" dxfId="506" priority="560">
      <formula>IF(RIGHT(TEXT(AE35,"0.#"),1)=".",TRUE,FALSE)</formula>
    </cfRule>
  </conditionalFormatting>
  <conditionalFormatting sqref="AI35">
    <cfRule type="expression" dxfId="505" priority="557">
      <formula>IF(RIGHT(TEXT(AI35,"0.#"),1)=".",FALSE,TRUE)</formula>
    </cfRule>
    <cfRule type="expression" dxfId="504" priority="558">
      <formula>IF(RIGHT(TEXT(AI35,"0.#"),1)=".",TRUE,FALSE)</formula>
    </cfRule>
  </conditionalFormatting>
  <conditionalFormatting sqref="AM103">
    <cfRule type="expression" dxfId="503" priority="543">
      <formula>IF(RIGHT(TEXT(AM103,"0.#"),1)=".",FALSE,TRUE)</formula>
    </cfRule>
    <cfRule type="expression" dxfId="502" priority="544">
      <formula>IF(RIGHT(TEXT(AM103,"0.#"),1)=".",TRUE,FALSE)</formula>
    </cfRule>
  </conditionalFormatting>
  <conditionalFormatting sqref="AE104 AM104">
    <cfRule type="expression" dxfId="501" priority="541">
      <formula>IF(RIGHT(TEXT(AE104,"0.#"),1)=".",FALSE,TRUE)</formula>
    </cfRule>
    <cfRule type="expression" dxfId="500" priority="542">
      <formula>IF(RIGHT(TEXT(AE104,"0.#"),1)=".",TRUE,FALSE)</formula>
    </cfRule>
  </conditionalFormatting>
  <conditionalFormatting sqref="AI104">
    <cfRule type="expression" dxfId="499" priority="539">
      <formula>IF(RIGHT(TEXT(AI104,"0.#"),1)=".",FALSE,TRUE)</formula>
    </cfRule>
    <cfRule type="expression" dxfId="498" priority="540">
      <formula>IF(RIGHT(TEXT(AI104,"0.#"),1)=".",TRUE,FALSE)</formula>
    </cfRule>
  </conditionalFormatting>
  <conditionalFormatting sqref="AQ104">
    <cfRule type="expression" dxfId="497" priority="537">
      <formula>IF(RIGHT(TEXT(AQ104,"0.#"),1)=".",FALSE,TRUE)</formula>
    </cfRule>
    <cfRule type="expression" dxfId="496" priority="538">
      <formula>IF(RIGHT(TEXT(AQ104,"0.#"),1)=".",TRUE,FALSE)</formula>
    </cfRule>
  </conditionalFormatting>
  <conditionalFormatting sqref="AE103 AQ103">
    <cfRule type="expression" dxfId="495" priority="547">
      <formula>IF(RIGHT(TEXT(AE103,"0.#"),1)=".",FALSE,TRUE)</formula>
    </cfRule>
    <cfRule type="expression" dxfId="494" priority="548">
      <formula>IF(RIGHT(TEXT(AE103,"0.#"),1)=".",TRUE,FALSE)</formula>
    </cfRule>
  </conditionalFormatting>
  <conditionalFormatting sqref="AI103">
    <cfRule type="expression" dxfId="493" priority="545">
      <formula>IF(RIGHT(TEXT(AI103,"0.#"),1)=".",FALSE,TRUE)</formula>
    </cfRule>
    <cfRule type="expression" dxfId="492" priority="546">
      <formula>IF(RIGHT(TEXT(AI103,"0.#"),1)=".",TRUE,FALSE)</formula>
    </cfRule>
  </conditionalFormatting>
  <conditionalFormatting sqref="AM137">
    <cfRule type="expression" dxfId="491" priority="531">
      <formula>IF(RIGHT(TEXT(AM137,"0.#"),1)=".",FALSE,TRUE)</formula>
    </cfRule>
    <cfRule type="expression" dxfId="490" priority="532">
      <formula>IF(RIGHT(TEXT(AM137,"0.#"),1)=".",TRUE,FALSE)</formula>
    </cfRule>
  </conditionalFormatting>
  <conditionalFormatting sqref="AE138 AM138">
    <cfRule type="expression" dxfId="489" priority="529">
      <formula>IF(RIGHT(TEXT(AE138,"0.#"),1)=".",FALSE,TRUE)</formula>
    </cfRule>
    <cfRule type="expression" dxfId="488" priority="530">
      <formula>IF(RIGHT(TEXT(AE138,"0.#"),1)=".",TRUE,FALSE)</formula>
    </cfRule>
  </conditionalFormatting>
  <conditionalFormatting sqref="AI138">
    <cfRule type="expression" dxfId="487" priority="527">
      <formula>IF(RIGHT(TEXT(AI138,"0.#"),1)=".",FALSE,TRUE)</formula>
    </cfRule>
    <cfRule type="expression" dxfId="486" priority="528">
      <formula>IF(RIGHT(TEXT(AI138,"0.#"),1)=".",TRUE,FALSE)</formula>
    </cfRule>
  </conditionalFormatting>
  <conditionalFormatting sqref="AQ138">
    <cfRule type="expression" dxfId="485" priority="525">
      <formula>IF(RIGHT(TEXT(AQ138,"0.#"),1)=".",FALSE,TRUE)</formula>
    </cfRule>
    <cfRule type="expression" dxfId="484" priority="526">
      <formula>IF(RIGHT(TEXT(AQ138,"0.#"),1)=".",TRUE,FALSE)</formula>
    </cfRule>
  </conditionalFormatting>
  <conditionalFormatting sqref="AE137 AQ137">
    <cfRule type="expression" dxfId="483" priority="535">
      <formula>IF(RIGHT(TEXT(AE137,"0.#"),1)=".",FALSE,TRUE)</formula>
    </cfRule>
    <cfRule type="expression" dxfId="482" priority="536">
      <formula>IF(RIGHT(TEXT(AE137,"0.#"),1)=".",TRUE,FALSE)</formula>
    </cfRule>
  </conditionalFormatting>
  <conditionalFormatting sqref="AI137">
    <cfRule type="expression" dxfId="481" priority="533">
      <formula>IF(RIGHT(TEXT(AI137,"0.#"),1)=".",FALSE,TRUE)</formula>
    </cfRule>
    <cfRule type="expression" dxfId="480" priority="534">
      <formula>IF(RIGHT(TEXT(AI137,"0.#"),1)=".",TRUE,FALSE)</formula>
    </cfRule>
  </conditionalFormatting>
  <conditionalFormatting sqref="AM171">
    <cfRule type="expression" dxfId="479" priority="519">
      <formula>IF(RIGHT(TEXT(AM171,"0.#"),1)=".",FALSE,TRUE)</formula>
    </cfRule>
    <cfRule type="expression" dxfId="478" priority="520">
      <formula>IF(RIGHT(TEXT(AM171,"0.#"),1)=".",TRUE,FALSE)</formula>
    </cfRule>
  </conditionalFormatting>
  <conditionalFormatting sqref="AE172 AM172">
    <cfRule type="expression" dxfId="477" priority="517">
      <formula>IF(RIGHT(TEXT(AE172,"0.#"),1)=".",FALSE,TRUE)</formula>
    </cfRule>
    <cfRule type="expression" dxfId="476" priority="518">
      <formula>IF(RIGHT(TEXT(AE172,"0.#"),1)=".",TRUE,FALSE)</formula>
    </cfRule>
  </conditionalFormatting>
  <conditionalFormatting sqref="AI172">
    <cfRule type="expression" dxfId="475" priority="515">
      <formula>IF(RIGHT(TEXT(AI172,"0.#"),1)=".",FALSE,TRUE)</formula>
    </cfRule>
    <cfRule type="expression" dxfId="474" priority="516">
      <formula>IF(RIGHT(TEXT(AI172,"0.#"),1)=".",TRUE,FALSE)</formula>
    </cfRule>
  </conditionalFormatting>
  <conditionalFormatting sqref="AQ172">
    <cfRule type="expression" dxfId="473" priority="513">
      <formula>IF(RIGHT(TEXT(AQ172,"0.#"),1)=".",FALSE,TRUE)</formula>
    </cfRule>
    <cfRule type="expression" dxfId="472" priority="514">
      <formula>IF(RIGHT(TEXT(AQ172,"0.#"),1)=".",TRUE,FALSE)</formula>
    </cfRule>
  </conditionalFormatting>
  <conditionalFormatting sqref="AE171 AQ171">
    <cfRule type="expression" dxfId="471" priority="523">
      <formula>IF(RIGHT(TEXT(AE171,"0.#"),1)=".",FALSE,TRUE)</formula>
    </cfRule>
    <cfRule type="expression" dxfId="470" priority="524">
      <formula>IF(RIGHT(TEXT(AE171,"0.#"),1)=".",TRUE,FALSE)</formula>
    </cfRule>
  </conditionalFormatting>
  <conditionalFormatting sqref="AI171">
    <cfRule type="expression" dxfId="469" priority="521">
      <formula>IF(RIGHT(TEXT(AI171,"0.#"),1)=".",FALSE,TRUE)</formula>
    </cfRule>
    <cfRule type="expression" dxfId="468" priority="522">
      <formula>IF(RIGHT(TEXT(AI171,"0.#"),1)=".",TRUE,FALSE)</formula>
    </cfRule>
  </conditionalFormatting>
  <conditionalFormatting sqref="AE73">
    <cfRule type="expression" dxfId="467" priority="511">
      <formula>IF(RIGHT(TEXT(AE73,"0.#"),1)=".",FALSE,TRUE)</formula>
    </cfRule>
    <cfRule type="expression" dxfId="466" priority="512">
      <formula>IF(RIGHT(TEXT(AE73,"0.#"),1)=".",TRUE,FALSE)</formula>
    </cfRule>
  </conditionalFormatting>
  <conditionalFormatting sqref="AM75">
    <cfRule type="expression" dxfId="465" priority="495">
      <formula>IF(RIGHT(TEXT(AM75,"0.#"),1)=".",FALSE,TRUE)</formula>
    </cfRule>
    <cfRule type="expression" dxfId="464" priority="496">
      <formula>IF(RIGHT(TEXT(AM75,"0.#"),1)=".",TRUE,FALSE)</formula>
    </cfRule>
  </conditionalFormatting>
  <conditionalFormatting sqref="AE74">
    <cfRule type="expression" dxfId="463" priority="509">
      <formula>IF(RIGHT(TEXT(AE74,"0.#"),1)=".",FALSE,TRUE)</formula>
    </cfRule>
    <cfRule type="expression" dxfId="462" priority="510">
      <formula>IF(RIGHT(TEXT(AE74,"0.#"),1)=".",TRUE,FALSE)</formula>
    </cfRule>
  </conditionalFormatting>
  <conditionalFormatting sqref="AE75">
    <cfRule type="expression" dxfId="461" priority="507">
      <formula>IF(RIGHT(TEXT(AE75,"0.#"),1)=".",FALSE,TRUE)</formula>
    </cfRule>
    <cfRule type="expression" dxfId="460" priority="508">
      <formula>IF(RIGHT(TEXT(AE75,"0.#"),1)=".",TRUE,FALSE)</formula>
    </cfRule>
  </conditionalFormatting>
  <conditionalFormatting sqref="AI75">
    <cfRule type="expression" dxfId="459" priority="505">
      <formula>IF(RIGHT(TEXT(AI75,"0.#"),1)=".",FALSE,TRUE)</formula>
    </cfRule>
    <cfRule type="expression" dxfId="458" priority="506">
      <formula>IF(RIGHT(TEXT(AI75,"0.#"),1)=".",TRUE,FALSE)</formula>
    </cfRule>
  </conditionalFormatting>
  <conditionalFormatting sqref="AI74">
    <cfRule type="expression" dxfId="457" priority="503">
      <formula>IF(RIGHT(TEXT(AI74,"0.#"),1)=".",FALSE,TRUE)</formula>
    </cfRule>
    <cfRule type="expression" dxfId="456" priority="504">
      <formula>IF(RIGHT(TEXT(AI74,"0.#"),1)=".",TRUE,FALSE)</formula>
    </cfRule>
  </conditionalFormatting>
  <conditionalFormatting sqref="AI73">
    <cfRule type="expression" dxfId="455" priority="501">
      <formula>IF(RIGHT(TEXT(AI73,"0.#"),1)=".",FALSE,TRUE)</formula>
    </cfRule>
    <cfRule type="expression" dxfId="454" priority="502">
      <formula>IF(RIGHT(TEXT(AI73,"0.#"),1)=".",TRUE,FALSE)</formula>
    </cfRule>
  </conditionalFormatting>
  <conditionalFormatting sqref="AM73">
    <cfRule type="expression" dxfId="453" priority="499">
      <formula>IF(RIGHT(TEXT(AM73,"0.#"),1)=".",FALSE,TRUE)</formula>
    </cfRule>
    <cfRule type="expression" dxfId="452" priority="500">
      <formula>IF(RIGHT(TEXT(AM73,"0.#"),1)=".",TRUE,FALSE)</formula>
    </cfRule>
  </conditionalFormatting>
  <conditionalFormatting sqref="AM74">
    <cfRule type="expression" dxfId="451" priority="497">
      <formula>IF(RIGHT(TEXT(AM74,"0.#"),1)=".",FALSE,TRUE)</formula>
    </cfRule>
    <cfRule type="expression" dxfId="450" priority="498">
      <formula>IF(RIGHT(TEXT(AM74,"0.#"),1)=".",TRUE,FALSE)</formula>
    </cfRule>
  </conditionalFormatting>
  <conditionalFormatting sqref="AQ73:AQ75">
    <cfRule type="expression" dxfId="449" priority="493">
      <formula>IF(RIGHT(TEXT(AQ73,"0.#"),1)=".",FALSE,TRUE)</formula>
    </cfRule>
    <cfRule type="expression" dxfId="448" priority="494">
      <formula>IF(RIGHT(TEXT(AQ73,"0.#"),1)=".",TRUE,FALSE)</formula>
    </cfRule>
  </conditionalFormatting>
  <conditionalFormatting sqref="AU73:AU75">
    <cfRule type="expression" dxfId="447" priority="491">
      <formula>IF(RIGHT(TEXT(AU73,"0.#"),1)=".",FALSE,TRUE)</formula>
    </cfRule>
    <cfRule type="expression" dxfId="446" priority="492">
      <formula>IF(RIGHT(TEXT(AU73,"0.#"),1)=".",TRUE,FALSE)</formula>
    </cfRule>
  </conditionalFormatting>
  <conditionalFormatting sqref="AE107">
    <cfRule type="expression" dxfId="445" priority="489">
      <formula>IF(RIGHT(TEXT(AE107,"0.#"),1)=".",FALSE,TRUE)</formula>
    </cfRule>
    <cfRule type="expression" dxfId="444" priority="490">
      <formula>IF(RIGHT(TEXT(AE107,"0.#"),1)=".",TRUE,FALSE)</formula>
    </cfRule>
  </conditionalFormatting>
  <conditionalFormatting sqref="AM109">
    <cfRule type="expression" dxfId="443" priority="473">
      <formula>IF(RIGHT(TEXT(AM109,"0.#"),1)=".",FALSE,TRUE)</formula>
    </cfRule>
    <cfRule type="expression" dxfId="442" priority="474">
      <formula>IF(RIGHT(TEXT(AM109,"0.#"),1)=".",TRUE,FALSE)</formula>
    </cfRule>
  </conditionalFormatting>
  <conditionalFormatting sqref="AE108">
    <cfRule type="expression" dxfId="441" priority="487">
      <formula>IF(RIGHT(TEXT(AE108,"0.#"),1)=".",FALSE,TRUE)</formula>
    </cfRule>
    <cfRule type="expression" dxfId="440" priority="488">
      <formula>IF(RIGHT(TEXT(AE108,"0.#"),1)=".",TRUE,FALSE)</formula>
    </cfRule>
  </conditionalFormatting>
  <conditionalFormatting sqref="AE109">
    <cfRule type="expression" dxfId="439" priority="485">
      <formula>IF(RIGHT(TEXT(AE109,"0.#"),1)=".",FALSE,TRUE)</formula>
    </cfRule>
    <cfRule type="expression" dxfId="438" priority="486">
      <formula>IF(RIGHT(TEXT(AE109,"0.#"),1)=".",TRUE,FALSE)</formula>
    </cfRule>
  </conditionalFormatting>
  <conditionalFormatting sqref="AI109">
    <cfRule type="expression" dxfId="437" priority="483">
      <formula>IF(RIGHT(TEXT(AI109,"0.#"),1)=".",FALSE,TRUE)</formula>
    </cfRule>
    <cfRule type="expression" dxfId="436" priority="484">
      <formula>IF(RIGHT(TEXT(AI109,"0.#"),1)=".",TRUE,FALSE)</formula>
    </cfRule>
  </conditionalFormatting>
  <conditionalFormatting sqref="AI108">
    <cfRule type="expression" dxfId="435" priority="481">
      <formula>IF(RIGHT(TEXT(AI108,"0.#"),1)=".",FALSE,TRUE)</formula>
    </cfRule>
    <cfRule type="expression" dxfId="434" priority="482">
      <formula>IF(RIGHT(TEXT(AI108,"0.#"),1)=".",TRUE,FALSE)</formula>
    </cfRule>
  </conditionalFormatting>
  <conditionalFormatting sqref="AI107">
    <cfRule type="expression" dxfId="433" priority="479">
      <formula>IF(RIGHT(TEXT(AI107,"0.#"),1)=".",FALSE,TRUE)</formula>
    </cfRule>
    <cfRule type="expression" dxfId="432" priority="480">
      <formula>IF(RIGHT(TEXT(AI107,"0.#"),1)=".",TRUE,FALSE)</formula>
    </cfRule>
  </conditionalFormatting>
  <conditionalFormatting sqref="AM107">
    <cfRule type="expression" dxfId="431" priority="477">
      <formula>IF(RIGHT(TEXT(AM107,"0.#"),1)=".",FALSE,TRUE)</formula>
    </cfRule>
    <cfRule type="expression" dxfId="430" priority="478">
      <formula>IF(RIGHT(TEXT(AM107,"0.#"),1)=".",TRUE,FALSE)</formula>
    </cfRule>
  </conditionalFormatting>
  <conditionalFormatting sqref="AM108">
    <cfRule type="expression" dxfId="429" priority="475">
      <formula>IF(RIGHT(TEXT(AM108,"0.#"),1)=".",FALSE,TRUE)</formula>
    </cfRule>
    <cfRule type="expression" dxfId="428" priority="476">
      <formula>IF(RIGHT(TEXT(AM108,"0.#"),1)=".",TRUE,FALSE)</formula>
    </cfRule>
  </conditionalFormatting>
  <conditionalFormatting sqref="AQ107:AQ109">
    <cfRule type="expression" dxfId="427" priority="471">
      <formula>IF(RIGHT(TEXT(AQ107,"0.#"),1)=".",FALSE,TRUE)</formula>
    </cfRule>
    <cfRule type="expression" dxfId="426" priority="472">
      <formula>IF(RIGHT(TEXT(AQ107,"0.#"),1)=".",TRUE,FALSE)</formula>
    </cfRule>
  </conditionalFormatting>
  <conditionalFormatting sqref="AU107:AU109">
    <cfRule type="expression" dxfId="425" priority="469">
      <formula>IF(RIGHT(TEXT(AU107,"0.#"),1)=".",FALSE,TRUE)</formula>
    </cfRule>
    <cfRule type="expression" dxfId="424" priority="470">
      <formula>IF(RIGHT(TEXT(AU107,"0.#"),1)=".",TRUE,FALSE)</formula>
    </cfRule>
  </conditionalFormatting>
  <conditionalFormatting sqref="AE141">
    <cfRule type="expression" dxfId="423" priority="467">
      <formula>IF(RIGHT(TEXT(AE141,"0.#"),1)=".",FALSE,TRUE)</formula>
    </cfRule>
    <cfRule type="expression" dxfId="422" priority="468">
      <formula>IF(RIGHT(TEXT(AE141,"0.#"),1)=".",TRUE,FALSE)</formula>
    </cfRule>
  </conditionalFormatting>
  <conditionalFormatting sqref="AM143">
    <cfRule type="expression" dxfId="421" priority="451">
      <formula>IF(RIGHT(TEXT(AM143,"0.#"),1)=".",FALSE,TRUE)</formula>
    </cfRule>
    <cfRule type="expression" dxfId="420" priority="452">
      <formula>IF(RIGHT(TEXT(AM143,"0.#"),1)=".",TRUE,FALSE)</formula>
    </cfRule>
  </conditionalFormatting>
  <conditionalFormatting sqref="AE142">
    <cfRule type="expression" dxfId="419" priority="465">
      <formula>IF(RIGHT(TEXT(AE142,"0.#"),1)=".",FALSE,TRUE)</formula>
    </cfRule>
    <cfRule type="expression" dxfId="418" priority="466">
      <formula>IF(RIGHT(TEXT(AE142,"0.#"),1)=".",TRUE,FALSE)</formula>
    </cfRule>
  </conditionalFormatting>
  <conditionalFormatting sqref="AE143">
    <cfRule type="expression" dxfId="417" priority="463">
      <formula>IF(RIGHT(TEXT(AE143,"0.#"),1)=".",FALSE,TRUE)</formula>
    </cfRule>
    <cfRule type="expression" dxfId="416" priority="464">
      <formula>IF(RIGHT(TEXT(AE143,"0.#"),1)=".",TRUE,FALSE)</formula>
    </cfRule>
  </conditionalFormatting>
  <conditionalFormatting sqref="AI143">
    <cfRule type="expression" dxfId="415" priority="461">
      <formula>IF(RIGHT(TEXT(AI143,"0.#"),1)=".",FALSE,TRUE)</formula>
    </cfRule>
    <cfRule type="expression" dxfId="414" priority="462">
      <formula>IF(RIGHT(TEXT(AI143,"0.#"),1)=".",TRUE,FALSE)</formula>
    </cfRule>
  </conditionalFormatting>
  <conditionalFormatting sqref="AI142">
    <cfRule type="expression" dxfId="413" priority="459">
      <formula>IF(RIGHT(TEXT(AI142,"0.#"),1)=".",FALSE,TRUE)</formula>
    </cfRule>
    <cfRule type="expression" dxfId="412" priority="460">
      <formula>IF(RIGHT(TEXT(AI142,"0.#"),1)=".",TRUE,FALSE)</formula>
    </cfRule>
  </conditionalFormatting>
  <conditionalFormatting sqref="AI141">
    <cfRule type="expression" dxfId="411" priority="457">
      <formula>IF(RIGHT(TEXT(AI141,"0.#"),1)=".",FALSE,TRUE)</formula>
    </cfRule>
    <cfRule type="expression" dxfId="410" priority="458">
      <formula>IF(RIGHT(TEXT(AI141,"0.#"),1)=".",TRUE,FALSE)</formula>
    </cfRule>
  </conditionalFormatting>
  <conditionalFormatting sqref="AM141">
    <cfRule type="expression" dxfId="409" priority="455">
      <formula>IF(RIGHT(TEXT(AM141,"0.#"),1)=".",FALSE,TRUE)</formula>
    </cfRule>
    <cfRule type="expression" dxfId="408" priority="456">
      <formula>IF(RIGHT(TEXT(AM141,"0.#"),1)=".",TRUE,FALSE)</formula>
    </cfRule>
  </conditionalFormatting>
  <conditionalFormatting sqref="AM142">
    <cfRule type="expression" dxfId="407" priority="453">
      <formula>IF(RIGHT(TEXT(AM142,"0.#"),1)=".",FALSE,TRUE)</formula>
    </cfRule>
    <cfRule type="expression" dxfId="406" priority="454">
      <formula>IF(RIGHT(TEXT(AM142,"0.#"),1)=".",TRUE,FALSE)</formula>
    </cfRule>
  </conditionalFormatting>
  <conditionalFormatting sqref="AQ141:AQ143">
    <cfRule type="expression" dxfId="405" priority="449">
      <formula>IF(RIGHT(TEXT(AQ141,"0.#"),1)=".",FALSE,TRUE)</formula>
    </cfRule>
    <cfRule type="expression" dxfId="404" priority="450">
      <formula>IF(RIGHT(TEXT(AQ141,"0.#"),1)=".",TRUE,FALSE)</formula>
    </cfRule>
  </conditionalFormatting>
  <conditionalFormatting sqref="AU141:AU143">
    <cfRule type="expression" dxfId="403" priority="447">
      <formula>IF(RIGHT(TEXT(AU141,"0.#"),1)=".",FALSE,TRUE)</formula>
    </cfRule>
    <cfRule type="expression" dxfId="402" priority="448">
      <formula>IF(RIGHT(TEXT(AU141,"0.#"),1)=".",TRUE,FALSE)</formula>
    </cfRule>
  </conditionalFormatting>
  <conditionalFormatting sqref="AE175">
    <cfRule type="expression" dxfId="401" priority="445">
      <formula>IF(RIGHT(TEXT(AE175,"0.#"),1)=".",FALSE,TRUE)</formula>
    </cfRule>
    <cfRule type="expression" dxfId="400" priority="446">
      <formula>IF(RIGHT(TEXT(AE175,"0.#"),1)=".",TRUE,FALSE)</formula>
    </cfRule>
  </conditionalFormatting>
  <conditionalFormatting sqref="AM177">
    <cfRule type="expression" dxfId="399" priority="429">
      <formula>IF(RIGHT(TEXT(AM177,"0.#"),1)=".",FALSE,TRUE)</formula>
    </cfRule>
    <cfRule type="expression" dxfId="398" priority="430">
      <formula>IF(RIGHT(TEXT(AM177,"0.#"),1)=".",TRUE,FALSE)</formula>
    </cfRule>
  </conditionalFormatting>
  <conditionalFormatting sqref="AE176">
    <cfRule type="expression" dxfId="397" priority="443">
      <formula>IF(RIGHT(TEXT(AE176,"0.#"),1)=".",FALSE,TRUE)</formula>
    </cfRule>
    <cfRule type="expression" dxfId="396" priority="444">
      <formula>IF(RIGHT(TEXT(AE176,"0.#"),1)=".",TRUE,FALSE)</formula>
    </cfRule>
  </conditionalFormatting>
  <conditionalFormatting sqref="AE177">
    <cfRule type="expression" dxfId="395" priority="441">
      <formula>IF(RIGHT(TEXT(AE177,"0.#"),1)=".",FALSE,TRUE)</formula>
    </cfRule>
    <cfRule type="expression" dxfId="394" priority="442">
      <formula>IF(RIGHT(TEXT(AE177,"0.#"),1)=".",TRUE,FALSE)</formula>
    </cfRule>
  </conditionalFormatting>
  <conditionalFormatting sqref="AI177">
    <cfRule type="expression" dxfId="393" priority="439">
      <formula>IF(RIGHT(TEXT(AI177,"0.#"),1)=".",FALSE,TRUE)</formula>
    </cfRule>
    <cfRule type="expression" dxfId="392" priority="440">
      <formula>IF(RIGHT(TEXT(AI177,"0.#"),1)=".",TRUE,FALSE)</formula>
    </cfRule>
  </conditionalFormatting>
  <conditionalFormatting sqref="AI176">
    <cfRule type="expression" dxfId="391" priority="437">
      <formula>IF(RIGHT(TEXT(AI176,"0.#"),1)=".",FALSE,TRUE)</formula>
    </cfRule>
    <cfRule type="expression" dxfId="390" priority="438">
      <formula>IF(RIGHT(TEXT(AI176,"0.#"),1)=".",TRUE,FALSE)</formula>
    </cfRule>
  </conditionalFormatting>
  <conditionalFormatting sqref="AI175">
    <cfRule type="expression" dxfId="389" priority="435">
      <formula>IF(RIGHT(TEXT(AI175,"0.#"),1)=".",FALSE,TRUE)</formula>
    </cfRule>
    <cfRule type="expression" dxfId="388" priority="436">
      <formula>IF(RIGHT(TEXT(AI175,"0.#"),1)=".",TRUE,FALSE)</formula>
    </cfRule>
  </conditionalFormatting>
  <conditionalFormatting sqref="AM175">
    <cfRule type="expression" dxfId="387" priority="433">
      <formula>IF(RIGHT(TEXT(AM175,"0.#"),1)=".",FALSE,TRUE)</formula>
    </cfRule>
    <cfRule type="expression" dxfId="386" priority="434">
      <formula>IF(RIGHT(TEXT(AM175,"0.#"),1)=".",TRUE,FALSE)</formula>
    </cfRule>
  </conditionalFormatting>
  <conditionalFormatting sqref="AM176">
    <cfRule type="expression" dxfId="385" priority="431">
      <formula>IF(RIGHT(TEXT(AM176,"0.#"),1)=".",FALSE,TRUE)</formula>
    </cfRule>
    <cfRule type="expression" dxfId="384" priority="432">
      <formula>IF(RIGHT(TEXT(AM176,"0.#"),1)=".",TRUE,FALSE)</formula>
    </cfRule>
  </conditionalFormatting>
  <conditionalFormatting sqref="AQ175:AQ177">
    <cfRule type="expression" dxfId="383" priority="427">
      <formula>IF(RIGHT(TEXT(AQ175,"0.#"),1)=".",FALSE,TRUE)</formula>
    </cfRule>
    <cfRule type="expression" dxfId="382" priority="428">
      <formula>IF(RIGHT(TEXT(AQ175,"0.#"),1)=".",TRUE,FALSE)</formula>
    </cfRule>
  </conditionalFormatting>
  <conditionalFormatting sqref="AU175:AU177">
    <cfRule type="expression" dxfId="381" priority="425">
      <formula>IF(RIGHT(TEXT(AU175,"0.#"),1)=".",FALSE,TRUE)</formula>
    </cfRule>
    <cfRule type="expression" dxfId="380" priority="426">
      <formula>IF(RIGHT(TEXT(AU175,"0.#"),1)=".",TRUE,FALSE)</formula>
    </cfRule>
  </conditionalFormatting>
  <conditionalFormatting sqref="AE61">
    <cfRule type="expression" dxfId="379" priority="379">
      <formula>IF(RIGHT(TEXT(AE61,"0.#"),1)=".",FALSE,TRUE)</formula>
    </cfRule>
    <cfRule type="expression" dxfId="378" priority="380">
      <formula>IF(RIGHT(TEXT(AE61,"0.#"),1)=".",TRUE,FALSE)</formula>
    </cfRule>
  </conditionalFormatting>
  <conditionalFormatting sqref="AE62">
    <cfRule type="expression" dxfId="377" priority="377">
      <formula>IF(RIGHT(TEXT(AE62,"0.#"),1)=".",FALSE,TRUE)</formula>
    </cfRule>
    <cfRule type="expression" dxfId="376" priority="378">
      <formula>IF(RIGHT(TEXT(AE62,"0.#"),1)=".",TRUE,FALSE)</formula>
    </cfRule>
  </conditionalFormatting>
  <conditionalFormatting sqref="AM61">
    <cfRule type="expression" dxfId="375" priority="367">
      <formula>IF(RIGHT(TEXT(AM61,"0.#"),1)=".",FALSE,TRUE)</formula>
    </cfRule>
    <cfRule type="expression" dxfId="374" priority="368">
      <formula>IF(RIGHT(TEXT(AM61,"0.#"),1)=".",TRUE,FALSE)</formula>
    </cfRule>
  </conditionalFormatting>
  <conditionalFormatting sqref="AE63">
    <cfRule type="expression" dxfId="373" priority="375">
      <formula>IF(RIGHT(TEXT(AE63,"0.#"),1)=".",FALSE,TRUE)</formula>
    </cfRule>
    <cfRule type="expression" dxfId="372" priority="376">
      <formula>IF(RIGHT(TEXT(AE63,"0.#"),1)=".",TRUE,FALSE)</formula>
    </cfRule>
  </conditionalFormatting>
  <conditionalFormatting sqref="AI63">
    <cfRule type="expression" dxfId="371" priority="373">
      <formula>IF(RIGHT(TEXT(AI63,"0.#"),1)=".",FALSE,TRUE)</formula>
    </cfRule>
    <cfRule type="expression" dxfId="370" priority="374">
      <formula>IF(RIGHT(TEXT(AI63,"0.#"),1)=".",TRUE,FALSE)</formula>
    </cfRule>
  </conditionalFormatting>
  <conditionalFormatting sqref="AI62">
    <cfRule type="expression" dxfId="369" priority="371">
      <formula>IF(RIGHT(TEXT(AI62,"0.#"),1)=".",FALSE,TRUE)</formula>
    </cfRule>
    <cfRule type="expression" dxfId="368" priority="372">
      <formula>IF(RIGHT(TEXT(AI62,"0.#"),1)=".",TRUE,FALSE)</formula>
    </cfRule>
  </conditionalFormatting>
  <conditionalFormatting sqref="AI61">
    <cfRule type="expression" dxfId="367" priority="369">
      <formula>IF(RIGHT(TEXT(AI61,"0.#"),1)=".",FALSE,TRUE)</formula>
    </cfRule>
    <cfRule type="expression" dxfId="366" priority="370">
      <formula>IF(RIGHT(TEXT(AI61,"0.#"),1)=".",TRUE,FALSE)</formula>
    </cfRule>
  </conditionalFormatting>
  <conditionalFormatting sqref="AM62">
    <cfRule type="expression" dxfId="365" priority="365">
      <formula>IF(RIGHT(TEXT(AM62,"0.#"),1)=".",FALSE,TRUE)</formula>
    </cfRule>
    <cfRule type="expression" dxfId="364" priority="366">
      <formula>IF(RIGHT(TEXT(AM62,"0.#"),1)=".",TRUE,FALSE)</formula>
    </cfRule>
  </conditionalFormatting>
  <conditionalFormatting sqref="AM63">
    <cfRule type="expression" dxfId="363" priority="363">
      <formula>IF(RIGHT(TEXT(AM63,"0.#"),1)=".",FALSE,TRUE)</formula>
    </cfRule>
    <cfRule type="expression" dxfId="362" priority="364">
      <formula>IF(RIGHT(TEXT(AM63,"0.#"),1)=".",TRUE,FALSE)</formula>
    </cfRule>
  </conditionalFormatting>
  <conditionalFormatting sqref="AQ61:AQ63">
    <cfRule type="expression" dxfId="361" priority="361">
      <formula>IF(RIGHT(TEXT(AQ61,"0.#"),1)=".",FALSE,TRUE)</formula>
    </cfRule>
    <cfRule type="expression" dxfId="360" priority="362">
      <formula>IF(RIGHT(TEXT(AQ61,"0.#"),1)=".",TRUE,FALSE)</formula>
    </cfRule>
  </conditionalFormatting>
  <conditionalFormatting sqref="AU61:AU63">
    <cfRule type="expression" dxfId="359" priority="359">
      <formula>IF(RIGHT(TEXT(AU61,"0.#"),1)=".",FALSE,TRUE)</formula>
    </cfRule>
    <cfRule type="expression" dxfId="358" priority="360">
      <formula>IF(RIGHT(TEXT(AU61,"0.#"),1)=".",TRUE,FALSE)</formula>
    </cfRule>
  </conditionalFormatting>
  <conditionalFormatting sqref="AE95">
    <cfRule type="expression" dxfId="357" priority="357">
      <formula>IF(RIGHT(TEXT(AE95,"0.#"),1)=".",FALSE,TRUE)</formula>
    </cfRule>
    <cfRule type="expression" dxfId="356" priority="358">
      <formula>IF(RIGHT(TEXT(AE95,"0.#"),1)=".",TRUE,FALSE)</formula>
    </cfRule>
  </conditionalFormatting>
  <conditionalFormatting sqref="AE96">
    <cfRule type="expression" dxfId="355" priority="355">
      <formula>IF(RIGHT(TEXT(AE96,"0.#"),1)=".",FALSE,TRUE)</formula>
    </cfRule>
    <cfRule type="expression" dxfId="354" priority="356">
      <formula>IF(RIGHT(TEXT(AE96,"0.#"),1)=".",TRUE,FALSE)</formula>
    </cfRule>
  </conditionalFormatting>
  <conditionalFormatting sqref="AM95">
    <cfRule type="expression" dxfId="353" priority="345">
      <formula>IF(RIGHT(TEXT(AM95,"0.#"),1)=".",FALSE,TRUE)</formula>
    </cfRule>
    <cfRule type="expression" dxfId="352" priority="346">
      <formula>IF(RIGHT(TEXT(AM95,"0.#"),1)=".",TRUE,FALSE)</formula>
    </cfRule>
  </conditionalFormatting>
  <conditionalFormatting sqref="AE97">
    <cfRule type="expression" dxfId="351" priority="353">
      <formula>IF(RIGHT(TEXT(AE97,"0.#"),1)=".",FALSE,TRUE)</formula>
    </cfRule>
    <cfRule type="expression" dxfId="350" priority="354">
      <formula>IF(RIGHT(TEXT(AE97,"0.#"),1)=".",TRUE,FALSE)</formula>
    </cfRule>
  </conditionalFormatting>
  <conditionalFormatting sqref="AI97">
    <cfRule type="expression" dxfId="349" priority="351">
      <formula>IF(RIGHT(TEXT(AI97,"0.#"),1)=".",FALSE,TRUE)</formula>
    </cfRule>
    <cfRule type="expression" dxfId="348" priority="352">
      <formula>IF(RIGHT(TEXT(AI97,"0.#"),1)=".",TRUE,FALSE)</formula>
    </cfRule>
  </conditionalFormatting>
  <conditionalFormatting sqref="AI96">
    <cfRule type="expression" dxfId="347" priority="349">
      <formula>IF(RIGHT(TEXT(AI96,"0.#"),1)=".",FALSE,TRUE)</formula>
    </cfRule>
    <cfRule type="expression" dxfId="346" priority="350">
      <formula>IF(RIGHT(TEXT(AI96,"0.#"),1)=".",TRUE,FALSE)</formula>
    </cfRule>
  </conditionalFormatting>
  <conditionalFormatting sqref="AI95">
    <cfRule type="expression" dxfId="345" priority="347">
      <formula>IF(RIGHT(TEXT(AI95,"0.#"),1)=".",FALSE,TRUE)</formula>
    </cfRule>
    <cfRule type="expression" dxfId="344" priority="348">
      <formula>IF(RIGHT(TEXT(AI95,"0.#"),1)=".",TRUE,FALSE)</formula>
    </cfRule>
  </conditionalFormatting>
  <conditionalFormatting sqref="AM96">
    <cfRule type="expression" dxfId="343" priority="343">
      <formula>IF(RIGHT(TEXT(AM96,"0.#"),1)=".",FALSE,TRUE)</formula>
    </cfRule>
    <cfRule type="expression" dxfId="342" priority="344">
      <formula>IF(RIGHT(TEXT(AM96,"0.#"),1)=".",TRUE,FALSE)</formula>
    </cfRule>
  </conditionalFormatting>
  <conditionalFormatting sqref="AM97">
    <cfRule type="expression" dxfId="341" priority="341">
      <formula>IF(RIGHT(TEXT(AM97,"0.#"),1)=".",FALSE,TRUE)</formula>
    </cfRule>
    <cfRule type="expression" dxfId="340" priority="342">
      <formula>IF(RIGHT(TEXT(AM97,"0.#"),1)=".",TRUE,FALSE)</formula>
    </cfRule>
  </conditionalFormatting>
  <conditionalFormatting sqref="AQ95:AQ97">
    <cfRule type="expression" dxfId="339" priority="339">
      <formula>IF(RIGHT(TEXT(AQ95,"0.#"),1)=".",FALSE,TRUE)</formula>
    </cfRule>
    <cfRule type="expression" dxfId="338" priority="340">
      <formula>IF(RIGHT(TEXT(AQ95,"0.#"),1)=".",TRUE,FALSE)</formula>
    </cfRule>
  </conditionalFormatting>
  <conditionalFormatting sqref="AU95:AU97">
    <cfRule type="expression" dxfId="337" priority="337">
      <formula>IF(RIGHT(TEXT(AU95,"0.#"),1)=".",FALSE,TRUE)</formula>
    </cfRule>
    <cfRule type="expression" dxfId="336" priority="338">
      <formula>IF(RIGHT(TEXT(AU95,"0.#"),1)=".",TRUE,FALSE)</formula>
    </cfRule>
  </conditionalFormatting>
  <conditionalFormatting sqref="AE129">
    <cfRule type="expression" dxfId="335" priority="335">
      <formula>IF(RIGHT(TEXT(AE129,"0.#"),1)=".",FALSE,TRUE)</formula>
    </cfRule>
    <cfRule type="expression" dxfId="334" priority="336">
      <formula>IF(RIGHT(TEXT(AE129,"0.#"),1)=".",TRUE,FALSE)</formula>
    </cfRule>
  </conditionalFormatting>
  <conditionalFormatting sqref="AE130">
    <cfRule type="expression" dxfId="333" priority="333">
      <formula>IF(RIGHT(TEXT(AE130,"0.#"),1)=".",FALSE,TRUE)</formula>
    </cfRule>
    <cfRule type="expression" dxfId="332" priority="334">
      <formula>IF(RIGHT(TEXT(AE130,"0.#"),1)=".",TRUE,FALSE)</formula>
    </cfRule>
  </conditionalFormatting>
  <conditionalFormatting sqref="AM129">
    <cfRule type="expression" dxfId="331" priority="323">
      <formula>IF(RIGHT(TEXT(AM129,"0.#"),1)=".",FALSE,TRUE)</formula>
    </cfRule>
    <cfRule type="expression" dxfId="330" priority="324">
      <formula>IF(RIGHT(TEXT(AM129,"0.#"),1)=".",TRUE,FALSE)</formula>
    </cfRule>
  </conditionalFormatting>
  <conditionalFormatting sqref="AE131">
    <cfRule type="expression" dxfId="329" priority="331">
      <formula>IF(RIGHT(TEXT(AE131,"0.#"),1)=".",FALSE,TRUE)</formula>
    </cfRule>
    <cfRule type="expression" dxfId="328" priority="332">
      <formula>IF(RIGHT(TEXT(AE131,"0.#"),1)=".",TRUE,FALSE)</formula>
    </cfRule>
  </conditionalFormatting>
  <conditionalFormatting sqref="AI131">
    <cfRule type="expression" dxfId="327" priority="329">
      <formula>IF(RIGHT(TEXT(AI131,"0.#"),1)=".",FALSE,TRUE)</formula>
    </cfRule>
    <cfRule type="expression" dxfId="326" priority="330">
      <formula>IF(RIGHT(TEXT(AI131,"0.#"),1)=".",TRUE,FALSE)</formula>
    </cfRule>
  </conditionalFormatting>
  <conditionalFormatting sqref="AI130">
    <cfRule type="expression" dxfId="325" priority="327">
      <formula>IF(RIGHT(TEXT(AI130,"0.#"),1)=".",FALSE,TRUE)</formula>
    </cfRule>
    <cfRule type="expression" dxfId="324" priority="328">
      <formula>IF(RIGHT(TEXT(AI130,"0.#"),1)=".",TRUE,FALSE)</formula>
    </cfRule>
  </conditionalFormatting>
  <conditionalFormatting sqref="AI129">
    <cfRule type="expression" dxfId="323" priority="325">
      <formula>IF(RIGHT(TEXT(AI129,"0.#"),1)=".",FALSE,TRUE)</formula>
    </cfRule>
    <cfRule type="expression" dxfId="322" priority="326">
      <formula>IF(RIGHT(TEXT(AI129,"0.#"),1)=".",TRUE,FALSE)</formula>
    </cfRule>
  </conditionalFormatting>
  <conditionalFormatting sqref="AM130">
    <cfRule type="expression" dxfId="321" priority="321">
      <formula>IF(RIGHT(TEXT(AM130,"0.#"),1)=".",FALSE,TRUE)</formula>
    </cfRule>
    <cfRule type="expression" dxfId="320" priority="322">
      <formula>IF(RIGHT(TEXT(AM130,"0.#"),1)=".",TRUE,FALSE)</formula>
    </cfRule>
  </conditionalFormatting>
  <conditionalFormatting sqref="AM131">
    <cfRule type="expression" dxfId="319" priority="319">
      <formula>IF(RIGHT(TEXT(AM131,"0.#"),1)=".",FALSE,TRUE)</formula>
    </cfRule>
    <cfRule type="expression" dxfId="318" priority="320">
      <formula>IF(RIGHT(TEXT(AM131,"0.#"),1)=".",TRUE,FALSE)</formula>
    </cfRule>
  </conditionalFormatting>
  <conditionalFormatting sqref="AQ129:AQ131">
    <cfRule type="expression" dxfId="317" priority="317">
      <formula>IF(RIGHT(TEXT(AQ129,"0.#"),1)=".",FALSE,TRUE)</formula>
    </cfRule>
    <cfRule type="expression" dxfId="316" priority="318">
      <formula>IF(RIGHT(TEXT(AQ129,"0.#"),1)=".",TRUE,FALSE)</formula>
    </cfRule>
  </conditionalFormatting>
  <conditionalFormatting sqref="AU129:AU131">
    <cfRule type="expression" dxfId="315" priority="315">
      <formula>IF(RIGHT(TEXT(AU129,"0.#"),1)=".",FALSE,TRUE)</formula>
    </cfRule>
    <cfRule type="expression" dxfId="314" priority="316">
      <formula>IF(RIGHT(TEXT(AU129,"0.#"),1)=".",TRUE,FALSE)</formula>
    </cfRule>
  </conditionalFormatting>
  <conditionalFormatting sqref="AE163">
    <cfRule type="expression" dxfId="313" priority="313">
      <formula>IF(RIGHT(TEXT(AE163,"0.#"),1)=".",FALSE,TRUE)</formula>
    </cfRule>
    <cfRule type="expression" dxfId="312" priority="314">
      <formula>IF(RIGHT(TEXT(AE163,"0.#"),1)=".",TRUE,FALSE)</formula>
    </cfRule>
  </conditionalFormatting>
  <conditionalFormatting sqref="AE164">
    <cfRule type="expression" dxfId="311" priority="311">
      <formula>IF(RIGHT(TEXT(AE164,"0.#"),1)=".",FALSE,TRUE)</formula>
    </cfRule>
    <cfRule type="expression" dxfId="310" priority="312">
      <formula>IF(RIGHT(TEXT(AE164,"0.#"),1)=".",TRUE,FALSE)</formula>
    </cfRule>
  </conditionalFormatting>
  <conditionalFormatting sqref="AM163">
    <cfRule type="expression" dxfId="309" priority="301">
      <formula>IF(RIGHT(TEXT(AM163,"0.#"),1)=".",FALSE,TRUE)</formula>
    </cfRule>
    <cfRule type="expression" dxfId="308" priority="302">
      <formula>IF(RIGHT(TEXT(AM163,"0.#"),1)=".",TRUE,FALSE)</formula>
    </cfRule>
  </conditionalFormatting>
  <conditionalFormatting sqref="AE165">
    <cfRule type="expression" dxfId="307" priority="309">
      <formula>IF(RIGHT(TEXT(AE165,"0.#"),1)=".",FALSE,TRUE)</formula>
    </cfRule>
    <cfRule type="expression" dxfId="306" priority="310">
      <formula>IF(RIGHT(TEXT(AE165,"0.#"),1)=".",TRUE,FALSE)</formula>
    </cfRule>
  </conditionalFormatting>
  <conditionalFormatting sqref="AI165">
    <cfRule type="expression" dxfId="305" priority="307">
      <formula>IF(RIGHT(TEXT(AI165,"0.#"),1)=".",FALSE,TRUE)</formula>
    </cfRule>
    <cfRule type="expression" dxfId="304" priority="308">
      <formula>IF(RIGHT(TEXT(AI165,"0.#"),1)=".",TRUE,FALSE)</formula>
    </cfRule>
  </conditionalFormatting>
  <conditionalFormatting sqref="AI164">
    <cfRule type="expression" dxfId="303" priority="305">
      <formula>IF(RIGHT(TEXT(AI164,"0.#"),1)=".",FALSE,TRUE)</formula>
    </cfRule>
    <cfRule type="expression" dxfId="302" priority="306">
      <formula>IF(RIGHT(TEXT(AI164,"0.#"),1)=".",TRUE,FALSE)</formula>
    </cfRule>
  </conditionalFormatting>
  <conditionalFormatting sqref="AI163">
    <cfRule type="expression" dxfId="301" priority="303">
      <formula>IF(RIGHT(TEXT(AI163,"0.#"),1)=".",FALSE,TRUE)</formula>
    </cfRule>
    <cfRule type="expression" dxfId="300" priority="304">
      <formula>IF(RIGHT(TEXT(AI163,"0.#"),1)=".",TRUE,FALSE)</formula>
    </cfRule>
  </conditionalFormatting>
  <conditionalFormatting sqref="AM164">
    <cfRule type="expression" dxfId="299" priority="299">
      <formula>IF(RIGHT(TEXT(AM164,"0.#"),1)=".",FALSE,TRUE)</formula>
    </cfRule>
    <cfRule type="expression" dxfId="298" priority="300">
      <formula>IF(RIGHT(TEXT(AM164,"0.#"),1)=".",TRUE,FALSE)</formula>
    </cfRule>
  </conditionalFormatting>
  <conditionalFormatting sqref="AM165">
    <cfRule type="expression" dxfId="297" priority="297">
      <formula>IF(RIGHT(TEXT(AM165,"0.#"),1)=".",FALSE,TRUE)</formula>
    </cfRule>
    <cfRule type="expression" dxfId="296" priority="298">
      <formula>IF(RIGHT(TEXT(AM165,"0.#"),1)=".",TRUE,FALSE)</formula>
    </cfRule>
  </conditionalFormatting>
  <conditionalFormatting sqref="AQ163:AQ165">
    <cfRule type="expression" dxfId="295" priority="295">
      <formula>IF(RIGHT(TEXT(AQ163,"0.#"),1)=".",FALSE,TRUE)</formula>
    </cfRule>
    <cfRule type="expression" dxfId="294" priority="296">
      <formula>IF(RIGHT(TEXT(AQ163,"0.#"),1)=".",TRUE,FALSE)</formula>
    </cfRule>
  </conditionalFormatting>
  <conditionalFormatting sqref="AU163:AU165">
    <cfRule type="expression" dxfId="293" priority="293">
      <formula>IF(RIGHT(TEXT(AU163,"0.#"),1)=".",FALSE,TRUE)</formula>
    </cfRule>
    <cfRule type="expression" dxfId="292" priority="294">
      <formula>IF(RIGHT(TEXT(AU163,"0.#"),1)=".",TRUE,FALSE)</formula>
    </cfRule>
  </conditionalFormatting>
  <conditionalFormatting sqref="AE197">
    <cfRule type="expression" dxfId="291" priority="291">
      <formula>IF(RIGHT(TEXT(AE197,"0.#"),1)=".",FALSE,TRUE)</formula>
    </cfRule>
    <cfRule type="expression" dxfId="290" priority="292">
      <formula>IF(RIGHT(TEXT(AE197,"0.#"),1)=".",TRUE,FALSE)</formula>
    </cfRule>
  </conditionalFormatting>
  <conditionalFormatting sqref="AE198">
    <cfRule type="expression" dxfId="289" priority="289">
      <formula>IF(RIGHT(TEXT(AE198,"0.#"),1)=".",FALSE,TRUE)</formula>
    </cfRule>
    <cfRule type="expression" dxfId="288" priority="290">
      <formula>IF(RIGHT(TEXT(AE198,"0.#"),1)=".",TRUE,FALSE)</formula>
    </cfRule>
  </conditionalFormatting>
  <conditionalFormatting sqref="AM197">
    <cfRule type="expression" dxfId="287" priority="279">
      <formula>IF(RIGHT(TEXT(AM197,"0.#"),1)=".",FALSE,TRUE)</formula>
    </cfRule>
    <cfRule type="expression" dxfId="286" priority="280">
      <formula>IF(RIGHT(TEXT(AM197,"0.#"),1)=".",TRUE,FALSE)</formula>
    </cfRule>
  </conditionalFormatting>
  <conditionalFormatting sqref="AE199">
    <cfRule type="expression" dxfId="285" priority="287">
      <formula>IF(RIGHT(TEXT(AE199,"0.#"),1)=".",FALSE,TRUE)</formula>
    </cfRule>
    <cfRule type="expression" dxfId="284" priority="288">
      <formula>IF(RIGHT(TEXT(AE199,"0.#"),1)=".",TRUE,FALSE)</formula>
    </cfRule>
  </conditionalFormatting>
  <conditionalFormatting sqref="AI199">
    <cfRule type="expression" dxfId="283" priority="285">
      <formula>IF(RIGHT(TEXT(AI199,"0.#"),1)=".",FALSE,TRUE)</formula>
    </cfRule>
    <cfRule type="expression" dxfId="282" priority="286">
      <formula>IF(RIGHT(TEXT(AI199,"0.#"),1)=".",TRUE,FALSE)</formula>
    </cfRule>
  </conditionalFormatting>
  <conditionalFormatting sqref="AI198">
    <cfRule type="expression" dxfId="281" priority="283">
      <formula>IF(RIGHT(TEXT(AI198,"0.#"),1)=".",FALSE,TRUE)</formula>
    </cfRule>
    <cfRule type="expression" dxfId="280" priority="284">
      <formula>IF(RIGHT(TEXT(AI198,"0.#"),1)=".",TRUE,FALSE)</formula>
    </cfRule>
  </conditionalFormatting>
  <conditionalFormatting sqref="AI197">
    <cfRule type="expression" dxfId="279" priority="281">
      <formula>IF(RIGHT(TEXT(AI197,"0.#"),1)=".",FALSE,TRUE)</formula>
    </cfRule>
    <cfRule type="expression" dxfId="278" priority="282">
      <formula>IF(RIGHT(TEXT(AI197,"0.#"),1)=".",TRUE,FALSE)</formula>
    </cfRule>
  </conditionalFormatting>
  <conditionalFormatting sqref="AM198">
    <cfRule type="expression" dxfId="277" priority="277">
      <formula>IF(RIGHT(TEXT(AM198,"0.#"),1)=".",FALSE,TRUE)</formula>
    </cfRule>
    <cfRule type="expression" dxfId="276" priority="278">
      <formula>IF(RIGHT(TEXT(AM198,"0.#"),1)=".",TRUE,FALSE)</formula>
    </cfRule>
  </conditionalFormatting>
  <conditionalFormatting sqref="AM199">
    <cfRule type="expression" dxfId="275" priority="275">
      <formula>IF(RIGHT(TEXT(AM199,"0.#"),1)=".",FALSE,TRUE)</formula>
    </cfRule>
    <cfRule type="expression" dxfId="274" priority="276">
      <formula>IF(RIGHT(TEXT(AM199,"0.#"),1)=".",TRUE,FALSE)</formula>
    </cfRule>
  </conditionalFormatting>
  <conditionalFormatting sqref="AQ197:AQ199">
    <cfRule type="expression" dxfId="273" priority="273">
      <formula>IF(RIGHT(TEXT(AQ197,"0.#"),1)=".",FALSE,TRUE)</formula>
    </cfRule>
    <cfRule type="expression" dxfId="272" priority="274">
      <formula>IF(RIGHT(TEXT(AQ197,"0.#"),1)=".",TRUE,FALSE)</formula>
    </cfRule>
  </conditionalFormatting>
  <conditionalFormatting sqref="AU197:AU199">
    <cfRule type="expression" dxfId="271" priority="271">
      <formula>IF(RIGHT(TEXT(AU197,"0.#"),1)=".",FALSE,TRUE)</formula>
    </cfRule>
    <cfRule type="expression" dxfId="270" priority="272">
      <formula>IF(RIGHT(TEXT(AU197,"0.#"),1)=".",TRUE,FALSE)</formula>
    </cfRule>
  </conditionalFormatting>
  <conditionalFormatting sqref="AE134 AQ134">
    <cfRule type="expression" dxfId="269" priority="269">
      <formula>IF(RIGHT(TEXT(AE134,"0.#"),1)=".",FALSE,TRUE)</formula>
    </cfRule>
    <cfRule type="expression" dxfId="268" priority="270">
      <formula>IF(RIGHT(TEXT(AE134,"0.#"),1)=".",TRUE,FALSE)</formula>
    </cfRule>
  </conditionalFormatting>
  <conditionalFormatting sqref="AI134">
    <cfRule type="expression" dxfId="267" priority="267">
      <formula>IF(RIGHT(TEXT(AI134,"0.#"),1)=".",FALSE,TRUE)</formula>
    </cfRule>
    <cfRule type="expression" dxfId="266" priority="268">
      <formula>IF(RIGHT(TEXT(AI134,"0.#"),1)=".",TRUE,FALSE)</formula>
    </cfRule>
  </conditionalFormatting>
  <conditionalFormatting sqref="AM134">
    <cfRule type="expression" dxfId="265" priority="265">
      <formula>IF(RIGHT(TEXT(AM134,"0.#"),1)=".",FALSE,TRUE)</formula>
    </cfRule>
    <cfRule type="expression" dxfId="264" priority="266">
      <formula>IF(RIGHT(TEXT(AM134,"0.#"),1)=".",TRUE,FALSE)</formula>
    </cfRule>
  </conditionalFormatting>
  <conditionalFormatting sqref="AE135">
    <cfRule type="expression" dxfId="263" priority="263">
      <formula>IF(RIGHT(TEXT(AE135,"0.#"),1)=".",FALSE,TRUE)</formula>
    </cfRule>
    <cfRule type="expression" dxfId="262" priority="264">
      <formula>IF(RIGHT(TEXT(AE135,"0.#"),1)=".",TRUE,FALSE)</formula>
    </cfRule>
  </conditionalFormatting>
  <conditionalFormatting sqref="AI135">
    <cfRule type="expression" dxfId="261" priority="261">
      <formula>IF(RIGHT(TEXT(AI135,"0.#"),1)=".",FALSE,TRUE)</formula>
    </cfRule>
    <cfRule type="expression" dxfId="260" priority="262">
      <formula>IF(RIGHT(TEXT(AI135,"0.#"),1)=".",TRUE,FALSE)</formula>
    </cfRule>
  </conditionalFormatting>
  <conditionalFormatting sqref="AM135">
    <cfRule type="expression" dxfId="259" priority="259">
      <formula>IF(RIGHT(TEXT(AM135,"0.#"),1)=".",FALSE,TRUE)</formula>
    </cfRule>
    <cfRule type="expression" dxfId="258" priority="260">
      <formula>IF(RIGHT(TEXT(AM135,"0.#"),1)=".",TRUE,FALSE)</formula>
    </cfRule>
  </conditionalFormatting>
  <conditionalFormatting sqref="AQ135">
    <cfRule type="expression" dxfId="257" priority="257">
      <formula>IF(RIGHT(TEXT(AQ135,"0.#"),1)=".",FALSE,TRUE)</formula>
    </cfRule>
    <cfRule type="expression" dxfId="256" priority="258">
      <formula>IF(RIGHT(TEXT(AQ135,"0.#"),1)=".",TRUE,FALSE)</formula>
    </cfRule>
  </conditionalFormatting>
  <conditionalFormatting sqref="AU134">
    <cfRule type="expression" dxfId="255" priority="255">
      <formula>IF(RIGHT(TEXT(AU134,"0.#"),1)=".",FALSE,TRUE)</formula>
    </cfRule>
    <cfRule type="expression" dxfId="254" priority="256">
      <formula>IF(RIGHT(TEXT(AU134,"0.#"),1)=".",TRUE,FALSE)</formula>
    </cfRule>
  </conditionalFormatting>
  <conditionalFormatting sqref="AU135">
    <cfRule type="expression" dxfId="253" priority="253">
      <formula>IF(RIGHT(TEXT(AU135,"0.#"),1)=".",FALSE,TRUE)</formula>
    </cfRule>
    <cfRule type="expression" dxfId="252" priority="254">
      <formula>IF(RIGHT(TEXT(AU135,"0.#"),1)=".",TRUE,FALSE)</formula>
    </cfRule>
  </conditionalFormatting>
  <conditionalFormatting sqref="AE168 AQ168">
    <cfRule type="expression" dxfId="251" priority="251">
      <formula>IF(RIGHT(TEXT(AE168,"0.#"),1)=".",FALSE,TRUE)</formula>
    </cfRule>
    <cfRule type="expression" dxfId="250" priority="252">
      <formula>IF(RIGHT(TEXT(AE168,"0.#"),1)=".",TRUE,FALSE)</formula>
    </cfRule>
  </conditionalFormatting>
  <conditionalFormatting sqref="AI168">
    <cfRule type="expression" dxfId="249" priority="249">
      <formula>IF(RIGHT(TEXT(AI168,"0.#"),1)=".",FALSE,TRUE)</formula>
    </cfRule>
    <cfRule type="expression" dxfId="248" priority="250">
      <formula>IF(RIGHT(TEXT(AI168,"0.#"),1)=".",TRUE,FALSE)</formula>
    </cfRule>
  </conditionalFormatting>
  <conditionalFormatting sqref="AM168">
    <cfRule type="expression" dxfId="247" priority="247">
      <formula>IF(RIGHT(TEXT(AM168,"0.#"),1)=".",FALSE,TRUE)</formula>
    </cfRule>
    <cfRule type="expression" dxfId="246" priority="248">
      <formula>IF(RIGHT(TEXT(AM168,"0.#"),1)=".",TRUE,FALSE)</formula>
    </cfRule>
  </conditionalFormatting>
  <conditionalFormatting sqref="AE169">
    <cfRule type="expression" dxfId="245" priority="245">
      <formula>IF(RIGHT(TEXT(AE169,"0.#"),1)=".",FALSE,TRUE)</formula>
    </cfRule>
    <cfRule type="expression" dxfId="244" priority="246">
      <formula>IF(RIGHT(TEXT(AE169,"0.#"),1)=".",TRUE,FALSE)</formula>
    </cfRule>
  </conditionalFormatting>
  <conditionalFormatting sqref="AI169">
    <cfRule type="expression" dxfId="243" priority="243">
      <formula>IF(RIGHT(TEXT(AI169,"0.#"),1)=".",FALSE,TRUE)</formula>
    </cfRule>
    <cfRule type="expression" dxfId="242" priority="244">
      <formula>IF(RIGHT(TEXT(AI169,"0.#"),1)=".",TRUE,FALSE)</formula>
    </cfRule>
  </conditionalFormatting>
  <conditionalFormatting sqref="AM169">
    <cfRule type="expression" dxfId="241" priority="241">
      <formula>IF(RIGHT(TEXT(AM169,"0.#"),1)=".",FALSE,TRUE)</formula>
    </cfRule>
    <cfRule type="expression" dxfId="240" priority="242">
      <formula>IF(RIGHT(TEXT(AM169,"0.#"),1)=".",TRUE,FALSE)</formula>
    </cfRule>
  </conditionalFormatting>
  <conditionalFormatting sqref="AQ169">
    <cfRule type="expression" dxfId="239" priority="239">
      <formula>IF(RIGHT(TEXT(AQ169,"0.#"),1)=".",FALSE,TRUE)</formula>
    </cfRule>
    <cfRule type="expression" dxfId="238" priority="240">
      <formula>IF(RIGHT(TEXT(AQ169,"0.#"),1)=".",TRUE,FALSE)</formula>
    </cfRule>
  </conditionalFormatting>
  <conditionalFormatting sqref="AU168">
    <cfRule type="expression" dxfId="237" priority="237">
      <formula>IF(RIGHT(TEXT(AU168,"0.#"),1)=".",FALSE,TRUE)</formula>
    </cfRule>
    <cfRule type="expression" dxfId="236" priority="238">
      <formula>IF(RIGHT(TEXT(AU168,"0.#"),1)=".",TRUE,FALSE)</formula>
    </cfRule>
  </conditionalFormatting>
  <conditionalFormatting sqref="AU169">
    <cfRule type="expression" dxfId="235" priority="235">
      <formula>IF(RIGHT(TEXT(AU169,"0.#"),1)=".",FALSE,TRUE)</formula>
    </cfRule>
    <cfRule type="expression" dxfId="234" priority="236">
      <formula>IF(RIGHT(TEXT(AU169,"0.#"),1)=".",TRUE,FALSE)</formula>
    </cfRule>
  </conditionalFormatting>
  <conditionalFormatting sqref="AE90">
    <cfRule type="expression" dxfId="233" priority="233">
      <formula>IF(RIGHT(TEXT(AE90,"0.#"),1)=".",FALSE,TRUE)</formula>
    </cfRule>
    <cfRule type="expression" dxfId="232" priority="234">
      <formula>IF(RIGHT(TEXT(AE90,"0.#"),1)=".",TRUE,FALSE)</formula>
    </cfRule>
  </conditionalFormatting>
  <conditionalFormatting sqref="AE91">
    <cfRule type="expression" dxfId="231" priority="231">
      <formula>IF(RIGHT(TEXT(AE91,"0.#"),1)=".",FALSE,TRUE)</formula>
    </cfRule>
    <cfRule type="expression" dxfId="230" priority="232">
      <formula>IF(RIGHT(TEXT(AE91,"0.#"),1)=".",TRUE,FALSE)</formula>
    </cfRule>
  </conditionalFormatting>
  <conditionalFormatting sqref="AM90">
    <cfRule type="expression" dxfId="229" priority="221">
      <formula>IF(RIGHT(TEXT(AM90,"0.#"),1)=".",FALSE,TRUE)</formula>
    </cfRule>
    <cfRule type="expression" dxfId="228" priority="222">
      <formula>IF(RIGHT(TEXT(AM90,"0.#"),1)=".",TRUE,FALSE)</formula>
    </cfRule>
  </conditionalFormatting>
  <conditionalFormatting sqref="AE92">
    <cfRule type="expression" dxfId="227" priority="229">
      <formula>IF(RIGHT(TEXT(AE92,"0.#"),1)=".",FALSE,TRUE)</formula>
    </cfRule>
    <cfRule type="expression" dxfId="226" priority="230">
      <formula>IF(RIGHT(TEXT(AE92,"0.#"),1)=".",TRUE,FALSE)</formula>
    </cfRule>
  </conditionalFormatting>
  <conditionalFormatting sqref="AI92">
    <cfRule type="expression" dxfId="225" priority="227">
      <formula>IF(RIGHT(TEXT(AI92,"0.#"),1)=".",FALSE,TRUE)</formula>
    </cfRule>
    <cfRule type="expression" dxfId="224" priority="228">
      <formula>IF(RIGHT(TEXT(AI92,"0.#"),1)=".",TRUE,FALSE)</formula>
    </cfRule>
  </conditionalFormatting>
  <conditionalFormatting sqref="AI91">
    <cfRule type="expression" dxfId="223" priority="225">
      <formula>IF(RIGHT(TEXT(AI91,"0.#"),1)=".",FALSE,TRUE)</formula>
    </cfRule>
    <cfRule type="expression" dxfId="222" priority="226">
      <formula>IF(RIGHT(TEXT(AI91,"0.#"),1)=".",TRUE,FALSE)</formula>
    </cfRule>
  </conditionalFormatting>
  <conditionalFormatting sqref="AI90">
    <cfRule type="expression" dxfId="221" priority="223">
      <formula>IF(RIGHT(TEXT(AI90,"0.#"),1)=".",FALSE,TRUE)</formula>
    </cfRule>
    <cfRule type="expression" dxfId="220" priority="224">
      <formula>IF(RIGHT(TEXT(AI90,"0.#"),1)=".",TRUE,FALSE)</formula>
    </cfRule>
  </conditionalFormatting>
  <conditionalFormatting sqref="AM91">
    <cfRule type="expression" dxfId="219" priority="219">
      <formula>IF(RIGHT(TEXT(AM91,"0.#"),1)=".",FALSE,TRUE)</formula>
    </cfRule>
    <cfRule type="expression" dxfId="218" priority="220">
      <formula>IF(RIGHT(TEXT(AM91,"0.#"),1)=".",TRUE,FALSE)</formula>
    </cfRule>
  </conditionalFormatting>
  <conditionalFormatting sqref="AM92">
    <cfRule type="expression" dxfId="217" priority="217">
      <formula>IF(RIGHT(TEXT(AM92,"0.#"),1)=".",FALSE,TRUE)</formula>
    </cfRule>
    <cfRule type="expression" dxfId="216" priority="218">
      <formula>IF(RIGHT(TEXT(AM92,"0.#"),1)=".",TRUE,FALSE)</formula>
    </cfRule>
  </conditionalFormatting>
  <conditionalFormatting sqref="AQ90:AQ92">
    <cfRule type="expression" dxfId="215" priority="215">
      <formula>IF(RIGHT(TEXT(AQ90,"0.#"),1)=".",FALSE,TRUE)</formula>
    </cfRule>
    <cfRule type="expression" dxfId="214" priority="216">
      <formula>IF(RIGHT(TEXT(AQ90,"0.#"),1)=".",TRUE,FALSE)</formula>
    </cfRule>
  </conditionalFormatting>
  <conditionalFormatting sqref="AU90:AU92">
    <cfRule type="expression" dxfId="213" priority="213">
      <formula>IF(RIGHT(TEXT(AU90,"0.#"),1)=".",FALSE,TRUE)</formula>
    </cfRule>
    <cfRule type="expression" dxfId="212" priority="214">
      <formula>IF(RIGHT(TEXT(AU90,"0.#"),1)=".",TRUE,FALSE)</formula>
    </cfRule>
  </conditionalFormatting>
  <conditionalFormatting sqref="AE85">
    <cfRule type="expression" dxfId="211" priority="211">
      <formula>IF(RIGHT(TEXT(AE85,"0.#"),1)=".",FALSE,TRUE)</formula>
    </cfRule>
    <cfRule type="expression" dxfId="210" priority="212">
      <formula>IF(RIGHT(TEXT(AE85,"0.#"),1)=".",TRUE,FALSE)</formula>
    </cfRule>
  </conditionalFormatting>
  <conditionalFormatting sqref="AE86">
    <cfRule type="expression" dxfId="209" priority="209">
      <formula>IF(RIGHT(TEXT(AE86,"0.#"),1)=".",FALSE,TRUE)</formula>
    </cfRule>
    <cfRule type="expression" dxfId="208" priority="210">
      <formula>IF(RIGHT(TEXT(AE86,"0.#"),1)=".",TRUE,FALSE)</formula>
    </cfRule>
  </conditionalFormatting>
  <conditionalFormatting sqref="AM85">
    <cfRule type="expression" dxfId="207" priority="199">
      <formula>IF(RIGHT(TEXT(AM85,"0.#"),1)=".",FALSE,TRUE)</formula>
    </cfRule>
    <cfRule type="expression" dxfId="206" priority="200">
      <formula>IF(RIGHT(TEXT(AM85,"0.#"),1)=".",TRUE,FALSE)</formula>
    </cfRule>
  </conditionalFormatting>
  <conditionalFormatting sqref="AE87">
    <cfRule type="expression" dxfId="205" priority="207">
      <formula>IF(RIGHT(TEXT(AE87,"0.#"),1)=".",FALSE,TRUE)</formula>
    </cfRule>
    <cfRule type="expression" dxfId="204" priority="208">
      <formula>IF(RIGHT(TEXT(AE87,"0.#"),1)=".",TRUE,FALSE)</formula>
    </cfRule>
  </conditionalFormatting>
  <conditionalFormatting sqref="AI87">
    <cfRule type="expression" dxfId="203" priority="205">
      <formula>IF(RIGHT(TEXT(AI87,"0.#"),1)=".",FALSE,TRUE)</formula>
    </cfRule>
    <cfRule type="expression" dxfId="202" priority="206">
      <formula>IF(RIGHT(TEXT(AI87,"0.#"),1)=".",TRUE,FALSE)</formula>
    </cfRule>
  </conditionalFormatting>
  <conditionalFormatting sqref="AI86">
    <cfRule type="expression" dxfId="201" priority="203">
      <formula>IF(RIGHT(TEXT(AI86,"0.#"),1)=".",FALSE,TRUE)</formula>
    </cfRule>
    <cfRule type="expression" dxfId="200" priority="204">
      <formula>IF(RIGHT(TEXT(AI86,"0.#"),1)=".",TRUE,FALSE)</formula>
    </cfRule>
  </conditionalFormatting>
  <conditionalFormatting sqref="AI85">
    <cfRule type="expression" dxfId="199" priority="201">
      <formula>IF(RIGHT(TEXT(AI85,"0.#"),1)=".",FALSE,TRUE)</formula>
    </cfRule>
    <cfRule type="expression" dxfId="198" priority="202">
      <formula>IF(RIGHT(TEXT(AI85,"0.#"),1)=".",TRUE,FALSE)</formula>
    </cfRule>
  </conditionalFormatting>
  <conditionalFormatting sqref="AM86">
    <cfRule type="expression" dxfId="197" priority="197">
      <formula>IF(RIGHT(TEXT(AM86,"0.#"),1)=".",FALSE,TRUE)</formula>
    </cfRule>
    <cfRule type="expression" dxfId="196" priority="198">
      <formula>IF(RIGHT(TEXT(AM86,"0.#"),1)=".",TRUE,FALSE)</formula>
    </cfRule>
  </conditionalFormatting>
  <conditionalFormatting sqref="AM87">
    <cfRule type="expression" dxfId="195" priority="195">
      <formula>IF(RIGHT(TEXT(AM87,"0.#"),1)=".",FALSE,TRUE)</formula>
    </cfRule>
    <cfRule type="expression" dxfId="194" priority="196">
      <formula>IF(RIGHT(TEXT(AM87,"0.#"),1)=".",TRUE,FALSE)</formula>
    </cfRule>
  </conditionalFormatting>
  <conditionalFormatting sqref="AQ85:AQ87">
    <cfRule type="expression" dxfId="193" priority="193">
      <formula>IF(RIGHT(TEXT(AQ85,"0.#"),1)=".",FALSE,TRUE)</formula>
    </cfRule>
    <cfRule type="expression" dxfId="192" priority="194">
      <formula>IF(RIGHT(TEXT(AQ85,"0.#"),1)=".",TRUE,FALSE)</formula>
    </cfRule>
  </conditionalFormatting>
  <conditionalFormatting sqref="AU85:AU87">
    <cfRule type="expression" dxfId="191" priority="191">
      <formula>IF(RIGHT(TEXT(AU85,"0.#"),1)=".",FALSE,TRUE)</formula>
    </cfRule>
    <cfRule type="expression" dxfId="190" priority="192">
      <formula>IF(RIGHT(TEXT(AU85,"0.#"),1)=".",TRUE,FALSE)</formula>
    </cfRule>
  </conditionalFormatting>
  <conditionalFormatting sqref="AE124">
    <cfRule type="expression" dxfId="189" priority="189">
      <formula>IF(RIGHT(TEXT(AE124,"0.#"),1)=".",FALSE,TRUE)</formula>
    </cfRule>
    <cfRule type="expression" dxfId="188" priority="190">
      <formula>IF(RIGHT(TEXT(AE124,"0.#"),1)=".",TRUE,FALSE)</formula>
    </cfRule>
  </conditionalFormatting>
  <conditionalFormatting sqref="AE125">
    <cfRule type="expression" dxfId="187" priority="187">
      <formula>IF(RIGHT(TEXT(AE125,"0.#"),1)=".",FALSE,TRUE)</formula>
    </cfRule>
    <cfRule type="expression" dxfId="186" priority="188">
      <formula>IF(RIGHT(TEXT(AE125,"0.#"),1)=".",TRUE,FALSE)</formula>
    </cfRule>
  </conditionalFormatting>
  <conditionalFormatting sqref="AM124">
    <cfRule type="expression" dxfId="185" priority="177">
      <formula>IF(RIGHT(TEXT(AM124,"0.#"),1)=".",FALSE,TRUE)</formula>
    </cfRule>
    <cfRule type="expression" dxfId="184" priority="178">
      <formula>IF(RIGHT(TEXT(AM124,"0.#"),1)=".",TRUE,FALSE)</formula>
    </cfRule>
  </conditionalFormatting>
  <conditionalFormatting sqref="AE126">
    <cfRule type="expression" dxfId="183" priority="185">
      <formula>IF(RIGHT(TEXT(AE126,"0.#"),1)=".",FALSE,TRUE)</formula>
    </cfRule>
    <cfRule type="expression" dxfId="182" priority="186">
      <formula>IF(RIGHT(TEXT(AE126,"0.#"),1)=".",TRUE,FALSE)</formula>
    </cfRule>
  </conditionalFormatting>
  <conditionalFormatting sqref="AI126">
    <cfRule type="expression" dxfId="181" priority="183">
      <formula>IF(RIGHT(TEXT(AI126,"0.#"),1)=".",FALSE,TRUE)</formula>
    </cfRule>
    <cfRule type="expression" dxfId="180" priority="184">
      <formula>IF(RIGHT(TEXT(AI126,"0.#"),1)=".",TRUE,FALSE)</formula>
    </cfRule>
  </conditionalFormatting>
  <conditionalFormatting sqref="AI125">
    <cfRule type="expression" dxfId="179" priority="181">
      <formula>IF(RIGHT(TEXT(AI125,"0.#"),1)=".",FALSE,TRUE)</formula>
    </cfRule>
    <cfRule type="expression" dxfId="178" priority="182">
      <formula>IF(RIGHT(TEXT(AI125,"0.#"),1)=".",TRUE,FALSE)</formula>
    </cfRule>
  </conditionalFormatting>
  <conditionalFormatting sqref="AI124">
    <cfRule type="expression" dxfId="177" priority="179">
      <formula>IF(RIGHT(TEXT(AI124,"0.#"),1)=".",FALSE,TRUE)</formula>
    </cfRule>
    <cfRule type="expression" dxfId="176" priority="180">
      <formula>IF(RIGHT(TEXT(AI124,"0.#"),1)=".",TRUE,FALSE)</formula>
    </cfRule>
  </conditionalFormatting>
  <conditionalFormatting sqref="AM125">
    <cfRule type="expression" dxfId="175" priority="175">
      <formula>IF(RIGHT(TEXT(AM125,"0.#"),1)=".",FALSE,TRUE)</formula>
    </cfRule>
    <cfRule type="expression" dxfId="174" priority="176">
      <formula>IF(RIGHT(TEXT(AM125,"0.#"),1)=".",TRUE,FALSE)</formula>
    </cfRule>
  </conditionalFormatting>
  <conditionalFormatting sqref="AM126">
    <cfRule type="expression" dxfId="173" priority="173">
      <formula>IF(RIGHT(TEXT(AM126,"0.#"),1)=".",FALSE,TRUE)</formula>
    </cfRule>
    <cfRule type="expression" dxfId="172" priority="174">
      <formula>IF(RIGHT(TEXT(AM126,"0.#"),1)=".",TRUE,FALSE)</formula>
    </cfRule>
  </conditionalFormatting>
  <conditionalFormatting sqref="AQ124:AQ126">
    <cfRule type="expression" dxfId="171" priority="171">
      <formula>IF(RIGHT(TEXT(AQ124,"0.#"),1)=".",FALSE,TRUE)</formula>
    </cfRule>
    <cfRule type="expression" dxfId="170" priority="172">
      <formula>IF(RIGHT(TEXT(AQ124,"0.#"),1)=".",TRUE,FALSE)</formula>
    </cfRule>
  </conditionalFormatting>
  <conditionalFormatting sqref="AU124:AU126">
    <cfRule type="expression" dxfId="169" priority="169">
      <formula>IF(RIGHT(TEXT(AU124,"0.#"),1)=".",FALSE,TRUE)</formula>
    </cfRule>
    <cfRule type="expression" dxfId="168" priority="170">
      <formula>IF(RIGHT(TEXT(AU124,"0.#"),1)=".",TRUE,FALSE)</formula>
    </cfRule>
  </conditionalFormatting>
  <conditionalFormatting sqref="AE119">
    <cfRule type="expression" dxfId="167" priority="167">
      <formula>IF(RIGHT(TEXT(AE119,"0.#"),1)=".",FALSE,TRUE)</formula>
    </cfRule>
    <cfRule type="expression" dxfId="166" priority="168">
      <formula>IF(RIGHT(TEXT(AE119,"0.#"),1)=".",TRUE,FALSE)</formula>
    </cfRule>
  </conditionalFormatting>
  <conditionalFormatting sqref="AE120">
    <cfRule type="expression" dxfId="165" priority="165">
      <formula>IF(RIGHT(TEXT(AE120,"0.#"),1)=".",FALSE,TRUE)</formula>
    </cfRule>
    <cfRule type="expression" dxfId="164" priority="166">
      <formula>IF(RIGHT(TEXT(AE120,"0.#"),1)=".",TRUE,FALSE)</formula>
    </cfRule>
  </conditionalFormatting>
  <conditionalFormatting sqref="AM119">
    <cfRule type="expression" dxfId="163" priority="155">
      <formula>IF(RIGHT(TEXT(AM119,"0.#"),1)=".",FALSE,TRUE)</formula>
    </cfRule>
    <cfRule type="expression" dxfId="162" priority="156">
      <formula>IF(RIGHT(TEXT(AM119,"0.#"),1)=".",TRUE,FALSE)</formula>
    </cfRule>
  </conditionalFormatting>
  <conditionalFormatting sqref="AE121">
    <cfRule type="expression" dxfId="161" priority="163">
      <formula>IF(RIGHT(TEXT(AE121,"0.#"),1)=".",FALSE,TRUE)</formula>
    </cfRule>
    <cfRule type="expression" dxfId="160" priority="164">
      <formula>IF(RIGHT(TEXT(AE121,"0.#"),1)=".",TRUE,FALSE)</formula>
    </cfRule>
  </conditionalFormatting>
  <conditionalFormatting sqref="AI121">
    <cfRule type="expression" dxfId="159" priority="161">
      <formula>IF(RIGHT(TEXT(AI121,"0.#"),1)=".",FALSE,TRUE)</formula>
    </cfRule>
    <cfRule type="expression" dxfId="158" priority="162">
      <formula>IF(RIGHT(TEXT(AI121,"0.#"),1)=".",TRUE,FALSE)</formula>
    </cfRule>
  </conditionalFormatting>
  <conditionalFormatting sqref="AI120">
    <cfRule type="expression" dxfId="157" priority="159">
      <formula>IF(RIGHT(TEXT(AI120,"0.#"),1)=".",FALSE,TRUE)</formula>
    </cfRule>
    <cfRule type="expression" dxfId="156" priority="160">
      <formula>IF(RIGHT(TEXT(AI120,"0.#"),1)=".",TRUE,FALSE)</formula>
    </cfRule>
  </conditionalFormatting>
  <conditionalFormatting sqref="AI119">
    <cfRule type="expression" dxfId="155" priority="157">
      <formula>IF(RIGHT(TEXT(AI119,"0.#"),1)=".",FALSE,TRUE)</formula>
    </cfRule>
    <cfRule type="expression" dxfId="154" priority="158">
      <formula>IF(RIGHT(TEXT(AI119,"0.#"),1)=".",TRUE,FALSE)</formula>
    </cfRule>
  </conditionalFormatting>
  <conditionalFormatting sqref="AM120">
    <cfRule type="expression" dxfId="153" priority="153">
      <formula>IF(RIGHT(TEXT(AM120,"0.#"),1)=".",FALSE,TRUE)</formula>
    </cfRule>
    <cfRule type="expression" dxfId="152" priority="154">
      <formula>IF(RIGHT(TEXT(AM120,"0.#"),1)=".",TRUE,FALSE)</formula>
    </cfRule>
  </conditionalFormatting>
  <conditionalFormatting sqref="AM121">
    <cfRule type="expression" dxfId="151" priority="151">
      <formula>IF(RIGHT(TEXT(AM121,"0.#"),1)=".",FALSE,TRUE)</formula>
    </cfRule>
    <cfRule type="expression" dxfId="150" priority="152">
      <formula>IF(RIGHT(TEXT(AM121,"0.#"),1)=".",TRUE,FALSE)</formula>
    </cfRule>
  </conditionalFormatting>
  <conditionalFormatting sqref="AQ119:AQ121">
    <cfRule type="expression" dxfId="149" priority="149">
      <formula>IF(RIGHT(TEXT(AQ119,"0.#"),1)=".",FALSE,TRUE)</formula>
    </cfRule>
    <cfRule type="expression" dxfId="148" priority="150">
      <formula>IF(RIGHT(TEXT(AQ119,"0.#"),1)=".",TRUE,FALSE)</formula>
    </cfRule>
  </conditionalFormatting>
  <conditionalFormatting sqref="AU119:AU121">
    <cfRule type="expression" dxfId="147" priority="147">
      <formula>IF(RIGHT(TEXT(AU119,"0.#"),1)=".",FALSE,TRUE)</formula>
    </cfRule>
    <cfRule type="expression" dxfId="146" priority="148">
      <formula>IF(RIGHT(TEXT(AU119,"0.#"),1)=".",TRUE,FALSE)</formula>
    </cfRule>
  </conditionalFormatting>
  <conditionalFormatting sqref="AE158">
    <cfRule type="expression" dxfId="145" priority="145">
      <formula>IF(RIGHT(TEXT(AE158,"0.#"),1)=".",FALSE,TRUE)</formula>
    </cfRule>
    <cfRule type="expression" dxfId="144" priority="146">
      <formula>IF(RIGHT(TEXT(AE158,"0.#"),1)=".",TRUE,FALSE)</formula>
    </cfRule>
  </conditionalFormatting>
  <conditionalFormatting sqref="AE159">
    <cfRule type="expression" dxfId="143" priority="143">
      <formula>IF(RIGHT(TEXT(AE159,"0.#"),1)=".",FALSE,TRUE)</formula>
    </cfRule>
    <cfRule type="expression" dxfId="142" priority="144">
      <formula>IF(RIGHT(TEXT(AE159,"0.#"),1)=".",TRUE,FALSE)</formula>
    </cfRule>
  </conditionalFormatting>
  <conditionalFormatting sqref="AM158">
    <cfRule type="expression" dxfId="141" priority="133">
      <formula>IF(RIGHT(TEXT(AM158,"0.#"),1)=".",FALSE,TRUE)</formula>
    </cfRule>
    <cfRule type="expression" dxfId="140" priority="134">
      <formula>IF(RIGHT(TEXT(AM158,"0.#"),1)=".",TRUE,FALSE)</formula>
    </cfRule>
  </conditionalFormatting>
  <conditionalFormatting sqref="AE160">
    <cfRule type="expression" dxfId="139" priority="141">
      <formula>IF(RIGHT(TEXT(AE160,"0.#"),1)=".",FALSE,TRUE)</formula>
    </cfRule>
    <cfRule type="expression" dxfId="138" priority="142">
      <formula>IF(RIGHT(TEXT(AE160,"0.#"),1)=".",TRUE,FALSE)</formula>
    </cfRule>
  </conditionalFormatting>
  <conditionalFormatting sqref="AI160">
    <cfRule type="expression" dxfId="137" priority="139">
      <formula>IF(RIGHT(TEXT(AI160,"0.#"),1)=".",FALSE,TRUE)</formula>
    </cfRule>
    <cfRule type="expression" dxfId="136" priority="140">
      <formula>IF(RIGHT(TEXT(AI160,"0.#"),1)=".",TRUE,FALSE)</formula>
    </cfRule>
  </conditionalFormatting>
  <conditionalFormatting sqref="AI159">
    <cfRule type="expression" dxfId="135" priority="137">
      <formula>IF(RIGHT(TEXT(AI159,"0.#"),1)=".",FALSE,TRUE)</formula>
    </cfRule>
    <cfRule type="expression" dxfId="134" priority="138">
      <formula>IF(RIGHT(TEXT(AI159,"0.#"),1)=".",TRUE,FALSE)</formula>
    </cfRule>
  </conditionalFormatting>
  <conditionalFormatting sqref="AI158">
    <cfRule type="expression" dxfId="133" priority="135">
      <formula>IF(RIGHT(TEXT(AI158,"0.#"),1)=".",FALSE,TRUE)</formula>
    </cfRule>
    <cfRule type="expression" dxfId="132" priority="136">
      <formula>IF(RIGHT(TEXT(AI158,"0.#"),1)=".",TRUE,FALSE)</formula>
    </cfRule>
  </conditionalFormatting>
  <conditionalFormatting sqref="AM159">
    <cfRule type="expression" dxfId="131" priority="131">
      <formula>IF(RIGHT(TEXT(AM159,"0.#"),1)=".",FALSE,TRUE)</formula>
    </cfRule>
    <cfRule type="expression" dxfId="130" priority="132">
      <formula>IF(RIGHT(TEXT(AM159,"0.#"),1)=".",TRUE,FALSE)</formula>
    </cfRule>
  </conditionalFormatting>
  <conditionalFormatting sqref="AM160">
    <cfRule type="expression" dxfId="129" priority="129">
      <formula>IF(RIGHT(TEXT(AM160,"0.#"),1)=".",FALSE,TRUE)</formula>
    </cfRule>
    <cfRule type="expression" dxfId="128" priority="130">
      <formula>IF(RIGHT(TEXT(AM160,"0.#"),1)=".",TRUE,FALSE)</formula>
    </cfRule>
  </conditionalFormatting>
  <conditionalFormatting sqref="AQ158:AQ160">
    <cfRule type="expression" dxfId="127" priority="127">
      <formula>IF(RIGHT(TEXT(AQ158,"0.#"),1)=".",FALSE,TRUE)</formula>
    </cfRule>
    <cfRule type="expression" dxfId="126" priority="128">
      <formula>IF(RIGHT(TEXT(AQ158,"0.#"),1)=".",TRUE,FALSE)</formula>
    </cfRule>
  </conditionalFormatting>
  <conditionalFormatting sqref="AU158:AU160">
    <cfRule type="expression" dxfId="125" priority="125">
      <formula>IF(RIGHT(TEXT(AU158,"0.#"),1)=".",FALSE,TRUE)</formula>
    </cfRule>
    <cfRule type="expression" dxfId="124" priority="126">
      <formula>IF(RIGHT(TEXT(AU158,"0.#"),1)=".",TRUE,FALSE)</formula>
    </cfRule>
  </conditionalFormatting>
  <conditionalFormatting sqref="AE153">
    <cfRule type="expression" dxfId="123" priority="123">
      <formula>IF(RIGHT(TEXT(AE153,"0.#"),1)=".",FALSE,TRUE)</formula>
    </cfRule>
    <cfRule type="expression" dxfId="122" priority="124">
      <formula>IF(RIGHT(TEXT(AE153,"0.#"),1)=".",TRUE,FALSE)</formula>
    </cfRule>
  </conditionalFormatting>
  <conditionalFormatting sqref="AE154">
    <cfRule type="expression" dxfId="121" priority="121">
      <formula>IF(RIGHT(TEXT(AE154,"0.#"),1)=".",FALSE,TRUE)</formula>
    </cfRule>
    <cfRule type="expression" dxfId="120" priority="122">
      <formula>IF(RIGHT(TEXT(AE154,"0.#"),1)=".",TRUE,FALSE)</formula>
    </cfRule>
  </conditionalFormatting>
  <conditionalFormatting sqref="AM153">
    <cfRule type="expression" dxfId="119" priority="111">
      <formula>IF(RIGHT(TEXT(AM153,"0.#"),1)=".",FALSE,TRUE)</formula>
    </cfRule>
    <cfRule type="expression" dxfId="118" priority="112">
      <formula>IF(RIGHT(TEXT(AM153,"0.#"),1)=".",TRUE,FALSE)</formula>
    </cfRule>
  </conditionalFormatting>
  <conditionalFormatting sqref="AE155">
    <cfRule type="expression" dxfId="117" priority="119">
      <formula>IF(RIGHT(TEXT(AE155,"0.#"),1)=".",FALSE,TRUE)</formula>
    </cfRule>
    <cfRule type="expression" dxfId="116" priority="120">
      <formula>IF(RIGHT(TEXT(AE155,"0.#"),1)=".",TRUE,FALSE)</formula>
    </cfRule>
  </conditionalFormatting>
  <conditionalFormatting sqref="AI155">
    <cfRule type="expression" dxfId="115" priority="117">
      <formula>IF(RIGHT(TEXT(AI155,"0.#"),1)=".",FALSE,TRUE)</formula>
    </cfRule>
    <cfRule type="expression" dxfId="114" priority="118">
      <formula>IF(RIGHT(TEXT(AI155,"0.#"),1)=".",TRUE,FALSE)</formula>
    </cfRule>
  </conditionalFormatting>
  <conditionalFormatting sqref="AI154">
    <cfRule type="expression" dxfId="113" priority="115">
      <formula>IF(RIGHT(TEXT(AI154,"0.#"),1)=".",FALSE,TRUE)</formula>
    </cfRule>
    <cfRule type="expression" dxfId="112" priority="116">
      <formula>IF(RIGHT(TEXT(AI154,"0.#"),1)=".",TRUE,FALSE)</formula>
    </cfRule>
  </conditionalFormatting>
  <conditionalFormatting sqref="AI153">
    <cfRule type="expression" dxfId="111" priority="113">
      <formula>IF(RIGHT(TEXT(AI153,"0.#"),1)=".",FALSE,TRUE)</formula>
    </cfRule>
    <cfRule type="expression" dxfId="110" priority="114">
      <formula>IF(RIGHT(TEXT(AI153,"0.#"),1)=".",TRUE,FALSE)</formula>
    </cfRule>
  </conditionalFormatting>
  <conditionalFormatting sqref="AM154">
    <cfRule type="expression" dxfId="109" priority="109">
      <formula>IF(RIGHT(TEXT(AM154,"0.#"),1)=".",FALSE,TRUE)</formula>
    </cfRule>
    <cfRule type="expression" dxfId="108" priority="110">
      <formula>IF(RIGHT(TEXT(AM154,"0.#"),1)=".",TRUE,FALSE)</formula>
    </cfRule>
  </conditionalFormatting>
  <conditionalFormatting sqref="AM155">
    <cfRule type="expression" dxfId="107" priority="107">
      <formula>IF(RIGHT(TEXT(AM155,"0.#"),1)=".",FALSE,TRUE)</formula>
    </cfRule>
    <cfRule type="expression" dxfId="106" priority="108">
      <formula>IF(RIGHT(TEXT(AM155,"0.#"),1)=".",TRUE,FALSE)</formula>
    </cfRule>
  </conditionalFormatting>
  <conditionalFormatting sqref="AQ153:AQ155">
    <cfRule type="expression" dxfId="105" priority="105">
      <formula>IF(RIGHT(TEXT(AQ153,"0.#"),1)=".",FALSE,TRUE)</formula>
    </cfRule>
    <cfRule type="expression" dxfId="104" priority="106">
      <formula>IF(RIGHT(TEXT(AQ153,"0.#"),1)=".",TRUE,FALSE)</formula>
    </cfRule>
  </conditionalFormatting>
  <conditionalFormatting sqref="AU153:AU155">
    <cfRule type="expression" dxfId="103" priority="103">
      <formula>IF(RIGHT(TEXT(AU153,"0.#"),1)=".",FALSE,TRUE)</formula>
    </cfRule>
    <cfRule type="expression" dxfId="102" priority="104">
      <formula>IF(RIGHT(TEXT(AU153,"0.#"),1)=".",TRUE,FALSE)</formula>
    </cfRule>
  </conditionalFormatting>
  <conditionalFormatting sqref="AE192">
    <cfRule type="expression" dxfId="101" priority="101">
      <formula>IF(RIGHT(TEXT(AE192,"0.#"),1)=".",FALSE,TRUE)</formula>
    </cfRule>
    <cfRule type="expression" dxfId="100" priority="102">
      <formula>IF(RIGHT(TEXT(AE192,"0.#"),1)=".",TRUE,FALSE)</formula>
    </cfRule>
  </conditionalFormatting>
  <conditionalFormatting sqref="AE193">
    <cfRule type="expression" dxfId="99" priority="99">
      <formula>IF(RIGHT(TEXT(AE193,"0.#"),1)=".",FALSE,TRUE)</formula>
    </cfRule>
    <cfRule type="expression" dxfId="98" priority="100">
      <formula>IF(RIGHT(TEXT(AE193,"0.#"),1)=".",TRUE,FALSE)</formula>
    </cfRule>
  </conditionalFormatting>
  <conditionalFormatting sqref="AM192">
    <cfRule type="expression" dxfId="97" priority="89">
      <formula>IF(RIGHT(TEXT(AM192,"0.#"),1)=".",FALSE,TRUE)</formula>
    </cfRule>
    <cfRule type="expression" dxfId="96" priority="90">
      <formula>IF(RIGHT(TEXT(AM192,"0.#"),1)=".",TRUE,FALSE)</formula>
    </cfRule>
  </conditionalFormatting>
  <conditionalFormatting sqref="AE194">
    <cfRule type="expression" dxfId="95" priority="97">
      <formula>IF(RIGHT(TEXT(AE194,"0.#"),1)=".",FALSE,TRUE)</formula>
    </cfRule>
    <cfRule type="expression" dxfId="94" priority="98">
      <formula>IF(RIGHT(TEXT(AE194,"0.#"),1)=".",TRUE,FALSE)</formula>
    </cfRule>
  </conditionalFormatting>
  <conditionalFormatting sqref="AI194">
    <cfRule type="expression" dxfId="93" priority="95">
      <formula>IF(RIGHT(TEXT(AI194,"0.#"),1)=".",FALSE,TRUE)</formula>
    </cfRule>
    <cfRule type="expression" dxfId="92" priority="96">
      <formula>IF(RIGHT(TEXT(AI194,"0.#"),1)=".",TRUE,FALSE)</formula>
    </cfRule>
  </conditionalFormatting>
  <conditionalFormatting sqref="AI193">
    <cfRule type="expression" dxfId="91" priority="93">
      <formula>IF(RIGHT(TEXT(AI193,"0.#"),1)=".",FALSE,TRUE)</formula>
    </cfRule>
    <cfRule type="expression" dxfId="90" priority="94">
      <formula>IF(RIGHT(TEXT(AI193,"0.#"),1)=".",TRUE,FALSE)</formula>
    </cfRule>
  </conditionalFormatting>
  <conditionalFormatting sqref="AI192">
    <cfRule type="expression" dxfId="89" priority="91">
      <formula>IF(RIGHT(TEXT(AI192,"0.#"),1)=".",FALSE,TRUE)</formula>
    </cfRule>
    <cfRule type="expression" dxfId="88" priority="92">
      <formula>IF(RIGHT(TEXT(AI192,"0.#"),1)=".",TRUE,FALSE)</formula>
    </cfRule>
  </conditionalFormatting>
  <conditionalFormatting sqref="AM193">
    <cfRule type="expression" dxfId="87" priority="87">
      <formula>IF(RIGHT(TEXT(AM193,"0.#"),1)=".",FALSE,TRUE)</formula>
    </cfRule>
    <cfRule type="expression" dxfId="86" priority="88">
      <formula>IF(RIGHT(TEXT(AM193,"0.#"),1)=".",TRUE,FALSE)</formula>
    </cfRule>
  </conditionalFormatting>
  <conditionalFormatting sqref="AM194">
    <cfRule type="expression" dxfId="85" priority="85">
      <formula>IF(RIGHT(TEXT(AM194,"0.#"),1)=".",FALSE,TRUE)</formula>
    </cfRule>
    <cfRule type="expression" dxfId="84" priority="86">
      <formula>IF(RIGHT(TEXT(AM194,"0.#"),1)=".",TRUE,FALSE)</formula>
    </cfRule>
  </conditionalFormatting>
  <conditionalFormatting sqref="AQ192:AQ194">
    <cfRule type="expression" dxfId="83" priority="83">
      <formula>IF(RIGHT(TEXT(AQ192,"0.#"),1)=".",FALSE,TRUE)</formula>
    </cfRule>
    <cfRule type="expression" dxfId="82" priority="84">
      <formula>IF(RIGHT(TEXT(AQ192,"0.#"),1)=".",TRUE,FALSE)</formula>
    </cfRule>
  </conditionalFormatting>
  <conditionalFormatting sqref="AU192:AU194">
    <cfRule type="expression" dxfId="81" priority="81">
      <formula>IF(RIGHT(TEXT(AU192,"0.#"),1)=".",FALSE,TRUE)</formula>
    </cfRule>
    <cfRule type="expression" dxfId="80" priority="82">
      <formula>IF(RIGHT(TEXT(AU192,"0.#"),1)=".",TRUE,FALSE)</formula>
    </cfRule>
  </conditionalFormatting>
  <conditionalFormatting sqref="AE187">
    <cfRule type="expression" dxfId="79" priority="79">
      <formula>IF(RIGHT(TEXT(AE187,"0.#"),1)=".",FALSE,TRUE)</formula>
    </cfRule>
    <cfRule type="expression" dxfId="78" priority="80">
      <formula>IF(RIGHT(TEXT(AE187,"0.#"),1)=".",TRUE,FALSE)</formula>
    </cfRule>
  </conditionalFormatting>
  <conditionalFormatting sqref="AE188">
    <cfRule type="expression" dxfId="77" priority="77">
      <formula>IF(RIGHT(TEXT(AE188,"0.#"),1)=".",FALSE,TRUE)</formula>
    </cfRule>
    <cfRule type="expression" dxfId="76" priority="78">
      <formula>IF(RIGHT(TEXT(AE188,"0.#"),1)=".",TRUE,FALSE)</formula>
    </cfRule>
  </conditionalFormatting>
  <conditionalFormatting sqref="AM187">
    <cfRule type="expression" dxfId="75" priority="67">
      <formula>IF(RIGHT(TEXT(AM187,"0.#"),1)=".",FALSE,TRUE)</formula>
    </cfRule>
    <cfRule type="expression" dxfId="74" priority="68">
      <formula>IF(RIGHT(TEXT(AM187,"0.#"),1)=".",TRUE,FALSE)</formula>
    </cfRule>
  </conditionalFormatting>
  <conditionalFormatting sqref="AE189">
    <cfRule type="expression" dxfId="73" priority="75">
      <formula>IF(RIGHT(TEXT(AE189,"0.#"),1)=".",FALSE,TRUE)</formula>
    </cfRule>
    <cfRule type="expression" dxfId="72" priority="76">
      <formula>IF(RIGHT(TEXT(AE189,"0.#"),1)=".",TRUE,FALSE)</formula>
    </cfRule>
  </conditionalFormatting>
  <conditionalFormatting sqref="AI189">
    <cfRule type="expression" dxfId="71" priority="73">
      <formula>IF(RIGHT(TEXT(AI189,"0.#"),1)=".",FALSE,TRUE)</formula>
    </cfRule>
    <cfRule type="expression" dxfId="70" priority="74">
      <formula>IF(RIGHT(TEXT(AI189,"0.#"),1)=".",TRUE,FALSE)</formula>
    </cfRule>
  </conditionalFormatting>
  <conditionalFormatting sqref="AI188">
    <cfRule type="expression" dxfId="69" priority="71">
      <formula>IF(RIGHT(TEXT(AI188,"0.#"),1)=".",FALSE,TRUE)</formula>
    </cfRule>
    <cfRule type="expression" dxfId="68" priority="72">
      <formula>IF(RIGHT(TEXT(AI188,"0.#"),1)=".",TRUE,FALSE)</formula>
    </cfRule>
  </conditionalFormatting>
  <conditionalFormatting sqref="AI187">
    <cfRule type="expression" dxfId="67" priority="69">
      <formula>IF(RIGHT(TEXT(AI187,"0.#"),1)=".",FALSE,TRUE)</formula>
    </cfRule>
    <cfRule type="expression" dxfId="66" priority="70">
      <formula>IF(RIGHT(TEXT(AI187,"0.#"),1)=".",TRUE,FALSE)</formula>
    </cfRule>
  </conditionalFormatting>
  <conditionalFormatting sqref="AM188">
    <cfRule type="expression" dxfId="65" priority="65">
      <formula>IF(RIGHT(TEXT(AM188,"0.#"),1)=".",FALSE,TRUE)</formula>
    </cfRule>
    <cfRule type="expression" dxfId="64" priority="66">
      <formula>IF(RIGHT(TEXT(AM188,"0.#"),1)=".",TRUE,FALSE)</formula>
    </cfRule>
  </conditionalFormatting>
  <conditionalFormatting sqref="AM189">
    <cfRule type="expression" dxfId="63" priority="63">
      <formula>IF(RIGHT(TEXT(AM189,"0.#"),1)=".",FALSE,TRUE)</formula>
    </cfRule>
    <cfRule type="expression" dxfId="62" priority="64">
      <formula>IF(RIGHT(TEXT(AM189,"0.#"),1)=".",TRUE,FALSE)</formula>
    </cfRule>
  </conditionalFormatting>
  <conditionalFormatting sqref="AQ187:AQ189">
    <cfRule type="expression" dxfId="61" priority="61">
      <formula>IF(RIGHT(TEXT(AQ187,"0.#"),1)=".",FALSE,TRUE)</formula>
    </cfRule>
    <cfRule type="expression" dxfId="60" priority="62">
      <formula>IF(RIGHT(TEXT(AQ187,"0.#"),1)=".",TRUE,FALSE)</formula>
    </cfRule>
  </conditionalFormatting>
  <conditionalFormatting sqref="AU187:AU189">
    <cfRule type="expression" dxfId="59" priority="59">
      <formula>IF(RIGHT(TEXT(AU187,"0.#"),1)=".",FALSE,TRUE)</formula>
    </cfRule>
    <cfRule type="expression" dxfId="58" priority="60">
      <formula>IF(RIGHT(TEXT(AU187,"0.#"),1)=".",TRUE,FALSE)</formula>
    </cfRule>
  </conditionalFormatting>
  <conditionalFormatting sqref="AE56">
    <cfRule type="expression" dxfId="57" priority="57">
      <formula>IF(RIGHT(TEXT(AE56,"0.#"),1)=".",FALSE,TRUE)</formula>
    </cfRule>
    <cfRule type="expression" dxfId="56" priority="58">
      <formula>IF(RIGHT(TEXT(AE56,"0.#"),1)=".",TRUE,FALSE)</formula>
    </cfRule>
  </conditionalFormatting>
  <conditionalFormatting sqref="AE57">
    <cfRule type="expression" dxfId="55" priority="55">
      <formula>IF(RIGHT(TEXT(AE57,"0.#"),1)=".",FALSE,TRUE)</formula>
    </cfRule>
    <cfRule type="expression" dxfId="54" priority="56">
      <formula>IF(RIGHT(TEXT(AE57,"0.#"),1)=".",TRUE,FALSE)</formula>
    </cfRule>
  </conditionalFormatting>
  <conditionalFormatting sqref="AM56">
    <cfRule type="expression" dxfId="53" priority="45">
      <formula>IF(RIGHT(TEXT(AM56,"0.#"),1)=".",FALSE,TRUE)</formula>
    </cfRule>
    <cfRule type="expression" dxfId="52" priority="46">
      <formula>IF(RIGHT(TEXT(AM56,"0.#"),1)=".",TRUE,FALSE)</formula>
    </cfRule>
  </conditionalFormatting>
  <conditionalFormatting sqref="AE58">
    <cfRule type="expression" dxfId="51" priority="53">
      <formula>IF(RIGHT(TEXT(AE58,"0.#"),1)=".",FALSE,TRUE)</formula>
    </cfRule>
    <cfRule type="expression" dxfId="50" priority="54">
      <formula>IF(RIGHT(TEXT(AE58,"0.#"),1)=".",TRUE,FALSE)</formula>
    </cfRule>
  </conditionalFormatting>
  <conditionalFormatting sqref="AI58">
    <cfRule type="expression" dxfId="49" priority="51">
      <formula>IF(RIGHT(TEXT(AI58,"0.#"),1)=".",FALSE,TRUE)</formula>
    </cfRule>
    <cfRule type="expression" dxfId="48" priority="52">
      <formula>IF(RIGHT(TEXT(AI58,"0.#"),1)=".",TRUE,FALSE)</formula>
    </cfRule>
  </conditionalFormatting>
  <conditionalFormatting sqref="AI57">
    <cfRule type="expression" dxfId="47" priority="49">
      <formula>IF(RIGHT(TEXT(AI57,"0.#"),1)=".",FALSE,TRUE)</formula>
    </cfRule>
    <cfRule type="expression" dxfId="46" priority="50">
      <formula>IF(RIGHT(TEXT(AI57,"0.#"),1)=".",TRUE,FALSE)</formula>
    </cfRule>
  </conditionalFormatting>
  <conditionalFormatting sqref="AI56">
    <cfRule type="expression" dxfId="45" priority="47">
      <formula>IF(RIGHT(TEXT(AI56,"0.#"),1)=".",FALSE,TRUE)</formula>
    </cfRule>
    <cfRule type="expression" dxfId="44" priority="48">
      <formula>IF(RIGHT(TEXT(AI56,"0.#"),1)=".",TRUE,FALSE)</formula>
    </cfRule>
  </conditionalFormatting>
  <conditionalFormatting sqref="AM57">
    <cfRule type="expression" dxfId="43" priority="43">
      <formula>IF(RIGHT(TEXT(AM57,"0.#"),1)=".",FALSE,TRUE)</formula>
    </cfRule>
    <cfRule type="expression" dxfId="42" priority="44">
      <formula>IF(RIGHT(TEXT(AM57,"0.#"),1)=".",TRUE,FALSE)</formula>
    </cfRule>
  </conditionalFormatting>
  <conditionalFormatting sqref="AM58">
    <cfRule type="expression" dxfId="41" priority="41">
      <formula>IF(RIGHT(TEXT(AM58,"0.#"),1)=".",FALSE,TRUE)</formula>
    </cfRule>
    <cfRule type="expression" dxfId="40" priority="42">
      <formula>IF(RIGHT(TEXT(AM58,"0.#"),1)=".",TRUE,FALSE)</formula>
    </cfRule>
  </conditionalFormatting>
  <conditionalFormatting sqref="AQ56:AQ58">
    <cfRule type="expression" dxfId="39" priority="39">
      <formula>IF(RIGHT(TEXT(AQ56,"0.#"),1)=".",FALSE,TRUE)</formula>
    </cfRule>
    <cfRule type="expression" dxfId="38" priority="40">
      <formula>IF(RIGHT(TEXT(AQ56,"0.#"),1)=".",TRUE,FALSE)</formula>
    </cfRule>
  </conditionalFormatting>
  <conditionalFormatting sqref="AU56:AU58">
    <cfRule type="expression" dxfId="37" priority="37">
      <formula>IF(RIGHT(TEXT(AU56,"0.#"),1)=".",FALSE,TRUE)</formula>
    </cfRule>
    <cfRule type="expression" dxfId="36" priority="38">
      <formula>IF(RIGHT(TEXT(AU56,"0.#"),1)=".",TRUE,FALSE)</formula>
    </cfRule>
  </conditionalFormatting>
  <conditionalFormatting sqref="AE51">
    <cfRule type="expression" dxfId="35" priority="35">
      <formula>IF(RIGHT(TEXT(AE51,"0.#"),1)=".",FALSE,TRUE)</formula>
    </cfRule>
    <cfRule type="expression" dxfId="34" priority="36">
      <formula>IF(RIGHT(TEXT(AE51,"0.#"),1)=".",TRUE,FALSE)</formula>
    </cfRule>
  </conditionalFormatting>
  <conditionalFormatting sqref="AE52">
    <cfRule type="expression" dxfId="33" priority="33">
      <formula>IF(RIGHT(TEXT(AE52,"0.#"),1)=".",FALSE,TRUE)</formula>
    </cfRule>
    <cfRule type="expression" dxfId="32" priority="34">
      <formula>IF(RIGHT(TEXT(AE52,"0.#"),1)=".",TRUE,FALSE)</formula>
    </cfRule>
  </conditionalFormatting>
  <conditionalFormatting sqref="AM51">
    <cfRule type="expression" dxfId="31" priority="23">
      <formula>IF(RIGHT(TEXT(AM51,"0.#"),1)=".",FALSE,TRUE)</formula>
    </cfRule>
    <cfRule type="expression" dxfId="30" priority="24">
      <formula>IF(RIGHT(TEXT(AM51,"0.#"),1)=".",TRUE,FALSE)</formula>
    </cfRule>
  </conditionalFormatting>
  <conditionalFormatting sqref="AE53">
    <cfRule type="expression" dxfId="29" priority="31">
      <formula>IF(RIGHT(TEXT(AE53,"0.#"),1)=".",FALSE,TRUE)</formula>
    </cfRule>
    <cfRule type="expression" dxfId="28" priority="32">
      <formula>IF(RIGHT(TEXT(AE53,"0.#"),1)=".",TRUE,FALSE)</formula>
    </cfRule>
  </conditionalFormatting>
  <conditionalFormatting sqref="AI53">
    <cfRule type="expression" dxfId="27" priority="29">
      <formula>IF(RIGHT(TEXT(AI53,"0.#"),1)=".",FALSE,TRUE)</formula>
    </cfRule>
    <cfRule type="expression" dxfId="26" priority="30">
      <formula>IF(RIGHT(TEXT(AI53,"0.#"),1)=".",TRUE,FALSE)</formula>
    </cfRule>
  </conditionalFormatting>
  <conditionalFormatting sqref="AI52">
    <cfRule type="expression" dxfId="25" priority="27">
      <formula>IF(RIGHT(TEXT(AI52,"0.#"),1)=".",FALSE,TRUE)</formula>
    </cfRule>
    <cfRule type="expression" dxfId="24" priority="28">
      <formula>IF(RIGHT(TEXT(AI52,"0.#"),1)=".",TRUE,FALSE)</formula>
    </cfRule>
  </conditionalFormatting>
  <conditionalFormatting sqref="AI51">
    <cfRule type="expression" dxfId="23" priority="25">
      <formula>IF(RIGHT(TEXT(AI51,"0.#"),1)=".",FALSE,TRUE)</formula>
    </cfRule>
    <cfRule type="expression" dxfId="22" priority="26">
      <formula>IF(RIGHT(TEXT(AI51,"0.#"),1)=".",TRUE,FALSE)</formula>
    </cfRule>
  </conditionalFormatting>
  <conditionalFormatting sqref="AM52">
    <cfRule type="expression" dxfId="21" priority="21">
      <formula>IF(RIGHT(TEXT(AM52,"0.#"),1)=".",FALSE,TRUE)</formula>
    </cfRule>
    <cfRule type="expression" dxfId="20" priority="22">
      <formula>IF(RIGHT(TEXT(AM52,"0.#"),1)=".",TRUE,FALSE)</formula>
    </cfRule>
  </conditionalFormatting>
  <conditionalFormatting sqref="AM53">
    <cfRule type="expression" dxfId="19" priority="19">
      <formula>IF(RIGHT(TEXT(AM53,"0.#"),1)=".",FALSE,TRUE)</formula>
    </cfRule>
    <cfRule type="expression" dxfId="18" priority="20">
      <formula>IF(RIGHT(TEXT(AM53,"0.#"),1)=".",TRUE,FALSE)</formula>
    </cfRule>
  </conditionalFormatting>
  <conditionalFormatting sqref="AQ51:AQ53">
    <cfRule type="expression" dxfId="17" priority="17">
      <formula>IF(RIGHT(TEXT(AQ51,"0.#"),1)=".",FALSE,TRUE)</formula>
    </cfRule>
    <cfRule type="expression" dxfId="16" priority="18">
      <formula>IF(RIGHT(TEXT(AQ51,"0.#"),1)=".",TRUE,FALSE)</formula>
    </cfRule>
  </conditionalFormatting>
  <conditionalFormatting sqref="AU51:AU53">
    <cfRule type="expression" dxfId="15" priority="15">
      <formula>IF(RIGHT(TEXT(AU51,"0.#"),1)=".",FALSE,TRUE)</formula>
    </cfRule>
    <cfRule type="expression" dxfId="14" priority="16">
      <formula>IF(RIGHT(TEXT(AU51,"0.#"),1)=".",TRUE,FALSE)</formula>
    </cfRule>
  </conditionalFormatting>
  <conditionalFormatting sqref="AU324">
    <cfRule type="expression" dxfId="13" priority="13">
      <formula>IF(RIGHT(TEXT(AU324,"0.#"),1)=".",FALSE,TRUE)</formula>
    </cfRule>
    <cfRule type="expression" dxfId="12" priority="14">
      <formula>IF(RIGHT(TEXT(AU324,"0.#"),1)=".",TRUE,FALSE)</formula>
    </cfRule>
  </conditionalFormatting>
  <conditionalFormatting sqref="AU323">
    <cfRule type="expression" dxfId="11" priority="11">
      <formula>IF(RIGHT(TEXT(AU323,"0.#"),1)=".",FALSE,TRUE)</formula>
    </cfRule>
    <cfRule type="expression" dxfId="10" priority="12">
      <formula>IF(RIGHT(TEXT(AU323,"0.#"),1)=".",TRUE,FALSE)</formula>
    </cfRule>
  </conditionalFormatting>
  <conditionalFormatting sqref="AU40">
    <cfRule type="expression" dxfId="9" priority="9">
      <formula>IF(RIGHT(TEXT(AU40,"0.#"),1)=".",FALSE,TRUE)</formula>
    </cfRule>
    <cfRule type="expression" dxfId="8" priority="10">
      <formula>IF(RIGHT(TEXT(AU40,"0.#"),1)=".",TRUE,FALSE)</formula>
    </cfRule>
  </conditionalFormatting>
  <conditionalFormatting sqref="AI40">
    <cfRule type="expression" dxfId="5" priority="5">
      <formula>IF(RIGHT(TEXT(AI40,"0.#"),1)=".",FALSE,TRUE)</formula>
    </cfRule>
    <cfRule type="expression" dxfId="4" priority="6">
      <formula>IF(RIGHT(TEXT(AI40,"0.#"),1)=".",TRUE,FALSE)</formula>
    </cfRule>
  </conditionalFormatting>
  <conditionalFormatting sqref="AM40">
    <cfRule type="expression" dxfId="3" priority="3">
      <formula>IF(RIGHT(TEXT(AM40,"0.#"),1)=".",FALSE,TRUE)</formula>
    </cfRule>
    <cfRule type="expression" dxfId="2" priority="4">
      <formula>IF(RIGHT(TEXT(AM40,"0.#"),1)=".",TRUE,FALSE)</formula>
    </cfRule>
  </conditionalFormatting>
  <conditionalFormatting sqref="AQ40">
    <cfRule type="expression" dxfId="1" priority="1">
      <formula>IF(RIGHT(TEXT(AQ40,"0.#"),1)=".",FALSE,TRUE)</formula>
    </cfRule>
    <cfRule type="expression" dxfId="0" priority="2">
      <formula>IF(RIGHT(TEXT(AQ40,"0.#"),1)=".",TRUE,FALSE)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3" max="16383" man="1"/>
    <brk id="268" max="16383" man="1"/>
    <brk id="361" max="49" man="1"/>
    <brk id="4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413</v>
      </c>
      <c r="AA1" s="29" t="s">
        <v>77</v>
      </c>
      <c r="AB1" s="29" t="s">
        <v>414</v>
      </c>
      <c r="AC1" s="29" t="s">
        <v>31</v>
      </c>
      <c r="AD1" s="28"/>
      <c r="AE1" s="29" t="s">
        <v>43</v>
      </c>
      <c r="AF1" s="30"/>
      <c r="AG1" s="42" t="s">
        <v>180</v>
      </c>
      <c r="AI1" s="42" t="s">
        <v>183</v>
      </c>
      <c r="AK1" s="42" t="s">
        <v>188</v>
      </c>
      <c r="AM1" s="63"/>
      <c r="AN1" s="63"/>
      <c r="AP1" s="28" t="s">
        <v>237</v>
      </c>
    </row>
    <row r="2" spans="1:42" ht="13.5" customHeight="1" x14ac:dyDescent="0.15">
      <c r="A2" s="14" t="s">
        <v>80</v>
      </c>
      <c r="B2" s="15"/>
      <c r="C2" s="13" t="str">
        <f>IF(B2="","",A2)</f>
        <v/>
      </c>
      <c r="D2" s="13" t="str">
        <f>IF(C2="","",IF(D1&lt;&gt;"",CONCATENATE(D1,"、",C2),C2))</f>
        <v/>
      </c>
      <c r="F2" s="12" t="s">
        <v>67</v>
      </c>
      <c r="G2" s="17" t="s">
        <v>634</v>
      </c>
      <c r="H2" s="13" t="str">
        <f>IF(G2="","",F2)</f>
        <v>一般会計</v>
      </c>
      <c r="I2" s="13" t="str">
        <f>IF(H2="","",IF(I1&lt;&gt;"",CONCATENATE(I1,"、",H2),H2))</f>
        <v>一般会計</v>
      </c>
      <c r="K2" s="14" t="s">
        <v>97</v>
      </c>
      <c r="L2" s="15" t="s">
        <v>634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283</v>
      </c>
      <c r="AB2" s="71" t="s">
        <v>508</v>
      </c>
      <c r="AC2" s="72" t="s">
        <v>129</v>
      </c>
      <c r="AD2" s="28"/>
      <c r="AE2" s="34" t="s">
        <v>161</v>
      </c>
      <c r="AF2" s="30"/>
      <c r="AG2" s="44" t="s">
        <v>248</v>
      </c>
      <c r="AI2" s="42" t="s">
        <v>280</v>
      </c>
      <c r="AK2" s="42" t="s">
        <v>189</v>
      </c>
      <c r="AM2" s="63"/>
      <c r="AN2" s="63"/>
      <c r="AP2" s="44" t="s">
        <v>248</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539</v>
      </c>
      <c r="W3" s="32" t="s">
        <v>140</v>
      </c>
      <c r="Y3" s="32" t="s">
        <v>64</v>
      </c>
      <c r="Z3" s="32" t="s">
        <v>415</v>
      </c>
      <c r="AA3" s="71" t="s">
        <v>381</v>
      </c>
      <c r="AB3" s="71" t="s">
        <v>509</v>
      </c>
      <c r="AC3" s="72" t="s">
        <v>130</v>
      </c>
      <c r="AD3" s="28"/>
      <c r="AE3" s="34" t="s">
        <v>162</v>
      </c>
      <c r="AF3" s="30"/>
      <c r="AG3" s="44" t="s">
        <v>249</v>
      </c>
      <c r="AI3" s="42" t="s">
        <v>182</v>
      </c>
      <c r="AK3" s="42" t="str">
        <f>CHAR(CODE(AK2)+1)</f>
        <v>B</v>
      </c>
      <c r="AM3" s="63"/>
      <c r="AN3" s="63"/>
      <c r="AP3" s="44" t="s">
        <v>249</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634</v>
      </c>
      <c r="R4" s="13" t="str">
        <f t="shared" si="3"/>
        <v>補助</v>
      </c>
      <c r="S4" s="13" t="str">
        <f t="shared" si="4"/>
        <v>補助</v>
      </c>
      <c r="T4" s="13"/>
      <c r="U4" s="32" t="s">
        <v>600</v>
      </c>
      <c r="W4" s="32" t="s">
        <v>141</v>
      </c>
      <c r="Y4" s="32" t="s">
        <v>288</v>
      </c>
      <c r="Z4" s="32" t="s">
        <v>416</v>
      </c>
      <c r="AA4" s="71" t="s">
        <v>382</v>
      </c>
      <c r="AB4" s="71" t="s">
        <v>510</v>
      </c>
      <c r="AC4" s="71" t="s">
        <v>131</v>
      </c>
      <c r="AD4" s="28"/>
      <c r="AE4" s="34" t="s">
        <v>163</v>
      </c>
      <c r="AF4" s="30"/>
      <c r="AG4" s="44" t="s">
        <v>250</v>
      </c>
      <c r="AI4" s="42" t="s">
        <v>184</v>
      </c>
      <c r="AK4" s="42" t="str">
        <f t="shared" ref="AK4:AK49" si="7">CHAR(CODE(AK3)+1)</f>
        <v>C</v>
      </c>
      <c r="AM4" s="63"/>
      <c r="AN4" s="63"/>
      <c r="AP4" s="44" t="s">
        <v>250</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563</v>
      </c>
      <c r="Y5" s="32" t="s">
        <v>289</v>
      </c>
      <c r="Z5" s="32" t="s">
        <v>417</v>
      </c>
      <c r="AA5" s="71" t="s">
        <v>383</v>
      </c>
      <c r="AB5" s="71" t="s">
        <v>511</v>
      </c>
      <c r="AC5" s="71" t="s">
        <v>164</v>
      </c>
      <c r="AD5" s="31"/>
      <c r="AE5" s="34" t="s">
        <v>261</v>
      </c>
      <c r="AF5" s="30"/>
      <c r="AG5" s="44" t="s">
        <v>251</v>
      </c>
      <c r="AI5" s="42" t="s">
        <v>286</v>
      </c>
      <c r="AK5" s="42" t="str">
        <f t="shared" si="7"/>
        <v>D</v>
      </c>
      <c r="AP5" s="44" t="s">
        <v>251</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263</v>
      </c>
      <c r="W6" s="32" t="s">
        <v>565</v>
      </c>
      <c r="Y6" s="32" t="s">
        <v>290</v>
      </c>
      <c r="Z6" s="32" t="s">
        <v>418</v>
      </c>
      <c r="AA6" s="71" t="s">
        <v>384</v>
      </c>
      <c r="AB6" s="71" t="s">
        <v>512</v>
      </c>
      <c r="AC6" s="71" t="s">
        <v>132</v>
      </c>
      <c r="AD6" s="31"/>
      <c r="AE6" s="34" t="s">
        <v>258</v>
      </c>
      <c r="AF6" s="30"/>
      <c r="AG6" s="44" t="s">
        <v>252</v>
      </c>
      <c r="AI6" s="42" t="s">
        <v>287</v>
      </c>
      <c r="AK6" s="42" t="str">
        <f>CHAR(CODE(AK5)+1)</f>
        <v>E</v>
      </c>
      <c r="AP6" s="44" t="s">
        <v>252</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291</v>
      </c>
      <c r="Z7" s="32" t="s">
        <v>419</v>
      </c>
      <c r="AA7" s="71" t="s">
        <v>385</v>
      </c>
      <c r="AB7" s="71" t="s">
        <v>513</v>
      </c>
      <c r="AC7" s="31"/>
      <c r="AD7" s="31"/>
      <c r="AE7" s="32" t="s">
        <v>132</v>
      </c>
      <c r="AF7" s="30"/>
      <c r="AG7" s="44" t="s">
        <v>253</v>
      </c>
      <c r="AH7" s="66"/>
      <c r="AI7" s="44" t="s">
        <v>276</v>
      </c>
      <c r="AK7" s="42" t="str">
        <f>CHAR(CODE(AK6)+1)</f>
        <v>F</v>
      </c>
      <c r="AP7" s="44" t="s">
        <v>253</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284</v>
      </c>
      <c r="W8" s="32" t="s">
        <v>143</v>
      </c>
      <c r="Y8" s="32" t="s">
        <v>292</v>
      </c>
      <c r="Z8" s="32" t="s">
        <v>420</v>
      </c>
      <c r="AA8" s="71" t="s">
        <v>386</v>
      </c>
      <c r="AB8" s="71" t="s">
        <v>514</v>
      </c>
      <c r="AC8" s="31"/>
      <c r="AD8" s="31"/>
      <c r="AE8" s="31"/>
      <c r="AF8" s="30"/>
      <c r="AG8" s="44" t="s">
        <v>254</v>
      </c>
      <c r="AI8" s="42" t="s">
        <v>277</v>
      </c>
      <c r="AK8" s="42" t="str">
        <f t="shared" si="7"/>
        <v>G</v>
      </c>
      <c r="AP8" s="44" t="s">
        <v>254</v>
      </c>
    </row>
    <row r="9" spans="1:42" ht="13.5" customHeight="1" x14ac:dyDescent="0.15">
      <c r="A9" s="14" t="s">
        <v>87</v>
      </c>
      <c r="B9" s="15" t="s">
        <v>634</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285</v>
      </c>
      <c r="W9" s="32" t="s">
        <v>144</v>
      </c>
      <c r="Y9" s="32" t="s">
        <v>293</v>
      </c>
      <c r="Z9" s="32" t="s">
        <v>421</v>
      </c>
      <c r="AA9" s="71" t="s">
        <v>387</v>
      </c>
      <c r="AB9" s="71" t="s">
        <v>515</v>
      </c>
      <c r="AC9" s="31"/>
      <c r="AD9" s="31"/>
      <c r="AE9" s="31"/>
      <c r="AF9" s="30"/>
      <c r="AG9" s="44" t="s">
        <v>255</v>
      </c>
      <c r="AI9" s="62"/>
      <c r="AK9" s="42" t="str">
        <f t="shared" si="7"/>
        <v>H</v>
      </c>
      <c r="AP9" s="44" t="s">
        <v>255</v>
      </c>
    </row>
    <row r="10" spans="1:42" ht="13.5" customHeight="1" x14ac:dyDescent="0.15">
      <c r="A10" s="14" t="s">
        <v>220</v>
      </c>
      <c r="B10" s="15"/>
      <c r="C10" s="13" t="str">
        <f t="shared" si="0"/>
        <v/>
      </c>
      <c r="D10" s="13" t="str">
        <f t="shared" si="8"/>
        <v>高齢社会対策</v>
      </c>
      <c r="F10" s="18" t="s">
        <v>111</v>
      </c>
      <c r="G10" s="17"/>
      <c r="H10" s="13" t="str">
        <f t="shared" si="1"/>
        <v/>
      </c>
      <c r="I10" s="13" t="str">
        <f t="shared" si="5"/>
        <v>一般会計</v>
      </c>
      <c r="K10" s="14" t="s">
        <v>223</v>
      </c>
      <c r="L10" s="15"/>
      <c r="M10" s="13" t="str">
        <f t="shared" si="2"/>
        <v/>
      </c>
      <c r="N10" s="13" t="str">
        <f t="shared" si="6"/>
        <v>社会保障</v>
      </c>
      <c r="O10" s="13"/>
      <c r="P10" s="13" t="str">
        <f>S8</f>
        <v>補助</v>
      </c>
      <c r="Q10" s="19"/>
      <c r="T10" s="13"/>
      <c r="W10" s="32" t="s">
        <v>145</v>
      </c>
      <c r="Y10" s="32" t="s">
        <v>294</v>
      </c>
      <c r="Z10" s="32" t="s">
        <v>422</v>
      </c>
      <c r="AA10" s="71" t="s">
        <v>388</v>
      </c>
      <c r="AB10" s="71" t="s">
        <v>516</v>
      </c>
      <c r="AC10" s="31"/>
      <c r="AD10" s="31"/>
      <c r="AE10" s="31"/>
      <c r="AF10" s="30"/>
      <c r="AG10" s="44" t="s">
        <v>240</v>
      </c>
      <c r="AK10" s="42" t="str">
        <f t="shared" si="7"/>
        <v>I</v>
      </c>
      <c r="AP10" s="42" t="s">
        <v>238</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597</v>
      </c>
      <c r="Y11" s="32" t="s">
        <v>295</v>
      </c>
      <c r="Z11" s="32" t="s">
        <v>423</v>
      </c>
      <c r="AA11" s="71" t="s">
        <v>389</v>
      </c>
      <c r="AB11" s="71" t="s">
        <v>517</v>
      </c>
      <c r="AC11" s="31"/>
      <c r="AD11" s="31"/>
      <c r="AE11" s="31"/>
      <c r="AF11" s="30"/>
      <c r="AG11" s="42" t="s">
        <v>243</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540</v>
      </c>
      <c r="W12" s="32" t="s">
        <v>146</v>
      </c>
      <c r="Y12" s="32" t="s">
        <v>296</v>
      </c>
      <c r="Z12" s="32" t="s">
        <v>424</v>
      </c>
      <c r="AA12" s="71" t="s">
        <v>390</v>
      </c>
      <c r="AB12" s="71" t="s">
        <v>518</v>
      </c>
      <c r="AC12" s="31"/>
      <c r="AD12" s="31"/>
      <c r="AE12" s="31"/>
      <c r="AF12" s="30"/>
      <c r="AG12" s="42" t="s">
        <v>241</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297</v>
      </c>
      <c r="Z13" s="32" t="s">
        <v>425</v>
      </c>
      <c r="AA13" s="71" t="s">
        <v>391</v>
      </c>
      <c r="AB13" s="71" t="s">
        <v>519</v>
      </c>
      <c r="AC13" s="31"/>
      <c r="AD13" s="31"/>
      <c r="AE13" s="31"/>
      <c r="AF13" s="30"/>
      <c r="AG13" s="42" t="s">
        <v>242</v>
      </c>
      <c r="AK13" s="42" t="str">
        <f t="shared" si="7"/>
        <v>L</v>
      </c>
    </row>
    <row r="14" spans="1:42" ht="13.5" customHeight="1" x14ac:dyDescent="0.15">
      <c r="A14" s="14" t="s">
        <v>91</v>
      </c>
      <c r="B14" s="15"/>
      <c r="C14" s="13" t="str">
        <f t="shared" si="9"/>
        <v/>
      </c>
      <c r="D14" s="13" t="str">
        <f t="shared" si="8"/>
        <v>高齢社会対策</v>
      </c>
      <c r="F14" s="18" t="s">
        <v>115</v>
      </c>
      <c r="G14" s="17"/>
      <c r="H14" s="13" t="str">
        <f t="shared" si="1"/>
        <v/>
      </c>
      <c r="I14" s="13" t="str">
        <f t="shared" si="5"/>
        <v>一般会計</v>
      </c>
      <c r="K14" s="13"/>
      <c r="L14" s="13"/>
      <c r="O14" s="13"/>
      <c r="P14" s="13"/>
      <c r="Q14" s="19"/>
      <c r="T14" s="13"/>
      <c r="U14" s="32" t="s">
        <v>541</v>
      </c>
      <c r="W14" s="32" t="s">
        <v>148</v>
      </c>
      <c r="Y14" s="32" t="s">
        <v>298</v>
      </c>
      <c r="Z14" s="32" t="s">
        <v>426</v>
      </c>
      <c r="AA14" s="71" t="s">
        <v>392</v>
      </c>
      <c r="AB14" s="71" t="s">
        <v>520</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一般会計</v>
      </c>
      <c r="K15" s="13"/>
      <c r="L15" s="13"/>
      <c r="O15" s="13"/>
      <c r="P15" s="13"/>
      <c r="Q15" s="19"/>
      <c r="T15" s="13"/>
      <c r="U15" s="32" t="s">
        <v>542</v>
      </c>
      <c r="W15" s="32" t="s">
        <v>149</v>
      </c>
      <c r="Y15" s="32" t="s">
        <v>299</v>
      </c>
      <c r="Z15" s="32" t="s">
        <v>427</v>
      </c>
      <c r="AA15" s="71" t="s">
        <v>393</v>
      </c>
      <c r="AB15" s="71" t="s">
        <v>521</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一般会計</v>
      </c>
      <c r="K16" s="13"/>
      <c r="L16" s="13"/>
      <c r="O16" s="13"/>
      <c r="P16" s="13"/>
      <c r="Q16" s="19"/>
      <c r="T16" s="13"/>
      <c r="U16" s="32" t="s">
        <v>543</v>
      </c>
      <c r="W16" s="32" t="s">
        <v>150</v>
      </c>
      <c r="Y16" s="32" t="s">
        <v>300</v>
      </c>
      <c r="Z16" s="32" t="s">
        <v>428</v>
      </c>
      <c r="AA16" s="71" t="s">
        <v>394</v>
      </c>
      <c r="AB16" s="71" t="s">
        <v>522</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一般会計</v>
      </c>
      <c r="K17" s="13"/>
      <c r="L17" s="13"/>
      <c r="O17" s="13"/>
      <c r="P17" s="13"/>
      <c r="Q17" s="19"/>
      <c r="T17" s="13"/>
      <c r="U17" s="32" t="s">
        <v>561</v>
      </c>
      <c r="W17" s="32" t="s">
        <v>151</v>
      </c>
      <c r="Y17" s="32" t="s">
        <v>301</v>
      </c>
      <c r="Z17" s="32" t="s">
        <v>429</v>
      </c>
      <c r="AA17" s="71" t="s">
        <v>395</v>
      </c>
      <c r="AB17" s="71" t="s">
        <v>523</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一般会計</v>
      </c>
      <c r="K18" s="13"/>
      <c r="L18" s="13"/>
      <c r="O18" s="13"/>
      <c r="P18" s="13"/>
      <c r="Q18" s="19"/>
      <c r="T18" s="13"/>
      <c r="U18" s="32" t="s">
        <v>544</v>
      </c>
      <c r="W18" s="32" t="s">
        <v>152</v>
      </c>
      <c r="Y18" s="32" t="s">
        <v>302</v>
      </c>
      <c r="Z18" s="32" t="s">
        <v>430</v>
      </c>
      <c r="AA18" s="71" t="s">
        <v>396</v>
      </c>
      <c r="AB18" s="71" t="s">
        <v>524</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一般会計</v>
      </c>
      <c r="K19" s="13"/>
      <c r="L19" s="13"/>
      <c r="O19" s="13"/>
      <c r="P19" s="13"/>
      <c r="Q19" s="19"/>
      <c r="T19" s="13"/>
      <c r="U19" s="32" t="s">
        <v>545</v>
      </c>
      <c r="W19" s="32" t="s">
        <v>153</v>
      </c>
      <c r="Y19" s="32" t="s">
        <v>303</v>
      </c>
      <c r="Z19" s="32" t="s">
        <v>431</v>
      </c>
      <c r="AA19" s="71" t="s">
        <v>397</v>
      </c>
      <c r="AB19" s="71" t="s">
        <v>525</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一般会計</v>
      </c>
      <c r="K20" s="13"/>
      <c r="L20" s="13"/>
      <c r="O20" s="13"/>
      <c r="P20" s="13"/>
      <c r="Q20" s="19"/>
      <c r="T20" s="13"/>
      <c r="U20" s="32" t="s">
        <v>546</v>
      </c>
      <c r="W20" s="32" t="s">
        <v>154</v>
      </c>
      <c r="Y20" s="32" t="s">
        <v>304</v>
      </c>
      <c r="Z20" s="32" t="s">
        <v>432</v>
      </c>
      <c r="AA20" s="71" t="s">
        <v>398</v>
      </c>
      <c r="AB20" s="71" t="s">
        <v>526</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一般会計</v>
      </c>
      <c r="K21" s="13"/>
      <c r="L21" s="13"/>
      <c r="O21" s="13"/>
      <c r="P21" s="13"/>
      <c r="Q21" s="19"/>
      <c r="T21" s="13"/>
      <c r="U21" s="32" t="s">
        <v>547</v>
      </c>
      <c r="W21" s="32" t="s">
        <v>155</v>
      </c>
      <c r="Y21" s="32" t="s">
        <v>305</v>
      </c>
      <c r="Z21" s="32" t="s">
        <v>433</v>
      </c>
      <c r="AA21" s="71" t="s">
        <v>399</v>
      </c>
      <c r="AB21" s="71" t="s">
        <v>527</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一般会計</v>
      </c>
      <c r="K22" s="13"/>
      <c r="L22" s="13"/>
      <c r="O22" s="13"/>
      <c r="P22" s="13"/>
      <c r="Q22" s="19"/>
      <c r="T22" s="13"/>
      <c r="U22" s="32" t="s">
        <v>599</v>
      </c>
      <c r="W22" s="32" t="s">
        <v>156</v>
      </c>
      <c r="Y22" s="32" t="s">
        <v>306</v>
      </c>
      <c r="Z22" s="32" t="s">
        <v>434</v>
      </c>
      <c r="AA22" s="71" t="s">
        <v>400</v>
      </c>
      <c r="AB22" s="71" t="s">
        <v>528</v>
      </c>
      <c r="AC22" s="31"/>
      <c r="AD22" s="31"/>
      <c r="AE22" s="31"/>
      <c r="AF22" s="30"/>
      <c r="AK22" s="42" t="str">
        <f t="shared" si="7"/>
        <v>U</v>
      </c>
    </row>
    <row r="23" spans="1:37" ht="13.5" customHeight="1" x14ac:dyDescent="0.15">
      <c r="A23" s="69" t="s">
        <v>278</v>
      </c>
      <c r="B23" s="15"/>
      <c r="C23" s="13" t="str">
        <f t="shared" si="9"/>
        <v/>
      </c>
      <c r="D23" s="13" t="str">
        <f>IF(C23="",D22,IF(D22&lt;&gt;"",CONCATENATE(D22,"、",C23),C23))</f>
        <v>高齢社会対策</v>
      </c>
      <c r="F23" s="18" t="s">
        <v>123</v>
      </c>
      <c r="G23" s="17"/>
      <c r="H23" s="13" t="str">
        <f t="shared" si="1"/>
        <v/>
      </c>
      <c r="I23" s="13" t="str">
        <f t="shared" si="5"/>
        <v>一般会計</v>
      </c>
      <c r="K23" s="13"/>
      <c r="L23" s="13"/>
      <c r="O23" s="13"/>
      <c r="P23" s="13"/>
      <c r="Q23" s="19"/>
      <c r="T23" s="13"/>
      <c r="U23" s="32" t="s">
        <v>548</v>
      </c>
      <c r="W23" s="32" t="s">
        <v>157</v>
      </c>
      <c r="Y23" s="32" t="s">
        <v>307</v>
      </c>
      <c r="Z23" s="32" t="s">
        <v>435</v>
      </c>
      <c r="AA23" s="71" t="s">
        <v>401</v>
      </c>
      <c r="AB23" s="71" t="s">
        <v>529</v>
      </c>
      <c r="AC23" s="31"/>
      <c r="AD23" s="31"/>
      <c r="AE23" s="31"/>
      <c r="AF23" s="30"/>
      <c r="AK23" s="42" t="str">
        <f t="shared" si="7"/>
        <v>V</v>
      </c>
    </row>
    <row r="24" spans="1:37" ht="13.5" customHeight="1" x14ac:dyDescent="0.15">
      <c r="A24" s="83"/>
      <c r="B24" s="67"/>
      <c r="F24" s="18" t="s">
        <v>281</v>
      </c>
      <c r="G24" s="17"/>
      <c r="H24" s="13" t="str">
        <f t="shared" si="1"/>
        <v/>
      </c>
      <c r="I24" s="13" t="str">
        <f t="shared" si="5"/>
        <v>一般会計</v>
      </c>
      <c r="K24" s="13"/>
      <c r="L24" s="13"/>
      <c r="O24" s="13"/>
      <c r="P24" s="13"/>
      <c r="Q24" s="19"/>
      <c r="T24" s="13"/>
      <c r="U24" s="32" t="s">
        <v>549</v>
      </c>
      <c r="W24" s="32" t="s">
        <v>158</v>
      </c>
      <c r="Y24" s="32" t="s">
        <v>308</v>
      </c>
      <c r="Z24" s="32" t="s">
        <v>436</v>
      </c>
      <c r="AA24" s="71" t="s">
        <v>402</v>
      </c>
      <c r="AB24" s="71" t="s">
        <v>530</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一般会計</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553</v>
      </c>
      <c r="Y28" s="32" t="s">
        <v>312</v>
      </c>
      <c r="Z28" s="32" t="s">
        <v>440</v>
      </c>
      <c r="AA28" s="71" t="s">
        <v>406</v>
      </c>
      <c r="AB28" s="71" t="s">
        <v>534</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557</v>
      </c>
      <c r="Y32" s="32" t="s">
        <v>316</v>
      </c>
      <c r="Z32" s="32" t="s">
        <v>444</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559</v>
      </c>
      <c r="Y34" s="32" t="s">
        <v>318</v>
      </c>
      <c r="Z34" s="32" t="s">
        <v>446</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560</v>
      </c>
      <c r="Y35" s="32" t="s">
        <v>319</v>
      </c>
      <c r="Z35" s="32" t="s">
        <v>447</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320</v>
      </c>
      <c r="Z36" s="32" t="s">
        <v>448</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321</v>
      </c>
      <c r="Z37" s="32" t="s">
        <v>449</v>
      </c>
      <c r="AF37" s="30"/>
      <c r="AK37" s="42" t="str">
        <f t="shared" si="7"/>
        <v>j</v>
      </c>
    </row>
    <row r="38" spans="1:37" x14ac:dyDescent="0.15">
      <c r="A38" s="13"/>
      <c r="B38" s="13"/>
      <c r="F38" s="13"/>
      <c r="G38" s="19"/>
      <c r="K38" s="13"/>
      <c r="L38" s="13"/>
      <c r="O38" s="13"/>
      <c r="P38" s="13"/>
      <c r="Q38" s="19"/>
      <c r="T38" s="13"/>
      <c r="Y38" s="32" t="s">
        <v>322</v>
      </c>
      <c r="Z38" s="32" t="s">
        <v>450</v>
      </c>
      <c r="AF38" s="30"/>
      <c r="AK38" s="42" t="str">
        <f t="shared" si="7"/>
        <v>k</v>
      </c>
    </row>
    <row r="39" spans="1:37" x14ac:dyDescent="0.15">
      <c r="A39" s="13"/>
      <c r="B39" s="13"/>
      <c r="F39" s="13" t="str">
        <f>I37</f>
        <v>一般会計</v>
      </c>
      <c r="G39" s="19"/>
      <c r="K39" s="13"/>
      <c r="L39" s="13"/>
      <c r="O39" s="13"/>
      <c r="P39" s="13"/>
      <c r="Q39" s="19"/>
      <c r="T39" s="13"/>
      <c r="U39" s="32" t="s">
        <v>562</v>
      </c>
      <c r="Y39" s="32" t="s">
        <v>323</v>
      </c>
      <c r="Z39" s="32" t="s">
        <v>451</v>
      </c>
      <c r="AF39" s="30"/>
      <c r="AK39" s="42" t="str">
        <f t="shared" si="7"/>
        <v>l</v>
      </c>
    </row>
    <row r="40" spans="1:37" x14ac:dyDescent="0.15">
      <c r="A40" s="13"/>
      <c r="B40" s="13"/>
      <c r="F40" s="13"/>
      <c r="G40" s="19"/>
      <c r="K40" s="13"/>
      <c r="L40" s="13"/>
      <c r="O40" s="13"/>
      <c r="P40" s="13"/>
      <c r="Q40" s="19"/>
      <c r="T40" s="13"/>
      <c r="U40" s="32"/>
      <c r="Y40" s="32" t="s">
        <v>324</v>
      </c>
      <c r="Z40" s="32" t="s">
        <v>452</v>
      </c>
      <c r="AF40" s="30"/>
      <c r="AK40" s="42" t="str">
        <f t="shared" si="7"/>
        <v>m</v>
      </c>
    </row>
    <row r="41" spans="1:37" x14ac:dyDescent="0.15">
      <c r="A41" s="13"/>
      <c r="B41" s="13"/>
      <c r="F41" s="13"/>
      <c r="G41" s="19"/>
      <c r="K41" s="13"/>
      <c r="L41" s="13"/>
      <c r="O41" s="13"/>
      <c r="P41" s="13"/>
      <c r="Q41" s="19"/>
      <c r="T41" s="13"/>
      <c r="U41" s="32" t="s">
        <v>264</v>
      </c>
      <c r="Y41" s="32" t="s">
        <v>325</v>
      </c>
      <c r="Z41" s="32" t="s">
        <v>453</v>
      </c>
      <c r="AF41" s="30"/>
      <c r="AK41" s="42" t="str">
        <f t="shared" si="7"/>
        <v>n</v>
      </c>
    </row>
    <row r="42" spans="1:37" x14ac:dyDescent="0.15">
      <c r="A42" s="13"/>
      <c r="B42" s="13"/>
      <c r="F42" s="13"/>
      <c r="G42" s="19"/>
      <c r="K42" s="13"/>
      <c r="L42" s="13"/>
      <c r="O42" s="13"/>
      <c r="P42" s="13"/>
      <c r="Q42" s="19"/>
      <c r="T42" s="13"/>
      <c r="U42" s="32" t="s">
        <v>274</v>
      </c>
      <c r="Y42" s="32" t="s">
        <v>326</v>
      </c>
      <c r="Z42" s="32" t="s">
        <v>454</v>
      </c>
      <c r="AF42" s="30"/>
      <c r="AK42" s="42" t="str">
        <f t="shared" si="7"/>
        <v>o</v>
      </c>
    </row>
    <row r="43" spans="1:37" x14ac:dyDescent="0.15">
      <c r="A43" s="13"/>
      <c r="B43" s="13"/>
      <c r="F43" s="13"/>
      <c r="G43" s="19"/>
      <c r="K43" s="13"/>
      <c r="L43" s="13"/>
      <c r="O43" s="13"/>
      <c r="P43" s="13"/>
      <c r="Q43" s="19"/>
      <c r="T43" s="13"/>
      <c r="Y43" s="32" t="s">
        <v>327</v>
      </c>
      <c r="Z43" s="32" t="s">
        <v>455</v>
      </c>
      <c r="AF43" s="30"/>
      <c r="AK43" s="42" t="str">
        <f t="shared" si="7"/>
        <v>p</v>
      </c>
    </row>
    <row r="44" spans="1:37" x14ac:dyDescent="0.15">
      <c r="A44" s="13"/>
      <c r="B44" s="13"/>
      <c r="F44" s="13"/>
      <c r="G44" s="19"/>
      <c r="K44" s="13"/>
      <c r="L44" s="13"/>
      <c r="O44" s="13"/>
      <c r="P44" s="13"/>
      <c r="Q44" s="19"/>
      <c r="T44" s="13"/>
      <c r="Y44" s="32" t="s">
        <v>328</v>
      </c>
      <c r="Z44" s="32" t="s">
        <v>456</v>
      </c>
      <c r="AF44" s="30"/>
      <c r="AK44" s="42" t="str">
        <f t="shared" si="7"/>
        <v>q</v>
      </c>
    </row>
    <row r="45" spans="1:37" x14ac:dyDescent="0.15">
      <c r="A45" s="13"/>
      <c r="B45" s="13"/>
      <c r="F45" s="13"/>
      <c r="G45" s="19"/>
      <c r="K45" s="13"/>
      <c r="L45" s="13"/>
      <c r="O45" s="13"/>
      <c r="P45" s="13"/>
      <c r="Q45" s="19"/>
      <c r="T45" s="13"/>
      <c r="U45" s="29" t="s">
        <v>160</v>
      </c>
      <c r="Y45" s="32" t="s">
        <v>329</v>
      </c>
      <c r="Z45" s="32" t="s">
        <v>457</v>
      </c>
      <c r="AF45" s="30"/>
      <c r="AK45" s="42" t="str">
        <f t="shared" si="7"/>
        <v>r</v>
      </c>
    </row>
    <row r="46" spans="1:37" x14ac:dyDescent="0.15">
      <c r="A46" s="13"/>
      <c r="B46" s="13"/>
      <c r="F46" s="13"/>
      <c r="G46" s="19"/>
      <c r="K46" s="13"/>
      <c r="L46" s="13"/>
      <c r="O46" s="13"/>
      <c r="P46" s="13"/>
      <c r="Q46" s="19"/>
      <c r="T46" s="13"/>
      <c r="U46" s="78" t="s">
        <v>598</v>
      </c>
      <c r="Y46" s="32" t="s">
        <v>330</v>
      </c>
      <c r="Z46" s="32" t="s">
        <v>458</v>
      </c>
      <c r="AF46" s="30"/>
      <c r="AK46" s="42" t="str">
        <f t="shared" si="7"/>
        <v>s</v>
      </c>
    </row>
    <row r="47" spans="1:37" x14ac:dyDescent="0.15">
      <c r="A47" s="13"/>
      <c r="B47" s="13"/>
      <c r="F47" s="13"/>
      <c r="G47" s="19"/>
      <c r="K47" s="13"/>
      <c r="L47" s="13"/>
      <c r="O47" s="13"/>
      <c r="P47" s="13"/>
      <c r="Q47" s="19"/>
      <c r="T47" s="13"/>
      <c r="Y47" s="32" t="s">
        <v>331</v>
      </c>
      <c r="Z47" s="32" t="s">
        <v>459</v>
      </c>
      <c r="AF47" s="30"/>
      <c r="AK47" s="42" t="str">
        <f t="shared" si="7"/>
        <v>t</v>
      </c>
    </row>
    <row r="48" spans="1:37" x14ac:dyDescent="0.15">
      <c r="A48" s="13"/>
      <c r="B48" s="13"/>
      <c r="F48" s="13"/>
      <c r="G48" s="19"/>
      <c r="K48" s="13"/>
      <c r="L48" s="13"/>
      <c r="O48" s="13"/>
      <c r="P48" s="13"/>
      <c r="Q48" s="19"/>
      <c r="T48" s="13"/>
      <c r="U48" s="78">
        <v>2021</v>
      </c>
      <c r="Y48" s="32" t="s">
        <v>332</v>
      </c>
      <c r="Z48" s="32" t="s">
        <v>460</v>
      </c>
      <c r="AF48" s="30"/>
      <c r="AK48" s="42" t="str">
        <f t="shared" si="7"/>
        <v>u</v>
      </c>
    </row>
    <row r="49" spans="1:37" x14ac:dyDescent="0.15">
      <c r="A49" s="13"/>
      <c r="B49" s="13"/>
      <c r="F49" s="13"/>
      <c r="G49" s="19"/>
      <c r="K49" s="13"/>
      <c r="L49" s="13"/>
      <c r="O49" s="13"/>
      <c r="P49" s="13"/>
      <c r="Q49" s="19"/>
      <c r="T49" s="13"/>
      <c r="U49" s="78">
        <v>2022</v>
      </c>
      <c r="Y49" s="32" t="s">
        <v>333</v>
      </c>
      <c r="Z49" s="32" t="s">
        <v>461</v>
      </c>
      <c r="AF49" s="30"/>
      <c r="AK49" s="42" t="str">
        <f t="shared" si="7"/>
        <v>v</v>
      </c>
    </row>
    <row r="50" spans="1:37" x14ac:dyDescent="0.15">
      <c r="A50" s="13"/>
      <c r="B50" s="13"/>
      <c r="F50" s="13"/>
      <c r="G50" s="19"/>
      <c r="K50" s="13"/>
      <c r="L50" s="13"/>
      <c r="O50" s="13"/>
      <c r="P50" s="13"/>
      <c r="Q50" s="19"/>
      <c r="T50" s="13"/>
      <c r="U50" s="78">
        <v>2023</v>
      </c>
      <c r="Y50" s="32" t="s">
        <v>334</v>
      </c>
      <c r="Z50" s="32" t="s">
        <v>462</v>
      </c>
      <c r="AF50" s="30"/>
    </row>
    <row r="51" spans="1:37" x14ac:dyDescent="0.15">
      <c r="A51" s="13"/>
      <c r="B51" s="13"/>
      <c r="F51" s="13"/>
      <c r="G51" s="19"/>
      <c r="K51" s="13"/>
      <c r="L51" s="13"/>
      <c r="O51" s="13"/>
      <c r="P51" s="13"/>
      <c r="Q51" s="19"/>
      <c r="T51" s="13"/>
      <c r="U51" s="78">
        <v>2024</v>
      </c>
      <c r="Y51" s="32" t="s">
        <v>335</v>
      </c>
      <c r="Z51" s="32" t="s">
        <v>463</v>
      </c>
      <c r="AF51" s="30"/>
    </row>
    <row r="52" spans="1:37" x14ac:dyDescent="0.15">
      <c r="A52" s="13"/>
      <c r="B52" s="13"/>
      <c r="F52" s="13"/>
      <c r="G52" s="19"/>
      <c r="K52" s="13"/>
      <c r="L52" s="13"/>
      <c r="O52" s="13"/>
      <c r="P52" s="13"/>
      <c r="Q52" s="19"/>
      <c r="T52" s="13"/>
      <c r="U52" s="78">
        <v>2025</v>
      </c>
      <c r="Y52" s="32" t="s">
        <v>336</v>
      </c>
      <c r="Z52" s="32" t="s">
        <v>464</v>
      </c>
      <c r="AF52" s="30"/>
    </row>
    <row r="53" spans="1:37" x14ac:dyDescent="0.15">
      <c r="A53" s="13"/>
      <c r="B53" s="13"/>
      <c r="F53" s="13"/>
      <c r="G53" s="19"/>
      <c r="K53" s="13"/>
      <c r="L53" s="13"/>
      <c r="O53" s="13"/>
      <c r="P53" s="13"/>
      <c r="Q53" s="19"/>
      <c r="T53" s="13"/>
      <c r="U53" s="78">
        <v>2026</v>
      </c>
      <c r="Y53" s="32" t="s">
        <v>337</v>
      </c>
      <c r="Z53" s="32" t="s">
        <v>465</v>
      </c>
      <c r="AF53" s="30"/>
    </row>
    <row r="54" spans="1:37" x14ac:dyDescent="0.15">
      <c r="A54" s="13"/>
      <c r="B54" s="13"/>
      <c r="F54" s="13"/>
      <c r="G54" s="19"/>
      <c r="K54" s="13"/>
      <c r="L54" s="13"/>
      <c r="O54" s="13"/>
      <c r="P54" s="20"/>
      <c r="Q54" s="19"/>
      <c r="T54" s="13"/>
      <c r="Y54" s="32" t="s">
        <v>338</v>
      </c>
      <c r="Z54" s="32" t="s">
        <v>466</v>
      </c>
      <c r="AF54" s="30"/>
    </row>
    <row r="55" spans="1:37" x14ac:dyDescent="0.15">
      <c r="A55" s="13"/>
      <c r="B55" s="13"/>
      <c r="F55" s="13"/>
      <c r="G55" s="19"/>
      <c r="K55" s="13"/>
      <c r="L55" s="13"/>
      <c r="O55" s="13"/>
      <c r="P55" s="13"/>
      <c r="Q55" s="19"/>
      <c r="T55" s="13"/>
      <c r="Y55" s="32" t="s">
        <v>339</v>
      </c>
      <c r="Z55" s="32" t="s">
        <v>467</v>
      </c>
      <c r="AF55" s="30"/>
    </row>
    <row r="56" spans="1:37" x14ac:dyDescent="0.15">
      <c r="A56" s="13"/>
      <c r="B56" s="13"/>
      <c r="F56" s="13"/>
      <c r="G56" s="19"/>
      <c r="K56" s="13"/>
      <c r="L56" s="13"/>
      <c r="O56" s="13"/>
      <c r="P56" s="13"/>
      <c r="Q56" s="19"/>
      <c r="T56" s="13"/>
      <c r="U56" s="78">
        <v>20</v>
      </c>
      <c r="Y56" s="32" t="s">
        <v>340</v>
      </c>
      <c r="Z56" s="32" t="s">
        <v>468</v>
      </c>
      <c r="AF56" s="30"/>
    </row>
    <row r="57" spans="1:37" x14ac:dyDescent="0.15">
      <c r="A57" s="13"/>
      <c r="B57" s="13"/>
      <c r="F57" s="13"/>
      <c r="G57" s="19"/>
      <c r="K57" s="13"/>
      <c r="L57" s="13"/>
      <c r="O57" s="13"/>
      <c r="P57" s="13"/>
      <c r="Q57" s="19"/>
      <c r="T57" s="13"/>
      <c r="U57" s="32" t="s">
        <v>538</v>
      </c>
      <c r="Y57" s="32" t="s">
        <v>341</v>
      </c>
      <c r="Z57" s="32" t="s">
        <v>469</v>
      </c>
      <c r="AF57" s="30"/>
    </row>
    <row r="58" spans="1:37" x14ac:dyDescent="0.15">
      <c r="A58" s="13"/>
      <c r="B58" s="13"/>
      <c r="F58" s="13"/>
      <c r="G58" s="19"/>
      <c r="K58" s="13"/>
      <c r="L58" s="13"/>
      <c r="O58" s="13"/>
      <c r="P58" s="13"/>
      <c r="Q58" s="19"/>
      <c r="T58" s="13"/>
      <c r="U58" s="32" t="s">
        <v>539</v>
      </c>
      <c r="Y58" s="32" t="s">
        <v>342</v>
      </c>
      <c r="Z58" s="32" t="s">
        <v>470</v>
      </c>
      <c r="AF58" s="30"/>
    </row>
    <row r="59" spans="1:37" x14ac:dyDescent="0.15">
      <c r="A59" s="13"/>
      <c r="B59" s="13"/>
      <c r="F59" s="13"/>
      <c r="G59" s="19"/>
      <c r="K59" s="13"/>
      <c r="L59" s="13"/>
      <c r="O59" s="13"/>
      <c r="P59" s="13"/>
      <c r="Q59" s="19"/>
      <c r="T59" s="13"/>
      <c r="Y59" s="32" t="s">
        <v>343</v>
      </c>
      <c r="Z59" s="32" t="s">
        <v>471</v>
      </c>
      <c r="AF59" s="30"/>
    </row>
    <row r="60" spans="1:37" x14ac:dyDescent="0.15">
      <c r="A60" s="13"/>
      <c r="B60" s="13"/>
      <c r="F60" s="13"/>
      <c r="G60" s="19"/>
      <c r="K60" s="13"/>
      <c r="L60" s="13"/>
      <c r="O60" s="13"/>
      <c r="P60" s="13"/>
      <c r="Q60" s="19"/>
      <c r="T60" s="13"/>
      <c r="Y60" s="32" t="s">
        <v>344</v>
      </c>
      <c r="Z60" s="32" t="s">
        <v>472</v>
      </c>
      <c r="AF60" s="30"/>
    </row>
    <row r="61" spans="1:37" x14ac:dyDescent="0.15">
      <c r="A61" s="13"/>
      <c r="B61" s="13"/>
      <c r="F61" s="13"/>
      <c r="G61" s="19"/>
      <c r="K61" s="13"/>
      <c r="L61" s="13"/>
      <c r="O61" s="13"/>
      <c r="P61" s="13"/>
      <c r="Q61" s="19"/>
      <c r="T61" s="13"/>
      <c r="Y61" s="32" t="s">
        <v>345</v>
      </c>
      <c r="Z61" s="32" t="s">
        <v>473</v>
      </c>
      <c r="AF61" s="30"/>
    </row>
    <row r="62" spans="1:37" x14ac:dyDescent="0.15">
      <c r="A62" s="13"/>
      <c r="B62" s="13"/>
      <c r="F62" s="13"/>
      <c r="G62" s="19"/>
      <c r="K62" s="13"/>
      <c r="L62" s="13"/>
      <c r="O62" s="13"/>
      <c r="P62" s="13"/>
      <c r="Q62" s="19"/>
      <c r="T62" s="13"/>
      <c r="Y62" s="32" t="s">
        <v>346</v>
      </c>
      <c r="Z62" s="32" t="s">
        <v>474</v>
      </c>
      <c r="AF62" s="30"/>
    </row>
    <row r="63" spans="1:37" x14ac:dyDescent="0.15">
      <c r="A63" s="13"/>
      <c r="B63" s="13"/>
      <c r="F63" s="13"/>
      <c r="G63" s="19"/>
      <c r="K63" s="13"/>
      <c r="L63" s="13"/>
      <c r="O63" s="13"/>
      <c r="P63" s="13"/>
      <c r="Q63" s="19"/>
      <c r="T63" s="13"/>
      <c r="Y63" s="32" t="s">
        <v>347</v>
      </c>
      <c r="Z63" s="32" t="s">
        <v>475</v>
      </c>
      <c r="AF63" s="30"/>
    </row>
    <row r="64" spans="1:37" x14ac:dyDescent="0.15">
      <c r="A64" s="13"/>
      <c r="B64" s="13"/>
      <c r="F64" s="13"/>
      <c r="G64" s="19"/>
      <c r="K64" s="13"/>
      <c r="L64" s="13"/>
      <c r="O64" s="13"/>
      <c r="P64" s="13"/>
      <c r="Q64" s="19"/>
      <c r="T64" s="13"/>
      <c r="Y64" s="32" t="s">
        <v>348</v>
      </c>
      <c r="Z64" s="32" t="s">
        <v>476</v>
      </c>
      <c r="AF64" s="30"/>
    </row>
    <row r="65" spans="1:32" x14ac:dyDescent="0.15">
      <c r="A65" s="13"/>
      <c r="B65" s="13"/>
      <c r="F65" s="13"/>
      <c r="G65" s="19"/>
      <c r="K65" s="13"/>
      <c r="L65" s="13"/>
      <c r="O65" s="13"/>
      <c r="P65" s="13"/>
      <c r="Q65" s="19"/>
      <c r="T65" s="13"/>
      <c r="Y65" s="32" t="s">
        <v>349</v>
      </c>
      <c r="Z65" s="32" t="s">
        <v>477</v>
      </c>
      <c r="AF65" s="30"/>
    </row>
    <row r="66" spans="1:32" x14ac:dyDescent="0.15">
      <c r="A66" s="13"/>
      <c r="B66" s="13"/>
      <c r="F66" s="13"/>
      <c r="G66" s="19"/>
      <c r="K66" s="13"/>
      <c r="L66" s="13"/>
      <c r="O66" s="13"/>
      <c r="P66" s="13"/>
      <c r="Q66" s="19"/>
      <c r="T66" s="13"/>
      <c r="Y66" s="32" t="s">
        <v>66</v>
      </c>
      <c r="Z66" s="32" t="s">
        <v>478</v>
      </c>
      <c r="AF66" s="30"/>
    </row>
    <row r="67" spans="1:32" x14ac:dyDescent="0.15">
      <c r="A67" s="13"/>
      <c r="B67" s="13"/>
      <c r="F67" s="13"/>
      <c r="G67" s="19"/>
      <c r="K67" s="13"/>
      <c r="L67" s="13"/>
      <c r="O67" s="13"/>
      <c r="P67" s="13"/>
      <c r="Q67" s="19"/>
      <c r="T67" s="13"/>
      <c r="Y67" s="32" t="s">
        <v>350</v>
      </c>
      <c r="Z67" s="32" t="s">
        <v>479</v>
      </c>
      <c r="AF67" s="30"/>
    </row>
    <row r="68" spans="1:32" x14ac:dyDescent="0.15">
      <c r="A68" s="13"/>
      <c r="B68" s="13"/>
      <c r="F68" s="13"/>
      <c r="G68" s="19"/>
      <c r="K68" s="13"/>
      <c r="L68" s="13"/>
      <c r="O68" s="13"/>
      <c r="P68" s="13"/>
      <c r="Q68" s="19"/>
      <c r="T68" s="13"/>
      <c r="Y68" s="32" t="s">
        <v>351</v>
      </c>
      <c r="Z68" s="32" t="s">
        <v>480</v>
      </c>
      <c r="AF68" s="30"/>
    </row>
    <row r="69" spans="1:32" x14ac:dyDescent="0.15">
      <c r="A69" s="13"/>
      <c r="B69" s="13"/>
      <c r="F69" s="13"/>
      <c r="G69" s="19"/>
      <c r="K69" s="13"/>
      <c r="L69" s="13"/>
      <c r="O69" s="13"/>
      <c r="P69" s="13"/>
      <c r="Q69" s="19"/>
      <c r="T69" s="13"/>
      <c r="Y69" s="32" t="s">
        <v>352</v>
      </c>
      <c r="Z69" s="32" t="s">
        <v>481</v>
      </c>
      <c r="AF69" s="30"/>
    </row>
    <row r="70" spans="1:32" x14ac:dyDescent="0.15">
      <c r="A70" s="13"/>
      <c r="B70" s="13"/>
      <c r="Y70" s="32" t="s">
        <v>353</v>
      </c>
      <c r="Z70" s="32" t="s">
        <v>482</v>
      </c>
    </row>
    <row r="71" spans="1:32" x14ac:dyDescent="0.15">
      <c r="Y71" s="32" t="s">
        <v>354</v>
      </c>
      <c r="Z71" s="32" t="s">
        <v>483</v>
      </c>
    </row>
    <row r="72" spans="1:32" x14ac:dyDescent="0.15">
      <c r="Y72" s="32" t="s">
        <v>355</v>
      </c>
      <c r="Z72" s="32" t="s">
        <v>484</v>
      </c>
    </row>
    <row r="73" spans="1:32" x14ac:dyDescent="0.15">
      <c r="Y73" s="32" t="s">
        <v>356</v>
      </c>
      <c r="Z73" s="32" t="s">
        <v>485</v>
      </c>
    </row>
    <row r="74" spans="1:32" x14ac:dyDescent="0.15">
      <c r="Y74" s="32" t="s">
        <v>357</v>
      </c>
      <c r="Z74" s="32" t="s">
        <v>486</v>
      </c>
    </row>
    <row r="75" spans="1:32" x14ac:dyDescent="0.15">
      <c r="Y75" s="32" t="s">
        <v>358</v>
      </c>
      <c r="Z75" s="32" t="s">
        <v>487</v>
      </c>
    </row>
    <row r="76" spans="1:32" x14ac:dyDescent="0.15">
      <c r="Y76" s="32" t="s">
        <v>359</v>
      </c>
      <c r="Z76" s="32" t="s">
        <v>488</v>
      </c>
    </row>
    <row r="77" spans="1:32" x14ac:dyDescent="0.15">
      <c r="Y77" s="32" t="s">
        <v>360</v>
      </c>
      <c r="Z77" s="32" t="s">
        <v>489</v>
      </c>
    </row>
    <row r="78" spans="1:32" x14ac:dyDescent="0.15">
      <c r="Y78" s="32" t="s">
        <v>361</v>
      </c>
      <c r="Z78" s="32" t="s">
        <v>490</v>
      </c>
    </row>
    <row r="79" spans="1:32" x14ac:dyDescent="0.15">
      <c r="Y79" s="32" t="s">
        <v>362</v>
      </c>
      <c r="Z79" s="32" t="s">
        <v>491</v>
      </c>
    </row>
    <row r="80" spans="1:32" x14ac:dyDescent="0.15">
      <c r="Y80" s="32" t="s">
        <v>363</v>
      </c>
      <c r="Z80" s="32" t="s">
        <v>492</v>
      </c>
    </row>
    <row r="81" spans="25:26" x14ac:dyDescent="0.15">
      <c r="Y81" s="32" t="s">
        <v>364</v>
      </c>
      <c r="Z81" s="32" t="s">
        <v>493</v>
      </c>
    </row>
    <row r="82" spans="25:26" x14ac:dyDescent="0.15">
      <c r="Y82" s="32" t="s">
        <v>365</v>
      </c>
      <c r="Z82" s="32" t="s">
        <v>494</v>
      </c>
    </row>
    <row r="83" spans="25:26" x14ac:dyDescent="0.15">
      <c r="Y83" s="32" t="s">
        <v>366</v>
      </c>
      <c r="Z83" s="32" t="s">
        <v>495</v>
      </c>
    </row>
    <row r="84" spans="25:26" x14ac:dyDescent="0.15">
      <c r="Y84" s="32" t="s">
        <v>367</v>
      </c>
      <c r="Z84" s="32" t="s">
        <v>496</v>
      </c>
    </row>
    <row r="85" spans="25:26" x14ac:dyDescent="0.15">
      <c r="Y85" s="32" t="s">
        <v>368</v>
      </c>
      <c r="Z85" s="32" t="s">
        <v>497</v>
      </c>
    </row>
    <row r="86" spans="25:26" x14ac:dyDescent="0.15">
      <c r="Y86" s="32" t="s">
        <v>369</v>
      </c>
      <c r="Z86" s="32" t="s">
        <v>498</v>
      </c>
    </row>
    <row r="87" spans="25:26" x14ac:dyDescent="0.15">
      <c r="Y87" s="32" t="s">
        <v>370</v>
      </c>
      <c r="Z87" s="32" t="s">
        <v>499</v>
      </c>
    </row>
    <row r="88" spans="25:26" x14ac:dyDescent="0.15">
      <c r="Y88" s="32" t="s">
        <v>371</v>
      </c>
      <c r="Z88" s="32" t="s">
        <v>500</v>
      </c>
    </row>
    <row r="89" spans="25:26" x14ac:dyDescent="0.15">
      <c r="Y89" s="32" t="s">
        <v>372</v>
      </c>
      <c r="Z89" s="32" t="s">
        <v>501</v>
      </c>
    </row>
    <row r="90" spans="25:26" x14ac:dyDescent="0.15">
      <c r="Y90" s="32" t="s">
        <v>373</v>
      </c>
      <c r="Z90" s="32" t="s">
        <v>502</v>
      </c>
    </row>
    <row r="91" spans="25:26" x14ac:dyDescent="0.15">
      <c r="Y91" s="32" t="s">
        <v>374</v>
      </c>
      <c r="Z91" s="32" t="s">
        <v>503</v>
      </c>
    </row>
    <row r="92" spans="25:26" x14ac:dyDescent="0.15">
      <c r="Y92" s="32" t="s">
        <v>375</v>
      </c>
      <c r="Z92" s="32" t="s">
        <v>504</v>
      </c>
    </row>
    <row r="93" spans="25:26" x14ac:dyDescent="0.15">
      <c r="Y93" s="32" t="s">
        <v>376</v>
      </c>
      <c r="Z93" s="32" t="s">
        <v>505</v>
      </c>
    </row>
    <row r="94" spans="25:26" x14ac:dyDescent="0.15">
      <c r="Y94" s="32" t="s">
        <v>377</v>
      </c>
      <c r="Z94" s="32" t="s">
        <v>506</v>
      </c>
    </row>
    <row r="95" spans="25:26" x14ac:dyDescent="0.15">
      <c r="Y95" s="32" t="s">
        <v>378</v>
      </c>
      <c r="Z95" s="32" t="s">
        <v>507</v>
      </c>
    </row>
    <row r="96" spans="25:26" x14ac:dyDescent="0.15">
      <c r="Y96" s="32" t="s">
        <v>282</v>
      </c>
      <c r="Z96" s="32" t="s">
        <v>508</v>
      </c>
    </row>
    <row r="97" spans="25:26" x14ac:dyDescent="0.15">
      <c r="Y97" s="32" t="s">
        <v>379</v>
      </c>
      <c r="Z97" s="32" t="s">
        <v>509</v>
      </c>
    </row>
    <row r="98" spans="25:26" x14ac:dyDescent="0.15">
      <c r="Y98" s="32" t="s">
        <v>380</v>
      </c>
      <c r="Z98" s="32" t="s">
        <v>510</v>
      </c>
    </row>
    <row r="99" spans="25:26" x14ac:dyDescent="0.15">
      <c r="Y99" s="32" t="s">
        <v>410</v>
      </c>
      <c r="Z99" s="32" t="s">
        <v>511</v>
      </c>
    </row>
    <row r="100" spans="25:26" x14ac:dyDescent="0.15">
      <c r="Y100" s="32" t="s">
        <v>602</v>
      </c>
      <c r="Z100" s="32" t="s">
        <v>512</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
  <sheetViews>
    <sheetView workbookViewId="0">
      <selection activeCell="F5" sqref="F5"/>
    </sheetView>
  </sheetViews>
  <sheetFormatPr defaultRowHeight="13.5" x14ac:dyDescent="0.15"/>
  <cols>
    <col min="2" max="6" width="23" customWidth="1"/>
  </cols>
  <sheetData>
    <row r="3" spans="1:6" ht="40.5" x14ac:dyDescent="0.15">
      <c r="B3" s="53" t="s">
        <v>741</v>
      </c>
      <c r="C3" t="s">
        <v>739</v>
      </c>
      <c r="D3" t="s">
        <v>740</v>
      </c>
      <c r="E3" t="s">
        <v>742</v>
      </c>
    </row>
    <row r="4" spans="1:6" x14ac:dyDescent="0.15">
      <c r="A4" t="s">
        <v>743</v>
      </c>
      <c r="B4" s="913">
        <v>356061</v>
      </c>
      <c r="C4" s="913">
        <v>315881</v>
      </c>
      <c r="D4" s="913">
        <v>1408849</v>
      </c>
      <c r="E4" s="913">
        <v>125187</v>
      </c>
      <c r="F4" s="914">
        <v>2205978</v>
      </c>
    </row>
    <row r="5" spans="1:6" x14ac:dyDescent="0.15">
      <c r="A5" t="s">
        <v>744</v>
      </c>
      <c r="B5" s="913">
        <v>343155</v>
      </c>
      <c r="C5" s="913">
        <v>260732</v>
      </c>
      <c r="D5" s="913">
        <v>1178332</v>
      </c>
      <c r="E5" s="913">
        <v>114415</v>
      </c>
      <c r="F5" s="914">
        <v>1896634</v>
      </c>
    </row>
    <row r="6" spans="1:6" x14ac:dyDescent="0.15">
      <c r="B6" s="913"/>
      <c r="C6" s="913"/>
      <c r="D6" s="913"/>
      <c r="E6" s="913"/>
    </row>
    <row r="7" spans="1:6" x14ac:dyDescent="0.15">
      <c r="B7" s="913"/>
      <c r="C7" s="913"/>
      <c r="D7" s="913"/>
      <c r="E7" s="913"/>
    </row>
    <row r="8" spans="1:6" x14ac:dyDescent="0.15">
      <c r="B8" s="913"/>
      <c r="C8" s="913"/>
      <c r="D8" s="913"/>
      <c r="E8" s="913"/>
    </row>
    <row r="9" spans="1:6" x14ac:dyDescent="0.15">
      <c r="B9" s="913"/>
      <c r="C9" s="913"/>
      <c r="D9" s="913"/>
      <c r="E9" s="913"/>
    </row>
    <row r="10" spans="1:6" x14ac:dyDescent="0.15">
      <c r="B10" s="913"/>
      <c r="C10" s="913"/>
      <c r="D10" s="913"/>
      <c r="E10" s="913"/>
    </row>
    <row r="11" spans="1:6" x14ac:dyDescent="0.15">
      <c r="B11" s="913"/>
      <c r="C11" s="913"/>
      <c r="D11" s="913"/>
      <c r="E11" s="913"/>
    </row>
    <row r="12" spans="1:6" x14ac:dyDescent="0.15">
      <c r="B12" s="913"/>
      <c r="C12" s="913"/>
      <c r="D12" s="913"/>
      <c r="E12" s="913"/>
    </row>
    <row r="13" spans="1:6" x14ac:dyDescent="0.15">
      <c r="B13" s="913"/>
      <c r="C13" s="913"/>
      <c r="D13" s="913"/>
      <c r="E13" s="913"/>
    </row>
    <row r="14" spans="1:6" x14ac:dyDescent="0.15">
      <c r="B14" s="913"/>
      <c r="C14" s="913"/>
      <c r="D14" s="913"/>
      <c r="E14" s="913"/>
    </row>
    <row r="15" spans="1:6" x14ac:dyDescent="0.15">
      <c r="B15" s="913"/>
      <c r="C15" s="913"/>
      <c r="D15" s="913"/>
      <c r="E15" s="913"/>
    </row>
    <row r="16" spans="1:6" x14ac:dyDescent="0.15">
      <c r="B16" s="913"/>
      <c r="C16" s="913"/>
      <c r="D16" s="913"/>
      <c r="E16" s="913"/>
    </row>
    <row r="17" spans="2:5" x14ac:dyDescent="0.15">
      <c r="B17" s="913"/>
      <c r="C17" s="913"/>
      <c r="D17" s="913"/>
      <c r="E17" s="913"/>
    </row>
    <row r="18" spans="2:5" x14ac:dyDescent="0.15">
      <c r="B18" s="913"/>
      <c r="C18" s="913"/>
      <c r="D18" s="913"/>
      <c r="E18" s="913"/>
    </row>
    <row r="19" spans="2:5" x14ac:dyDescent="0.15">
      <c r="B19" s="913"/>
      <c r="C19" s="913"/>
      <c r="D19" s="913"/>
      <c r="E19" s="913"/>
    </row>
    <row r="20" spans="2:5" x14ac:dyDescent="0.15">
      <c r="B20" s="913"/>
      <c r="C20" s="913"/>
      <c r="D20" s="913"/>
      <c r="E20" s="913"/>
    </row>
    <row r="21" spans="2:5" x14ac:dyDescent="0.15">
      <c r="B21" s="913"/>
      <c r="C21" s="913"/>
      <c r="D21" s="913"/>
      <c r="E21" s="913"/>
    </row>
    <row r="22" spans="2:5" x14ac:dyDescent="0.15">
      <c r="B22" s="913"/>
      <c r="C22" s="913"/>
      <c r="D22" s="913"/>
      <c r="E22" s="913"/>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行政事業レビューシート</vt:lpstr>
      <vt:lpstr>入力規則等</vt:lpstr>
      <vt:lpstr>Sheet1</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2022-05-26T12:29:03Z</cp:lastPrinted>
  <dcterms:created xsi:type="dcterms:W3CDTF">2012-03-13T00:50:25Z</dcterms:created>
  <dcterms:modified xsi:type="dcterms:W3CDTF">2022-08-17T09:05:03Z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