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 name="Sheet1" sheetId="12" r:id="rId3"/>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3" i="11" l="1"/>
  <c r="AY117" i="11"/>
  <c r="AY121" i="11"/>
  <c r="AY125" i="11"/>
  <c r="AY129" i="11"/>
  <c r="AY151" i="11"/>
  <c r="AY155" i="11"/>
  <c r="AY164" i="11"/>
  <c r="AY141" i="11"/>
  <c r="AY14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9" i="11"/>
  <c r="AY82" i="11"/>
  <c r="AY90" i="11"/>
  <c r="AY94" i="11"/>
  <c r="AY63" i="11"/>
  <c r="AY9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<sst xmlns="http://schemas.openxmlformats.org/spreadsheetml/2006/main" count="1547" uniqueCount="745">
  <si>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</si>
  <si>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</si>
  <si>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</si>
  <si>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</si>
  <si>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</si>
  <si>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</si>
  <si>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</si>
  <si>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</si>
  <si>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</si>
  <si>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</si>
  <si>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</si>
  <si>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</si>
  <si>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</si>
  <si>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</si>
  <si>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</si>
  <si>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</si>
  <si>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</si>
  <si>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</si>
  <si>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</si>
  <si>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</si>
  <si>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</si>
  <si>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</si>
  <si>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</si>
  <si>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</si>
  <si>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</si>
  <si>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</si>
  <si>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</si>
  <si>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</si>
  <si>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</si>
  <si>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</si>
  <si>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</si>
  <si>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</si>
  <si>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</si>
  <si>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</si>
  <si>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</si>
  <si>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</si>
  <si>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</si>
  <si>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</si>
  <si>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</si>
  <si>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</si>
  <si>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</si>
  <si>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</si>
  <si>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</si>
  <si>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</si>
  <si>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</si>
  <si>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</si>
  <si>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</si>
  <si>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</si>
  <si>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</si>
  <si>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</si>
  <si>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</si>
  <si>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</si>
  <si>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</si>
  <si>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</si>
  <si>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</si>
  <si>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</si>
  <si>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</si>
  <si>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</si>
  <si>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</si>
  <si>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</si>
  <si>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</si>
  <si>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</si>
  <si>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</si>
  <si>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</si>
  <si>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</si>
  <si>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</si>
  <si>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</si>
  <si>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</si>
  <si>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</si>
  <si>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</si>
  <si>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</si>
  <si>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</si>
  <si>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</si>
  <si>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</si>
  <si>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</si>
  <si>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</si>
  <si>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</si>
  <si>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</si>
  <si>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</si>
  <si>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</si>
  <si>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</si>
  <si>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</si>
  <si>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</si>
  <si>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</si>
  <si>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</si>
  <si>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</si>
  <si>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</si>
  <si>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</si>
  <si>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</si>
  <si>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</si>
  <si>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</si>
  <si>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</si>
  <si>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</si>
  <si>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</si>
  <si>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</si>
  <si>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</si>
  <si>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</si>
  <si>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</si>
  <si>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</si>
  <si>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</si>
  <si>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</si>
  <si>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</si>
  <si>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</si>
  <si>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</si>
  <si>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</si>
  <si>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</si>
  <si>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</si>
  <si>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</si>
  <si>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</si>
  <si>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</si>
  <si>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</si>
  <si>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</si>
  <si>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</si>
  <si>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</si>
  <si>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</si>
  <si>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</si>
  <si>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</si>
  <si>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</si>
  <si>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</si>
  <si>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</si>
  <si>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</si>
  <si>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</si>
  <si>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</si>
  <si>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</si>
  <si>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</si>
  <si>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</si>
  <si>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</si>
  <si>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</si>
  <si>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</si>
  <si>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</si>
  <si>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</si>
  <si>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</si>
  <si>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</si>
  <si>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</si>
  <si>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</si>
  <si>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</si>
  <si>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</si>
  <si>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</si>
  <si>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</si>
  <si>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</si>
  <si>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</si>
  <si>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</si>
  <si>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</si>
  <si>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</si>
  <si>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</si>
  <si>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</si>
  <si>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</si>
  <si>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</si>
  <si>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</si>
  <si>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</si>
  <si>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</si>
  <si>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</si>
  <si>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</si>
  <si>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</si>
  <si>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</si>
  <si>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</si>
  <si>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</si>
  <si>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</si>
  <si>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</si>
  <si>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</si>
  <si>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</si>
  <si>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</si>
  <si>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</si>
  <si>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</si>
  <si>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</si>
  <si>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</si>
  <si>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</si>
  <si>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</si>
  <si>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</si>
  <si>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</si>
  <si>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</si>
  <si>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</si>
  <si>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</si>
  <si>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</si>
  <si>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</si>
  <si>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</si>
  <si>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</si>
  <si>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</si>
  <si>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</si>
  <si>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</si>
  <si>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</si>
  <si>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</si>
  <si>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</si>
  <si>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</si>
  <si>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</si>
  <si>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</si>
  <si>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</si>
  <si>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</si>
  <si>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</si>
  <si>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</si>
  <si>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</si>
  <si>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</si>
  <si>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</si>
  <si>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</si>
  <si>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</si>
  <si>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</si>
  <si>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</si>
  <si>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</si>
  <si>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</si>
  <si>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</si>
  <si>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</si>
  <si>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</si>
  <si>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</si>
  <si>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</si>
  <si>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</si>
  <si>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</si>
  <si>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</si>
  <si>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</si>
  <si>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</si>
  <si>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</si>
  <si>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</si>
  <si>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</si>
  <si>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</si>
  <si>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</si>
  <si>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</si>
  <si>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</si>
  <si>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</si>
  <si>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</si>
  <si>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</si>
  <si>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</si>
  <si>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</si>
  <si>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</si>
  <si>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</si>
  <si>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</si>
  <si>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</si>
  <si>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</si>
  <si>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</si>
  <si>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</si>
  <si>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</si>
  <si>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</si>
  <si>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</si>
  <si>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</si>
  <si>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</si>
  <si>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</si>
  <si>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</si>
  <si>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</si>
  <si>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</si>
  <si>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</si>
  <si>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</si>
  <si>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</si>
  <si>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</si>
  <si>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</si>
  <si>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</si>
  <si>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</si>
  <si>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</si>
  <si>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</si>
  <si>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</si>
  <si>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</si>
  <si>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</si>
  <si>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</si>
  <si>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</si>
  <si>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</si>
  <si>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</si>
  <si>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</si>
  <si>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</si>
  <si>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</si>
  <si>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</si>
  <si>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</si>
  <si>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</si>
  <si>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</si>
  <si>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</si>
  <si>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</si>
  <si>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</si>
  <si>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</si>
  <si>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</si>
  <si>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</si>
  <si>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</si>
  <si>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</si>
  <si>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</si>
  <si>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</si>
  <si>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</si>
  <si>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</si>
  <si>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</si>
  <si>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</si>
  <si>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</si>
  <si>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</si>
  <si>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</si>
  <si>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</si>
  <si>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</si>
  <si>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</si>
  <si>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</si>
  <si>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</si>
  <si>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</si>
  <si>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</si>
  <si>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</si>
  <si>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</si>
  <si>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</si>
  <si>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</si>
  <si>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</si>
  <si>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</si>
  <si>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</si>
  <si>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</si>
  <si>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</si>
  <si>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</si>
  <si>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</si>
  <si>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</si>
  <si>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</si>
  <si>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</si>
  <si>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</si>
  <si>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</si>
  <si>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</si>
  <si>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</si>
  <si>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</si>
  <si>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</si>
  <si>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</si>
  <si>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</si>
  <si>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</si>
  <si>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</si>
  <si>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</si>
  <si>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</si>
  <si>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</si>
  <si>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</si>
  <si>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</si>
  <si>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</si>
  <si>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</si>
  <si>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</si>
  <si>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</si>
  <si>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</si>
  <si>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</si>
  <si>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</si>
  <si>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</si>
  <si>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</si>
  <si>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</si>
  <si>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</si>
  <si>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</si>
  <si>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</si>
  <si>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</si>
  <si>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</si>
  <si>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</si>
  <si>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</si>
  <si>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</si>
  <si>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</si>
  <si>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</si>
  <si>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</si>
  <si>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</si>
  <si>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</si>
  <si>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</si>
  <si>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</si>
  <si>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</si>
  <si>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</si>
  <si>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</si>
  <si>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</si>
  <si>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</si>
  <si>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</si>
  <si>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</si>
  <si>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</si>
  <si>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</si>
  <si>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</si>
  <si>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</si>
  <si>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</si>
  <si>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</si>
  <si>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</si>
  <si>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</si>
  <si>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</si>
  <si>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</si>
  <si>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</si>
  <si>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</si>
  <si>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</si>
  <si>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</si>
  <si>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</si>
  <si>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</si>
  <si>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</si>
  <si>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</si>
  <si>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</si>
  <si>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</si>
  <si>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</si>
  <si>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</si>
  <si>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</si>
  <si>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</si>
  <si>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</si>
  <si>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</si>
  <si>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</si>
  <si>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</si>
  <si>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</si>
  <si>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</si>
  <si>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</si>
  <si>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</si>
  <si>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</si>
  <si>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</si>
  <si>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</si>
  <si>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</si>
  <si>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</si>
  <si>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</si>
  <si>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</si>
  <si>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</si>
  <si>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</si>
  <si>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</si>
  <si>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</si>
  <si>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</si>
  <si>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</si>
  <si>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</si>
  <si>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</si>
  <si>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</si>
  <si>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</si>
  <si>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</si>
  <si>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</si>
  <si>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</si>
  <si>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</si>
  <si>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</si>
  <si>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</si>
  <si>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</si>
  <si>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</si>
  <si>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</si>
  <si>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</si>
  <si>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</si>
  <si>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</si>
  <si>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</si>
  <si>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</si>
  <si>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</si>
  <si>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</si>
  <si>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</si>
  <si>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</si>
  <si>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</si>
  <si>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</si>
  <si>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</si>
  <si>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</si>
  <si>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</si>
  <si>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</si>
  <si>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</si>
  <si>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</si>
  <si>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</si>
  <si>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</si>
  <si>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</si>
  <si>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</si>
  <si>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</si>
  <si>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</si>
  <si>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</si>
  <si>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</si>
  <si>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</si>
  <si>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</si>
  <si>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</si>
  <si>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</si>
  <si>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</si>
  <si>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</si>
  <si>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</si>
  <si>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</si>
  <si>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</si>
  <si>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</si>
  <si>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</si>
  <si>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</si>
  <si>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</si>
  <si>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</si>
  <si>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</si>
  <si>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</si>
  <si>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</si>
  <si>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</si>
  <si>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</si>
  <si>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</si>
  <si>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</si>
  <si>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</si>
  <si>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</si>
  <si>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</si>
  <si>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</si>
  <si>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</si>
  <si>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</si>
  <si>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</si>
  <si>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</si>
  <si>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</si>
  <si>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</si>
  <si>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</si>
  <si>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</si>
  <si>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</si>
  <si>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</si>
  <si>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</si>
  <si>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</si>
  <si>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</si>
  <si>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</si>
  <si>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</si>
  <si>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</si>
  <si>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</si>
  <si>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</si>
  <si>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</si>
  <si>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</si>
  <si>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</si>
  <si>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</si>
  <si>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</si>
  <si>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</si>
  <si>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</si>
  <si>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</si>
  <si>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</si>
  <si>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</si>
  <si>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</si>
  <si>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</si>
  <si>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</si>
  <si>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</si>
  <si>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</si>
  <si>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</si>
  <si>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</si>
  <si>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</si>
  <si>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</si>
  <si>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</si>
  <si>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</si>
  <si>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</si>
  <si>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</si>
  <si>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</si>
  <si>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</si>
  <si>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</si>
  <si>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</si>
  <si>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</si>
  <si>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</si>
  <si>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</si>
  <si>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</si>
  <si>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</si>
  <si>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</si>
  <si>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</si>
  <si>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</si>
  <si>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</si>
  <si>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</si>
  <si>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</si>
  <si>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</si>
  <si>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</si>
  <si>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</si>
  <si>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</si>
  <si>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</si>
  <si>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</si>
  <si>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</si>
  <si>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</si>
  <si>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</si>
  <si>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</si>
  <si>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</si>
  <si>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</si>
  <si>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</si>
  <si>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</si>
  <si>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</si>
  <si>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</si>
  <si>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</si>
  <si>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</si>
  <si>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</si>
  <si>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</si>
  <si>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</si>
  <si>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</si>
  <si>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</si>
  <si>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</si>
  <si>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</si>
  <si>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</si>
  <si>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</si>
  <si>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</si>
  <si>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</si>
  <si>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</si>
  <si>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</si>
  <si>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</si>
  <si>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</si>
  <si>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</si>
  <si>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</si>
  <si>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</si>
  <si>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</si>
  <si>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</si>
  <si>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</si>
  <si>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</si>
  <si>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</si>
  <si>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</si>
  <si>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</si>
  <si>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</si>
  <si>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</si>
  <si>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</si>
  <si>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</si>
  <si>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</si>
  <si>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</si>
  <si>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</si>
  <si>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</si>
  <si>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</si>
  <si>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</si>
  <si>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</si>
  <si>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</si>
  <si>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</si>
  <si>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</si>
  <si>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</si>
  <si>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</si>
  <si>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</si>
  <si>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</si>
  <si>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</si>
  <si>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</si>
  <si>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</si>
  <si>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</si>
  <si>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</si>
  <si>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</si>
  <si>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</si>
  <si>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</si>
  <si>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</si>
  <si>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</si>
  <si>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</si>
  <si>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</si>
  <si>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</si>
  <si>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</si>
  <si>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</si>
  <si>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</si>
  <si>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</si>
  <si>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</si>
  <si>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</si>
  <si>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</si>
  <si>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</si>
  <si>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</si>
  <si>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</si>
  <si>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</si>
  <si>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</si>
  <si>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</si>
  <si>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</si>
  <si>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</si>
  <si>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</si>
  <si>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</si>
  <si>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</si>
  <si>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</si>
  <si>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</si>
  <si>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</si>
  <si>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健康増進事業（健康診査等）</t>
  </si>
  <si>
    <t>健康局</t>
  </si>
  <si>
    <t>平成２０年度</t>
  </si>
  <si>
    <t>終了予定なし</t>
  </si>
  <si>
    <t>健康課</t>
  </si>
  <si>
    <t>健康増進法第８条第３項、第１９条の２</t>
  </si>
  <si>
    <t>健康増進事業実施要領</t>
  </si>
  <si>
    <t>国民の壮年期からの健康づくりと、脳卒中、心臓病等の生活習慣病の予防、早期発見、早期治療をはかるともに、住民の健康増進に資することを目的とする。</t>
  </si>
  <si>
    <t>-</t>
  </si>
  <si>
    <t>疾病予防対策事業費等補助金</t>
  </si>
  <si>
    <t>令和4年度に平均寿命の増加分を上回る健康寿命の増加を図る</t>
  </si>
  <si>
    <t>健康寿命の延伸（3年に1度算出）
（右記数値は平成22年調査からの平均寿命の伸延。男女別の数値を合算平均した）</t>
  </si>
  <si>
    <t>年</t>
  </si>
  <si>
    <t>健康日本21（第二次）</t>
  </si>
  <si>
    <t>人</t>
  </si>
  <si>
    <t>骨粗鬆症検診</t>
  </si>
  <si>
    <t>肝炎ウイルス検診</t>
  </si>
  <si>
    <t>健康診査</t>
  </si>
  <si>
    <t>百万円</t>
  </si>
  <si>
    <t>　　X/Y</t>
    <phoneticPr fontId="5"/>
  </si>
  <si>
    <t>／　</t>
    <phoneticPr fontId="5"/>
  </si>
  <si>
    <t>健康増進事業（健康相談等）</t>
  </si>
  <si>
    <t>274</t>
  </si>
  <si>
    <t>238</t>
  </si>
  <si>
    <t>279</t>
  </si>
  <si>
    <t>293</t>
  </si>
  <si>
    <t>305</t>
  </si>
  <si>
    <t>302</t>
  </si>
  <si>
    <t>309</t>
  </si>
  <si>
    <t>316</t>
  </si>
  <si>
    <t>○</t>
  </si>
  <si>
    <t>厚労</t>
  </si>
  <si>
    <t>-</t>
    <phoneticPr fontId="5"/>
  </si>
  <si>
    <t>Ⅰ-10　妊産婦・児童から高齢者に至るまでの幅広い年齢層において、地域・職場などの様々な場所で、国民的な健康づくりを推進すること</t>
    <phoneticPr fontId="5"/>
  </si>
  <si>
    <t>Ⅰ-10-２　生活習慣の改善等により健康寿命の延伸等を図ること</t>
    <phoneticPr fontId="5"/>
  </si>
  <si>
    <t>－</t>
    <phoneticPr fontId="5"/>
  </si>
  <si>
    <t>‐</t>
  </si>
  <si>
    <t>無</t>
  </si>
  <si>
    <t>健康づくりと生活習慣の予防等のため、国民の生活習慣の改善に必要な健康診査等を実施している。</t>
    <rPh sb="34" eb="36">
      <t>シンサ</t>
    </rPh>
    <rPh sb="36" eb="37">
      <t>トウ</t>
    </rPh>
    <phoneticPr fontId="5"/>
  </si>
  <si>
    <t>国民の健康増進を推進することは、国及び地方公共団体の責務（応分負担）である。</t>
    <phoneticPr fontId="5"/>
  </si>
  <si>
    <t>政策目的である国民の健康づくりを推進するため、政策体系の中で優先度の高い健康相談等により生活習慣の改善等を実施することにより、健康寿命の延伸を図っている。</t>
    <phoneticPr fontId="5"/>
  </si>
  <si>
    <t>交付要綱により負担割合を定めており、妥当である。</t>
    <phoneticPr fontId="5"/>
  </si>
  <si>
    <t>補助金交付に当たり、事業に要する経費の精査を行っている。</t>
    <phoneticPr fontId="5"/>
  </si>
  <si>
    <t>交付要綱において、事業に必要な対象経費を定めている。</t>
    <phoneticPr fontId="5"/>
  </si>
  <si>
    <t>００</t>
    <phoneticPr fontId="5"/>
  </si>
  <si>
    <t>生活習慣の改善等により健康寿命の延伸等を図ることは、国民の健康づくりの推進に不可欠であり、引き続き実施する必要がある。
令和３年度において健康寿命の延伸が平均寿命の延伸を上回っているが更なる健康寿命延伸のため、引き続き取組の強化を行う必要がある。
今後も、必要な予算を確保し、引き続き事業を実施していく必要がある。</t>
    <phoneticPr fontId="5"/>
  </si>
  <si>
    <t>国民の健康づくりの推進のため、今後も必要に応じ所要の予算の確保及び適正な執行に努める。</t>
    <rPh sb="15" eb="17">
      <t>コンゴ</t>
    </rPh>
    <phoneticPr fontId="5"/>
  </si>
  <si>
    <t>地域の住民を対象とした健康診査等を実施することは、他の手段に比べて実効性の高い手段となっている。</t>
    <phoneticPr fontId="5"/>
  </si>
  <si>
    <t>東京都</t>
    <rPh sb="0" eb="3">
      <t>トウキョウト</t>
    </rPh>
    <phoneticPr fontId="5"/>
  </si>
  <si>
    <t>千葉県</t>
    <rPh sb="0" eb="3">
      <t>チバケン</t>
    </rPh>
    <phoneticPr fontId="5"/>
  </si>
  <si>
    <t>兵庫県</t>
    <rPh sb="0" eb="3">
      <t>ヒョウゴケン</t>
    </rPh>
    <phoneticPr fontId="5"/>
  </si>
  <si>
    <t>大阪府</t>
    <rPh sb="0" eb="3">
      <t>オオサカフ</t>
    </rPh>
    <phoneticPr fontId="5"/>
  </si>
  <si>
    <t>愛知県</t>
    <rPh sb="0" eb="3">
      <t>アイチケン</t>
    </rPh>
    <phoneticPr fontId="5"/>
  </si>
  <si>
    <t>神奈川県</t>
    <rPh sb="0" eb="3">
      <t>カナガワ</t>
    </rPh>
    <rPh sb="3" eb="4">
      <t>ケン</t>
    </rPh>
    <phoneticPr fontId="5"/>
  </si>
  <si>
    <t>北海道</t>
    <rPh sb="0" eb="3">
      <t>ホッカイドウ</t>
    </rPh>
    <phoneticPr fontId="5"/>
  </si>
  <si>
    <t>静岡県</t>
    <rPh sb="0" eb="2">
      <t>シズオカ</t>
    </rPh>
    <rPh sb="2" eb="3">
      <t>ケン</t>
    </rPh>
    <phoneticPr fontId="5"/>
  </si>
  <si>
    <t>福岡県</t>
    <rPh sb="0" eb="3">
      <t>フクオカケン</t>
    </rPh>
    <phoneticPr fontId="5"/>
  </si>
  <si>
    <t>市区町村への間接補助</t>
    <phoneticPr fontId="5"/>
  </si>
  <si>
    <t>補助金等交付</t>
  </si>
  <si>
    <t>埼玉県</t>
    <rPh sb="0" eb="3">
      <t>サイタマケン</t>
    </rPh>
    <phoneticPr fontId="5"/>
  </si>
  <si>
    <t>名古屋市</t>
    <rPh sb="0" eb="4">
      <t>ナゴヤシ</t>
    </rPh>
    <phoneticPr fontId="5"/>
  </si>
  <si>
    <t>千葉市</t>
    <rPh sb="0" eb="3">
      <t>チバシ</t>
    </rPh>
    <phoneticPr fontId="5"/>
  </si>
  <si>
    <t>浜松市</t>
    <rPh sb="0" eb="3">
      <t>ハママツシ</t>
    </rPh>
    <phoneticPr fontId="5"/>
  </si>
  <si>
    <t>岡山市</t>
    <rPh sb="0" eb="3">
      <t>オカヤマシ</t>
    </rPh>
    <phoneticPr fontId="5"/>
  </si>
  <si>
    <t>広島市</t>
    <rPh sb="0" eb="3">
      <t>ヒロシマシ</t>
    </rPh>
    <phoneticPr fontId="5"/>
  </si>
  <si>
    <t>相模原市</t>
    <rPh sb="0" eb="4">
      <t>サガミハラシ</t>
    </rPh>
    <phoneticPr fontId="5"/>
  </si>
  <si>
    <t>仙台市</t>
    <rPh sb="0" eb="3">
      <t>センダイシ</t>
    </rPh>
    <phoneticPr fontId="5"/>
  </si>
  <si>
    <t>川崎市</t>
    <rPh sb="0" eb="3">
      <t>カワサキシ</t>
    </rPh>
    <phoneticPr fontId="5"/>
  </si>
  <si>
    <t>神戸市</t>
    <phoneticPr fontId="5"/>
  </si>
  <si>
    <t>横浜市</t>
    <rPh sb="0" eb="2">
      <t>ヨコハマ</t>
    </rPh>
    <rPh sb="2" eb="3">
      <t>シ</t>
    </rPh>
    <phoneticPr fontId="5"/>
  </si>
  <si>
    <t>委託先団体への健康診査経費の支給</t>
    <phoneticPr fontId="5"/>
  </si>
  <si>
    <t>A.東京都</t>
    <rPh sb="2" eb="5">
      <t>トウキョウト</t>
    </rPh>
    <phoneticPr fontId="5"/>
  </si>
  <si>
    <t>補助金</t>
    <rPh sb="0" eb="3">
      <t>ホジョキン</t>
    </rPh>
    <phoneticPr fontId="5"/>
  </si>
  <si>
    <t>市区町村に対する補助金</t>
    <rPh sb="0" eb="4">
      <t>シクチョウソン</t>
    </rPh>
    <rPh sb="5" eb="6">
      <t>タイ</t>
    </rPh>
    <rPh sb="8" eb="11">
      <t>ホジョキン</t>
    </rPh>
    <phoneticPr fontId="5"/>
  </si>
  <si>
    <t>外部委託費</t>
  </si>
  <si>
    <t>（一社）名古屋市医師会等への検診実施委託費</t>
  </si>
  <si>
    <t>個別通知作成・送付経費</t>
  </si>
  <si>
    <t>F. （一社）名古屋市歯科医師会</t>
    <phoneticPr fontId="5"/>
  </si>
  <si>
    <t>E.（一社）名古屋市医師会</t>
    <phoneticPr fontId="5"/>
  </si>
  <si>
    <t>D.名古屋市</t>
    <rPh sb="2" eb="6">
      <t>ナゴヤシ</t>
    </rPh>
    <phoneticPr fontId="5"/>
  </si>
  <si>
    <t>健康診査等</t>
    <rPh sb="0" eb="2">
      <t>ケンコウ</t>
    </rPh>
    <rPh sb="2" eb="4">
      <t>シンサ</t>
    </rPh>
    <rPh sb="4" eb="5">
      <t>トウ</t>
    </rPh>
    <phoneticPr fontId="5"/>
  </si>
  <si>
    <t>骨粗しょう症検診の実施</t>
    <phoneticPr fontId="5"/>
  </si>
  <si>
    <t>歯周疾患検診の実施</t>
    <phoneticPr fontId="5"/>
  </si>
  <si>
    <t>市町村は健康増進法第１９条の２の規定に基づく事業を実施しており、国は健康増進法第８条第３項の規定に基づき、都道府県が市町村に補助した経費及び指定都市が実施した事業に要する経費の一部を補助しているものである。
【健康増進法第１９の２条に規定する事業】
①歯周疾患検診
　高齢期における健康を維持し、食べる楽しみを享受できるよう、歯の喪失を予防する。
②骨粗鬆症検診
　早期に骨量減少者を発見し、骨粗鬆症を予防する。
③肝炎ウイルス検診
　肝炎ウイルス検診及び検診結果に基づく指導を行う。
④健康診査・保健指導
　生活習慣病予防に着目した健康診査及び健康審査結果に基づき、必要な指導を行う。
【負担割合】国１／３、都道府県１／３、市町村１／３
　　　　　　　 国１／３、政令指定都市２／３</t>
    <phoneticPr fontId="5"/>
  </si>
  <si>
    <t>練馬区</t>
    <rPh sb="0" eb="3">
      <t>ネリマク</t>
    </rPh>
    <phoneticPr fontId="5"/>
  </si>
  <si>
    <t>板橋区</t>
    <rPh sb="0" eb="3">
      <t>イタバシク</t>
    </rPh>
    <phoneticPr fontId="5"/>
  </si>
  <si>
    <t>大田区</t>
    <rPh sb="0" eb="3">
      <t>オオタク</t>
    </rPh>
    <phoneticPr fontId="5"/>
  </si>
  <si>
    <t>江戸川区</t>
    <rPh sb="0" eb="4">
      <t>エドガワク</t>
    </rPh>
    <phoneticPr fontId="5"/>
  </si>
  <si>
    <t>八王子市</t>
    <rPh sb="0" eb="4">
      <t>ハチオウジシ</t>
    </rPh>
    <phoneticPr fontId="5"/>
  </si>
  <si>
    <t>杉並区</t>
    <rPh sb="0" eb="3">
      <t>スギナミク</t>
    </rPh>
    <phoneticPr fontId="5"/>
  </si>
  <si>
    <t>世田谷区</t>
    <rPh sb="0" eb="4">
      <t>セタガヤク</t>
    </rPh>
    <phoneticPr fontId="5"/>
  </si>
  <si>
    <t>葛飾区</t>
    <rPh sb="0" eb="3">
      <t>カツシカク</t>
    </rPh>
    <phoneticPr fontId="5"/>
  </si>
  <si>
    <t>北区</t>
    <rPh sb="0" eb="2">
      <t>キタク</t>
    </rPh>
    <phoneticPr fontId="5"/>
  </si>
  <si>
    <t>町田市</t>
    <rPh sb="0" eb="3">
      <t>マチダシ</t>
    </rPh>
    <phoneticPr fontId="5"/>
  </si>
  <si>
    <t>委託先団体への健康診査経費の支給（外部委託費等支払い）</t>
    <rPh sb="0" eb="3">
      <t>イタクサキ</t>
    </rPh>
    <rPh sb="3" eb="5">
      <t>ダンタイ</t>
    </rPh>
    <rPh sb="7" eb="9">
      <t>ケンコウ</t>
    </rPh>
    <rPh sb="9" eb="11">
      <t>シンサ</t>
    </rPh>
    <rPh sb="11" eb="13">
      <t>ケイヒ</t>
    </rPh>
    <rPh sb="14" eb="16">
      <t>シキュウ</t>
    </rPh>
    <phoneticPr fontId="5"/>
  </si>
  <si>
    <t>-</t>
    <phoneticPr fontId="5"/>
  </si>
  <si>
    <t>委託費</t>
    <rPh sb="0" eb="3">
      <t>イタクヒ</t>
    </rPh>
    <phoneticPr fontId="5"/>
  </si>
  <si>
    <t>練馬区医師会への健康診査等の実施委託</t>
    <rPh sb="0" eb="2">
      <t>ネリマ</t>
    </rPh>
    <rPh sb="2" eb="3">
      <t>ク</t>
    </rPh>
    <rPh sb="3" eb="6">
      <t>イシカイ</t>
    </rPh>
    <rPh sb="8" eb="10">
      <t>ケンコウ</t>
    </rPh>
    <rPh sb="10" eb="12">
      <t>シンサ</t>
    </rPh>
    <rPh sb="12" eb="13">
      <t>トウ</t>
    </rPh>
    <rPh sb="14" eb="16">
      <t>ジッシ</t>
    </rPh>
    <rPh sb="16" eb="18">
      <t>イタク</t>
    </rPh>
    <phoneticPr fontId="5"/>
  </si>
  <si>
    <t>（一社）練馬区医師会への検診実施委託費</t>
    <phoneticPr fontId="5"/>
  </si>
  <si>
    <t>B.練馬区</t>
    <rPh sb="2" eb="4">
      <t>ネリマ</t>
    </rPh>
    <rPh sb="4" eb="5">
      <t>ク</t>
    </rPh>
    <phoneticPr fontId="5"/>
  </si>
  <si>
    <t>健康診査等の実施</t>
    <phoneticPr fontId="5"/>
  </si>
  <si>
    <t>-</t>
    <phoneticPr fontId="5"/>
  </si>
  <si>
    <t>一般社団法人名古屋市医師会</t>
    <phoneticPr fontId="5"/>
  </si>
  <si>
    <t>健康増進事業（健康診査等）</t>
    <phoneticPr fontId="5"/>
  </si>
  <si>
    <t>一般社団法人名古屋市歯科医師会</t>
    <phoneticPr fontId="5"/>
  </si>
  <si>
    <t>都道府県及び指定都市の健康相談等の推進</t>
    <phoneticPr fontId="5"/>
  </si>
  <si>
    <t>件</t>
    <rPh sb="0" eb="1">
      <t>ケン</t>
    </rPh>
    <phoneticPr fontId="5"/>
  </si>
  <si>
    <t>X:当該年度執行額（百万円）／Y:交付申請件数（各都道府県＋指定都市）　　　　　　　　　　　　　　　　</t>
    <rPh sb="24" eb="25">
      <t>カク</t>
    </rPh>
    <rPh sb="25" eb="29">
      <t>トドウフケン</t>
    </rPh>
    <rPh sb="30" eb="32">
      <t>シテイ</t>
    </rPh>
    <rPh sb="32" eb="34">
      <t>トシ</t>
    </rPh>
    <phoneticPr fontId="5"/>
  </si>
  <si>
    <t>①歯周疾患検診②骨粗鬆症検診③肝炎ウイルス検診④健康診査・保健指導の事業に対し、都道府県が補助する事業及び指定都市が行う事業に対し、国庫補助を行う。</t>
    <phoneticPr fontId="5"/>
  </si>
  <si>
    <t>2,737/67</t>
    <phoneticPr fontId="5"/>
  </si>
  <si>
    <t>2,836/67</t>
    <phoneticPr fontId="5"/>
  </si>
  <si>
    <t>3,023/67</t>
    <phoneticPr fontId="5"/>
  </si>
  <si>
    <t>健康増進法第１９の２条に規定する事業についての参加増</t>
    <rPh sb="23" eb="25">
      <t>サンカ</t>
    </rPh>
    <rPh sb="25" eb="26">
      <t>ゾウ</t>
    </rPh>
    <phoneticPr fontId="5"/>
  </si>
  <si>
    <t>人</t>
    <rPh sb="0" eb="1">
      <t>ニン</t>
    </rPh>
    <phoneticPr fontId="5"/>
  </si>
  <si>
    <t>地域保健・健康増進事業報告（令和３年度実績は、令和４年度末に公表予定）</t>
    <rPh sb="14" eb="16">
      <t>レイワ</t>
    </rPh>
    <rPh sb="17" eb="19">
      <t>ネンド</t>
    </rPh>
    <rPh sb="19" eb="21">
      <t>ジッセキ</t>
    </rPh>
    <rPh sb="23" eb="25">
      <t>レイワ</t>
    </rPh>
    <rPh sb="26" eb="28">
      <t>ネンド</t>
    </rPh>
    <rPh sb="28" eb="29">
      <t>マツ</t>
    </rPh>
    <rPh sb="30" eb="32">
      <t>コウヒョウ</t>
    </rPh>
    <rPh sb="32" eb="34">
      <t>ヨテイ</t>
    </rPh>
    <phoneticPr fontId="5"/>
  </si>
  <si>
    <t>△</t>
  </si>
  <si>
    <t>令和３年度の実績は集計中だが、令和２年度と同様の実績になる見込みである。</t>
    <phoneticPr fontId="5"/>
  </si>
  <si>
    <t>目標は達成している。</t>
    <phoneticPr fontId="5"/>
  </si>
  <si>
    <t>健康課長
佐々木　孝治</t>
    <rPh sb="5" eb="8">
      <t>ササキ</t>
    </rPh>
    <rPh sb="9" eb="11">
      <t>コウジ</t>
    </rPh>
    <phoneticPr fontId="5"/>
  </si>
  <si>
    <t>自治体から交付申請件数</t>
    <rPh sb="7" eb="9">
      <t>シンセイ</t>
    </rPh>
    <phoneticPr fontId="5"/>
  </si>
  <si>
    <t>C.（一社）練馬区医師会</t>
    <phoneticPr fontId="5"/>
  </si>
  <si>
    <t>P4</t>
    <phoneticPr fontId="5"/>
  </si>
  <si>
    <t>一般社団法人練馬区医師会</t>
    <rPh sb="0" eb="2">
      <t>イッパン</t>
    </rPh>
    <rPh sb="2" eb="6">
      <t>シャダンホウジン</t>
    </rPh>
    <rPh sb="6" eb="9">
      <t>ネリマク</t>
    </rPh>
    <rPh sb="9" eb="12">
      <t>イシカイ</t>
    </rPh>
    <phoneticPr fontId="5"/>
  </si>
  <si>
    <t>https://www.mhlw.go.jp/wp/seisaku/hyouka/dl/r03_jizenbunseki/I-10-2.pdf</t>
    <phoneticPr fontId="5"/>
  </si>
  <si>
    <t>申請額が見込みを下回ったためであり、見直しを行っている。</t>
    <rPh sb="0" eb="3">
      <t>シンセイガク</t>
    </rPh>
    <rPh sb="4" eb="6">
      <t>ミコ</t>
    </rPh>
    <rPh sb="8" eb="10">
      <t>シタマワ</t>
    </rPh>
    <rPh sb="18" eb="20">
      <t>ミナオ</t>
    </rPh>
    <rPh sb="22" eb="23">
      <t>オコナ</t>
    </rPh>
    <phoneticPr fontId="5"/>
  </si>
  <si>
    <t>-</t>
    <phoneticPr fontId="5"/>
  </si>
  <si>
    <t>2,766/67</t>
    <phoneticPr fontId="5"/>
  </si>
  <si>
    <t>健診結果等の利活用に向けた情報標準化整備事業</t>
    <phoneticPr fontId="5"/>
  </si>
  <si>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また健診結果等の利活用に向けた情報標準化整備事業については健康増進法第９条第１項に基づく健診結果等の整備であるため、法律の位置づけが異なる。</t>
    <phoneticPr fontId="5"/>
  </si>
  <si>
    <t>国民の壮年期からの健康づくりと、脳卒中、心臓病等の生活習慣病の予防、早期発見、早期治療を図るともに、住民の健康増進に資するために必要な事業であり、引き続き、必要な予算額を確保し、適正な執行に努めること。</t>
    <rPh sb="44" eb="45">
      <t>ハカ</t>
    </rPh>
    <phoneticPr fontId="5"/>
  </si>
  <si>
    <t>点検対象外</t>
    <rPh sb="0" eb="2">
      <t>テンケン</t>
    </rPh>
    <rPh sb="2" eb="5">
      <t>タイショウガイ</t>
    </rPh>
    <phoneticPr fontId="5"/>
  </si>
  <si>
    <t>-</t>
    <phoneticPr fontId="5"/>
  </si>
  <si>
    <t>引き続き、必要な予算額を確保し、適正な執行に努める。</t>
    <phoneticPr fontId="5"/>
  </si>
  <si>
    <t>-</t>
    <phoneticPr fontId="5"/>
  </si>
  <si>
    <t>①歯周疾患検診②骨粗鬆症検診③肝炎ウイルス検診④健康診査・保健指導の事業への参加者の増加</t>
    <rPh sb="38" eb="41">
      <t>サンカシャ</t>
    </rPh>
    <rPh sb="42" eb="44">
      <t>ゾウカ</t>
    </rPh>
    <phoneticPr fontId="5"/>
  </si>
  <si>
    <t>②骨粗鬆症検診</t>
    <phoneticPr fontId="5"/>
  </si>
  <si>
    <t>③肝炎ウイルス検診</t>
  </si>
  <si>
    <t>①歯周疾患検診の事業</t>
    <phoneticPr fontId="5"/>
  </si>
  <si>
    <t>④健康診査・保健指導</t>
    <phoneticPr fontId="5"/>
  </si>
  <si>
    <t>元年</t>
    <rPh sb="0" eb="2">
      <t>ガンネン</t>
    </rPh>
    <phoneticPr fontId="5"/>
  </si>
  <si>
    <t>2年</t>
    <rPh sb="1" eb="2">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</si>
</sst>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38" fontId="0" fillId="0" borderId="0" xfId="7" applyFont="1">
      <alignment vertical="center"/>
    </xf>
    <xf numFmtId="38" fontId="0" fillId="0" borderId="0" xfId="0" applyNumberForma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124171</xdr:colOff>
      <xdr:row>270</xdr:row>
      <xdr:rowOff>179293</xdr:rowOff>
    </xdr:from>
    <xdr:to>
      <xdr:col>34</xdr:col>
      <xdr:colOff>85169</xdr:colOff>
      <xdr:row>273</xdr:row>
      <xdr:rowOff>135200</xdr:rowOff>
    </xdr:to>
    <xdr:sp macro="" textlink="">
      <xdr:nvSpPr>
        <xdr:cNvPr id="2" name="テキスト ボックス 1"/>
        <xdr:cNvSpPr txBox="1"/>
      </xdr:nvSpPr>
      <xdr:spPr>
        <a:xfrm>
          <a:off x="4561700" y="38693911"/>
          <a:ext cx="2381469" cy="9980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　</a:t>
          </a:r>
          <a:r>
            <a:rPr kumimoji="1" lang="en-US" altLang="ja-JP" sz="1100">
              <a:solidFill>
                <a:sysClr val="windowText" lastClr="000000"/>
              </a:solidFill>
            </a:rPr>
            <a:t>2,836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128520</xdr:colOff>
      <xdr:row>273</xdr:row>
      <xdr:rowOff>135200</xdr:rowOff>
    </xdr:from>
    <xdr:to>
      <xdr:col>28</xdr:col>
      <xdr:colOff>128520</xdr:colOff>
      <xdr:row>274</xdr:row>
      <xdr:rowOff>103148</xdr:rowOff>
    </xdr:to>
    <xdr:cxnSp macro="">
      <xdr:nvCxnSpPr>
        <xdr:cNvPr id="3" name="直線コネクタ 2"/>
        <xdr:cNvCxnSpPr/>
      </xdr:nvCxnSpPr>
      <xdr:spPr>
        <a:xfrm>
          <a:off x="5776285" y="39691965"/>
          <a:ext cx="0" cy="3153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149470</xdr:colOff>
      <xdr:row>274</xdr:row>
      <xdr:rowOff>116756</xdr:rowOff>
    </xdr:from>
    <xdr:to>
      <xdr:col>42</xdr:col>
      <xdr:colOff>116945</xdr:colOff>
      <xdr:row>274</xdr:row>
      <xdr:rowOff>129456</xdr:rowOff>
    </xdr:to>
    <xdr:cxnSp macro="">
      <xdr:nvCxnSpPr>
        <xdr:cNvPr id="4" name="直線コネクタ 3"/>
        <xdr:cNvCxnSpPr/>
      </xdr:nvCxnSpPr>
      <xdr:spPr>
        <a:xfrm>
          <a:off x="3780176" y="40020903"/>
          <a:ext cx="4808416"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123265</xdr:colOff>
      <xdr:row>276</xdr:row>
      <xdr:rowOff>25437</xdr:rowOff>
    </xdr:from>
    <xdr:to>
      <xdr:col>47</xdr:col>
      <xdr:colOff>61447</xdr:colOff>
      <xdr:row>286</xdr:row>
      <xdr:rowOff>558384</xdr:rowOff>
    </xdr:to>
    <xdr:grpSp>
      <xdr:nvGrpSpPr>
        <xdr:cNvPr id="5" name="グループ化 4"/>
        <xdr:cNvGrpSpPr/>
      </xdr:nvGrpSpPr>
      <xdr:grpSpPr>
        <a:xfrm>
          <a:off x="2745441" y="39627025"/>
          <a:ext cx="6796182" cy="4331741"/>
          <a:chOff x="2253226" y="50809013"/>
          <a:chExt cx="6977216" cy="4305710"/>
        </a:xfrm>
      </xdr:grpSpPr>
      <xdr:sp macro="" textlink="">
        <xdr:nvSpPr>
          <xdr:cNvPr id="6" name="テキスト ボックス 5"/>
          <xdr:cNvSpPr txBox="1"/>
        </xdr:nvSpPr>
        <xdr:spPr>
          <a:xfrm>
            <a:off x="2265926" y="50822207"/>
            <a:ext cx="2044479" cy="964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2,458</a:t>
            </a:r>
            <a:r>
              <a:rPr kumimoji="1" lang="ja-JP" altLang="en-US" sz="1100"/>
              <a:t>百万円</a:t>
            </a:r>
            <a:endParaRPr kumimoji="1" lang="en-US" altLang="ja-JP" sz="1100"/>
          </a:p>
        </xdr:txBody>
      </xdr:sp>
      <xdr:sp macro="" textlink="">
        <xdr:nvSpPr>
          <xdr:cNvPr id="7" name="テキスト ボックス 6"/>
          <xdr:cNvSpPr txBox="1"/>
        </xdr:nvSpPr>
        <xdr:spPr>
          <a:xfrm>
            <a:off x="7184097" y="50809013"/>
            <a:ext cx="2032005" cy="9734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378</a:t>
            </a:r>
            <a:r>
              <a:rPr kumimoji="1" lang="ja-JP" altLang="en-US" sz="1100"/>
              <a:t>百万円</a:t>
            </a:r>
            <a:endParaRPr kumimoji="1" lang="en-US" altLang="ja-JP" sz="1100"/>
          </a:p>
        </xdr:txBody>
      </xdr:sp>
      <xdr:sp macro="" textlink="">
        <xdr:nvSpPr>
          <xdr:cNvPr id="8" name="大かっこ 7"/>
          <xdr:cNvSpPr/>
        </xdr:nvSpPr>
        <xdr:spPr>
          <a:xfrm>
            <a:off x="2265927" y="51967793"/>
            <a:ext cx="2029814" cy="583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sp macro="" textlink="">
        <xdr:nvSpPr>
          <xdr:cNvPr id="9" name="大かっこ 8"/>
          <xdr:cNvSpPr/>
        </xdr:nvSpPr>
        <xdr:spPr>
          <a:xfrm>
            <a:off x="7180361" y="51941647"/>
            <a:ext cx="2050081" cy="609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健康診査経費の支給</a:t>
            </a:r>
          </a:p>
        </xdr:txBody>
      </xdr:sp>
      <xdr:cxnSp macro="">
        <xdr:nvCxnSpPr>
          <xdr:cNvPr id="10" name="直線矢印コネクタ 9"/>
          <xdr:cNvCxnSpPr/>
        </xdr:nvCxnSpPr>
        <xdr:spPr>
          <a:xfrm>
            <a:off x="3277419" y="52551371"/>
            <a:ext cx="1663" cy="891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2269082" y="53448633"/>
            <a:ext cx="2032531" cy="804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2,458</a:t>
            </a:r>
            <a:r>
              <a:rPr kumimoji="1" lang="ja-JP" altLang="en-US" sz="1100"/>
              <a:t>百万円</a:t>
            </a:r>
            <a:endParaRPr kumimoji="1" lang="en-US" altLang="ja-JP" sz="1100"/>
          </a:p>
        </xdr:txBody>
      </xdr:sp>
      <xdr:sp macro="" textlink="">
        <xdr:nvSpPr>
          <xdr:cNvPr id="12" name="大かっこ 11"/>
          <xdr:cNvSpPr/>
        </xdr:nvSpPr>
        <xdr:spPr>
          <a:xfrm>
            <a:off x="2253226" y="54367708"/>
            <a:ext cx="2052637" cy="747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健康診査経費の支給</a:t>
            </a:r>
            <a:endParaRPr lang="en-US" altLang="ja-JP">
              <a:solidFill>
                <a:sysClr val="windowText" lastClr="000000"/>
              </a:solidFill>
            </a:endParaRPr>
          </a:p>
        </xdr:txBody>
      </xdr:sp>
      <xdr:cxnSp macro="">
        <xdr:nvCxnSpPr>
          <xdr:cNvPr id="13" name="直線矢印コネクタ 12"/>
          <xdr:cNvCxnSpPr/>
        </xdr:nvCxnSpPr>
        <xdr:spPr>
          <a:xfrm flipH="1">
            <a:off x="8193548" y="52551371"/>
            <a:ext cx="748" cy="90374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128417</xdr:colOff>
      <xdr:row>274</xdr:row>
      <xdr:rowOff>116756</xdr:rowOff>
    </xdr:from>
    <xdr:to>
      <xdr:col>42</xdr:col>
      <xdr:colOff>133746</xdr:colOff>
      <xdr:row>275</xdr:row>
      <xdr:rowOff>256707</xdr:rowOff>
    </xdr:to>
    <xdr:cxnSp macro="">
      <xdr:nvCxnSpPr>
        <xdr:cNvPr id="14" name="直線矢印コネクタ 13"/>
        <xdr:cNvCxnSpPr/>
      </xdr:nvCxnSpPr>
      <xdr:spPr>
        <a:xfrm flipH="1">
          <a:off x="8600064" y="40020903"/>
          <a:ext cx="5329" cy="4873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135864</xdr:colOff>
      <xdr:row>274</xdr:row>
      <xdr:rowOff>130363</xdr:rowOff>
    </xdr:from>
    <xdr:to>
      <xdr:col>18</xdr:col>
      <xdr:colOff>141193</xdr:colOff>
      <xdr:row>275</xdr:row>
      <xdr:rowOff>270314</xdr:rowOff>
    </xdr:to>
    <xdr:cxnSp macro="">
      <xdr:nvCxnSpPr>
        <xdr:cNvPr id="15" name="直線矢印コネクタ 14"/>
        <xdr:cNvCxnSpPr/>
      </xdr:nvCxnSpPr>
      <xdr:spPr>
        <a:xfrm flipH="1">
          <a:off x="3766570" y="40034510"/>
          <a:ext cx="5329" cy="4873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156883</xdr:colOff>
      <xdr:row>286</xdr:row>
      <xdr:rowOff>672332</xdr:rowOff>
    </xdr:from>
    <xdr:to>
      <xdr:col>24</xdr:col>
      <xdr:colOff>10049</xdr:colOff>
      <xdr:row>294</xdr:row>
      <xdr:rowOff>11390</xdr:rowOff>
    </xdr:to>
    <xdr:grpSp>
      <xdr:nvGrpSpPr>
        <xdr:cNvPr id="16" name="グループ化 15"/>
        <xdr:cNvGrpSpPr/>
      </xdr:nvGrpSpPr>
      <xdr:grpSpPr>
        <a:xfrm>
          <a:off x="1972236" y="44063189"/>
          <a:ext cx="2878754" cy="2743966"/>
          <a:chOff x="1343332" y="55185931"/>
          <a:chExt cx="2958281" cy="2717875"/>
        </a:xfrm>
      </xdr:grpSpPr>
      <xdr:cxnSp macro="">
        <xdr:nvCxnSpPr>
          <xdr:cNvPr id="17" name="直線矢印コネクタ 16"/>
          <xdr:cNvCxnSpPr/>
        </xdr:nvCxnSpPr>
        <xdr:spPr>
          <a:xfrm flipH="1">
            <a:off x="3277419" y="55185931"/>
            <a:ext cx="1824" cy="85916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2464370" y="55426579"/>
            <a:ext cx="1609241" cy="2085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練馬区</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9" name="テキスト ボックス 18"/>
          <xdr:cNvSpPr txBox="1"/>
        </xdr:nvSpPr>
        <xdr:spPr>
          <a:xfrm>
            <a:off x="1343332" y="55861975"/>
            <a:ext cx="1807112" cy="63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20" name="直線矢印コネクタ 19"/>
          <xdr:cNvCxnSpPr/>
        </xdr:nvCxnSpPr>
        <xdr:spPr>
          <a:xfrm flipH="1">
            <a:off x="3271261" y="55724093"/>
            <a:ext cx="2" cy="79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大かっこ 21"/>
          <xdr:cNvSpPr/>
        </xdr:nvSpPr>
        <xdr:spPr>
          <a:xfrm>
            <a:off x="2238887" y="57212681"/>
            <a:ext cx="2062726" cy="691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grpSp>
    <xdr:clientData/>
  </xdr:twoCellAnchor>
  <xdr:twoCellAnchor>
    <xdr:from>
      <xdr:col>13</xdr:col>
      <xdr:colOff>145677</xdr:colOff>
      <xdr:row>290</xdr:row>
      <xdr:rowOff>179295</xdr:rowOff>
    </xdr:from>
    <xdr:to>
      <xdr:col>24</xdr:col>
      <xdr:colOff>112059</xdr:colOff>
      <xdr:row>291</xdr:row>
      <xdr:rowOff>291353</xdr:rowOff>
    </xdr:to>
    <xdr:sp macro="" textlink="">
      <xdr:nvSpPr>
        <xdr:cNvPr id="23" name="テキスト ボックス 22"/>
        <xdr:cNvSpPr txBox="1"/>
      </xdr:nvSpPr>
      <xdr:spPr>
        <a:xfrm>
          <a:off x="2767853" y="46515619"/>
          <a:ext cx="2185147" cy="5602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（一社）練馬区医師会</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21</xdr:col>
      <xdr:colOff>134471</xdr:colOff>
      <xdr:row>282</xdr:row>
      <xdr:rowOff>212912</xdr:rowOff>
    </xdr:from>
    <xdr:to>
      <xdr:col>49</xdr:col>
      <xdr:colOff>76791</xdr:colOff>
      <xdr:row>286</xdr:row>
      <xdr:rowOff>161128</xdr:rowOff>
    </xdr:to>
    <xdr:grpSp>
      <xdr:nvGrpSpPr>
        <xdr:cNvPr id="24" name="グループ化 23"/>
        <xdr:cNvGrpSpPr/>
      </xdr:nvGrpSpPr>
      <xdr:grpSpPr>
        <a:xfrm>
          <a:off x="4370295" y="41898794"/>
          <a:ext cx="5590084" cy="1662716"/>
          <a:chOff x="4531851" y="53039414"/>
          <a:chExt cx="5733846" cy="1650883"/>
        </a:xfrm>
      </xdr:grpSpPr>
      <xdr:cxnSp macro="">
        <xdr:nvCxnSpPr>
          <xdr:cNvPr id="25" name="直線コネクタ 24"/>
          <xdr:cNvCxnSpPr/>
        </xdr:nvCxnSpPr>
        <xdr:spPr>
          <a:xfrm flipV="1">
            <a:off x="6451600" y="53428829"/>
            <a:ext cx="3114652" cy="826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5516306" y="53804893"/>
            <a:ext cx="1857888" cy="86000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社）</a:t>
            </a:r>
            <a:r>
              <a:rPr kumimoji="1" lang="ja-JP" altLang="en-US" sz="1100">
                <a:solidFill>
                  <a:schemeClr val="dk1"/>
                </a:solidFill>
                <a:effectLst/>
                <a:latin typeface="+mn-lt"/>
                <a:ea typeface="+mn-ea"/>
                <a:cs typeface="+mn-cs"/>
              </a:rPr>
              <a:t>名古屋市医師会</a:t>
            </a:r>
            <a:endParaRPr kumimoji="0"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7" name="テキスト ボックス 26"/>
          <xdr:cNvSpPr txBox="1"/>
        </xdr:nvSpPr>
        <xdr:spPr>
          <a:xfrm>
            <a:off x="8207286" y="53790645"/>
            <a:ext cx="2058411" cy="8996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社）</a:t>
            </a:r>
            <a:r>
              <a:rPr kumimoji="1" lang="ja-JP" altLang="en-US" sz="1100">
                <a:solidFill>
                  <a:schemeClr val="dk1"/>
                </a:solidFill>
                <a:effectLst/>
                <a:latin typeface="+mn-lt"/>
                <a:ea typeface="+mn-ea"/>
                <a:cs typeface="+mn-cs"/>
              </a:rPr>
              <a:t>名古屋市歯科医師会</a:t>
            </a:r>
            <a:endParaRPr lang="ja-JP" altLang="ja-JP">
              <a:effectLst/>
            </a:endParaRPr>
          </a:p>
          <a:p>
            <a:pPr algn="ct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8" name="テキスト ボックス 27"/>
          <xdr:cNvSpPr txBox="1"/>
        </xdr:nvSpPr>
        <xdr:spPr>
          <a:xfrm>
            <a:off x="4531851" y="53386295"/>
            <a:ext cx="1841011" cy="43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9" name="テキスト ボックス 28"/>
          <xdr:cNvSpPr txBox="1"/>
        </xdr:nvSpPr>
        <xdr:spPr>
          <a:xfrm>
            <a:off x="7488494" y="53373594"/>
            <a:ext cx="1689509" cy="447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30" name="直線矢印コネクタ 29"/>
          <xdr:cNvCxnSpPr/>
        </xdr:nvCxnSpPr>
        <xdr:spPr>
          <a:xfrm flipH="1">
            <a:off x="6439546" y="53455119"/>
            <a:ext cx="12054" cy="3311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xdr:cNvSpPr txBox="1"/>
        </xdr:nvSpPr>
        <xdr:spPr>
          <a:xfrm>
            <a:off x="6546132" y="53039414"/>
            <a:ext cx="1606671" cy="300164"/>
          </a:xfrm>
          <a:prstGeom prst="rect">
            <a:avLst/>
          </a:prstGeom>
          <a:pattFill prst="pct5">
            <a:fgClr>
              <a:sysClr val="window" lastClr="FFFFFF"/>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名古屋市</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grpSp>
    <xdr:clientData/>
  </xdr:twoCellAnchor>
  <xdr:twoCellAnchor>
    <xdr:from>
      <xdr:col>46</xdr:col>
      <xdr:colOff>0</xdr:colOff>
      <xdr:row>283</xdr:row>
      <xdr:rowOff>268942</xdr:rowOff>
    </xdr:from>
    <xdr:to>
      <xdr:col>46</xdr:col>
      <xdr:colOff>5832</xdr:colOff>
      <xdr:row>284</xdr:row>
      <xdr:rowOff>259451</xdr:rowOff>
    </xdr:to>
    <xdr:cxnSp macro="">
      <xdr:nvCxnSpPr>
        <xdr:cNvPr id="33" name="直線矢印コネクタ 32"/>
        <xdr:cNvCxnSpPr/>
      </xdr:nvCxnSpPr>
      <xdr:spPr>
        <a:xfrm flipH="1">
          <a:off x="9278471" y="43299530"/>
          <a:ext cx="5832" cy="337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33617</xdr:colOff>
      <xdr:row>38</xdr:row>
      <xdr:rowOff>11207</xdr:rowOff>
    </xdr:from>
    <xdr:to>
      <xdr:col>41</xdr:col>
      <xdr:colOff>179294</xdr:colOff>
      <xdr:row>38</xdr:row>
      <xdr:rowOff>268942</xdr:rowOff>
    </xdr:to>
    <xdr:sp macro="" textlink="">
      <xdr:nvSpPr>
        <xdr:cNvPr id="21" name="テキスト ボックス 20"/>
        <xdr:cNvSpPr txBox="1"/>
      </xdr:nvSpPr>
      <xdr:spPr>
        <a:xfrm>
          <a:off x="7698441" y="14164236"/>
          <a:ext cx="75079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44823</xdr:colOff>
      <xdr:row>40</xdr:row>
      <xdr:rowOff>22411</xdr:rowOff>
    </xdr:from>
    <xdr:to>
      <xdr:col>41</xdr:col>
      <xdr:colOff>190500</xdr:colOff>
      <xdr:row>40</xdr:row>
      <xdr:rowOff>280146</xdr:rowOff>
    </xdr:to>
    <xdr:sp macro="" textlink="">
      <xdr:nvSpPr>
        <xdr:cNvPr id="34" name="テキスト ボックス 33"/>
        <xdr:cNvSpPr txBox="1"/>
      </xdr:nvSpPr>
      <xdr:spPr>
        <a:xfrm>
          <a:off x="7709647" y="14758146"/>
          <a:ext cx="75079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M40" sqref="AM40:AP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635</v>
      </c>
      <c r="AK2" s="172"/>
      <c r="AL2" s="172"/>
      <c r="AM2" s="172"/>
      <c r="AN2" s="75" t="s">
        <v>280</v>
      </c>
      <c r="AO2" s="172">
        <v>21</v>
      </c>
      <c r="AP2" s="172"/>
      <c r="AQ2" s="172"/>
      <c r="AR2" s="76" t="s">
        <v>280</v>
      </c>
      <c r="AS2" s="173">
        <v>405</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722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37.5" customHeight="1" x14ac:dyDescent="0.15">
      <c r="A8" s="178" t="s">
        <v>185</v>
      </c>
      <c r="B8" s="179"/>
      <c r="C8" s="179"/>
      <c r="D8" s="179"/>
      <c r="E8" s="179"/>
      <c r="F8" s="180"/>
      <c r="G8" s="181" t="str">
        <f>入力規則等!A27</f>
        <v>高齢社会対策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96.5" customHeight="1" x14ac:dyDescent="0.15">
      <c r="A10" s="234" t="s">
        <v>27</v>
      </c>
      <c r="B10" s="235"/>
      <c r="C10" s="235"/>
      <c r="D10" s="235"/>
      <c r="E10" s="235"/>
      <c r="F10" s="235"/>
      <c r="G10" s="236" t="s">
        <v>687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3357</v>
      </c>
      <c r="Q13" s="217"/>
      <c r="R13" s="217"/>
      <c r="S13" s="217"/>
      <c r="T13" s="217"/>
      <c r="U13" s="217"/>
      <c r="V13" s="218"/>
      <c r="W13" s="216">
        <v>3353</v>
      </c>
      <c r="X13" s="217"/>
      <c r="Y13" s="217"/>
      <c r="Z13" s="217"/>
      <c r="AA13" s="217"/>
      <c r="AB13" s="217"/>
      <c r="AC13" s="218"/>
      <c r="AD13" s="216">
        <v>3246</v>
      </c>
      <c r="AE13" s="217"/>
      <c r="AF13" s="217"/>
      <c r="AG13" s="217"/>
      <c r="AH13" s="217"/>
      <c r="AI13" s="217"/>
      <c r="AJ13" s="218"/>
      <c r="AK13" s="216">
        <v>3023</v>
      </c>
      <c r="AL13" s="217"/>
      <c r="AM13" s="217"/>
      <c r="AN13" s="217"/>
      <c r="AO13" s="217"/>
      <c r="AP13" s="217"/>
      <c r="AQ13" s="218"/>
      <c r="AR13" s="228">
        <v>3023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636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636</v>
      </c>
      <c r="AL15" s="217"/>
      <c r="AM15" s="217"/>
      <c r="AN15" s="217"/>
      <c r="AO15" s="217"/>
      <c r="AP15" s="217"/>
      <c r="AQ15" s="218"/>
      <c r="AR15" s="216" t="s">
        <v>612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636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636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3357</v>
      </c>
      <c r="Q18" s="261"/>
      <c r="R18" s="261"/>
      <c r="S18" s="261"/>
      <c r="T18" s="261"/>
      <c r="U18" s="261"/>
      <c r="V18" s="262"/>
      <c r="W18" s="260">
        <f>SUM(W13:AC17)</f>
        <v>3353</v>
      </c>
      <c r="X18" s="261"/>
      <c r="Y18" s="261"/>
      <c r="Z18" s="261"/>
      <c r="AA18" s="261"/>
      <c r="AB18" s="261"/>
      <c r="AC18" s="262"/>
      <c r="AD18" s="260">
        <f>SUM(AD13:AJ17)</f>
        <v>3246</v>
      </c>
      <c r="AE18" s="261"/>
      <c r="AF18" s="261"/>
      <c r="AG18" s="261"/>
      <c r="AH18" s="261"/>
      <c r="AI18" s="261"/>
      <c r="AJ18" s="262"/>
      <c r="AK18" s="260">
        <f>SUM(AK13:AQ17)</f>
        <v>3023</v>
      </c>
      <c r="AL18" s="261"/>
      <c r="AM18" s="261"/>
      <c r="AN18" s="261"/>
      <c r="AO18" s="261"/>
      <c r="AP18" s="261"/>
      <c r="AQ18" s="262"/>
      <c r="AR18" s="260">
        <f>SUM(AR13:AX17)</f>
        <v>3023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2737</v>
      </c>
      <c r="Q19" s="217"/>
      <c r="R19" s="217"/>
      <c r="S19" s="217"/>
      <c r="T19" s="217"/>
      <c r="U19" s="217"/>
      <c r="V19" s="218"/>
      <c r="W19" s="216">
        <v>2766</v>
      </c>
      <c r="X19" s="217"/>
      <c r="Y19" s="217"/>
      <c r="Z19" s="217"/>
      <c r="AA19" s="217"/>
      <c r="AB19" s="217"/>
      <c r="AC19" s="218"/>
      <c r="AD19" s="216">
        <v>2836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0.81531128984212098</v>
      </c>
      <c r="Q20" s="292"/>
      <c r="R20" s="292"/>
      <c r="S20" s="292"/>
      <c r="T20" s="292"/>
      <c r="U20" s="292"/>
      <c r="V20" s="292"/>
      <c r="W20" s="292">
        <f>IF(W18=0, "-", SUM(W19)/W18)</f>
        <v>0.82493289591410679</v>
      </c>
      <c r="X20" s="292"/>
      <c r="Y20" s="292"/>
      <c r="Z20" s="292"/>
      <c r="AA20" s="292"/>
      <c r="AB20" s="292"/>
      <c r="AC20" s="292"/>
      <c r="AD20" s="292">
        <f>IF(AD18=0, "-", SUM(AD19)/AD18)</f>
        <v>0.87369069624152806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235</v>
      </c>
      <c r="H21" s="291"/>
      <c r="I21" s="291"/>
      <c r="J21" s="291"/>
      <c r="K21" s="291"/>
      <c r="L21" s="291"/>
      <c r="M21" s="291"/>
      <c r="N21" s="291"/>
      <c r="O21" s="291"/>
      <c r="P21" s="292">
        <f>IF(P19=0, "-", SUM(P19)/SUM(P13,P14))</f>
        <v>0.81531128984212098</v>
      </c>
      <c r="Q21" s="292"/>
      <c r="R21" s="292"/>
      <c r="S21" s="292"/>
      <c r="T21" s="292"/>
      <c r="U21" s="292"/>
      <c r="V21" s="292"/>
      <c r="W21" s="292">
        <f>IF(W19=0, "-", SUM(W19)/SUM(W13,W14))</f>
        <v>0.82493289591410679</v>
      </c>
      <c r="X21" s="292"/>
      <c r="Y21" s="292"/>
      <c r="Z21" s="292"/>
      <c r="AA21" s="292"/>
      <c r="AB21" s="292"/>
      <c r="AC21" s="292"/>
      <c r="AD21" s="292">
        <f>IF(AD19=0, "-", SUM(AD19)/SUM(AD13,AD14))</f>
        <v>0.87369069624152806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225</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3023</v>
      </c>
      <c r="Q23" s="229"/>
      <c r="R23" s="229"/>
      <c r="S23" s="229"/>
      <c r="T23" s="229"/>
      <c r="U23" s="229"/>
      <c r="V23" s="280"/>
      <c r="W23" s="228">
        <v>3023</v>
      </c>
      <c r="X23" s="229"/>
      <c r="Y23" s="229"/>
      <c r="Z23" s="229"/>
      <c r="AA23" s="229"/>
      <c r="AB23" s="229"/>
      <c r="AC23" s="280"/>
      <c r="AD23" s="281" t="s">
        <v>735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3023</v>
      </c>
      <c r="Q29" s="331"/>
      <c r="R29" s="331"/>
      <c r="S29" s="331"/>
      <c r="T29" s="331"/>
      <c r="U29" s="331"/>
      <c r="V29" s="332"/>
      <c r="W29" s="333">
        <f>AR13</f>
        <v>3023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575</v>
      </c>
      <c r="B30" s="337"/>
      <c r="C30" s="337"/>
      <c r="D30" s="337"/>
      <c r="E30" s="337"/>
      <c r="F30" s="338"/>
      <c r="G30" s="339" t="s">
        <v>712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576</v>
      </c>
      <c r="B31" s="317"/>
      <c r="C31" s="317"/>
      <c r="D31" s="317"/>
      <c r="E31" s="317"/>
      <c r="F31" s="318"/>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1" t="s">
        <v>411</v>
      </c>
      <c r="AR31" s="412"/>
      <c r="AS31" s="412"/>
      <c r="AT31" s="413"/>
      <c r="AU31" s="411" t="s">
        <v>589</v>
      </c>
      <c r="AV31" s="412"/>
      <c r="AW31" s="412"/>
      <c r="AX31" s="414"/>
    </row>
    <row r="32" spans="1:50" ht="23.25" customHeight="1" x14ac:dyDescent="0.15">
      <c r="A32" s="348"/>
      <c r="B32" s="317"/>
      <c r="C32" s="317"/>
      <c r="D32" s="317"/>
      <c r="E32" s="317"/>
      <c r="F32" s="318"/>
      <c r="G32" s="357" t="s">
        <v>709</v>
      </c>
      <c r="H32" s="358"/>
      <c r="I32" s="358"/>
      <c r="J32" s="358"/>
      <c r="K32" s="358"/>
      <c r="L32" s="358"/>
      <c r="M32" s="358"/>
      <c r="N32" s="358"/>
      <c r="O32" s="358"/>
      <c r="P32" s="361" t="s">
        <v>723</v>
      </c>
      <c r="Q32" s="362"/>
      <c r="R32" s="362"/>
      <c r="S32" s="362"/>
      <c r="T32" s="362"/>
      <c r="U32" s="362"/>
      <c r="V32" s="362"/>
      <c r="W32" s="362"/>
      <c r="X32" s="363"/>
      <c r="Y32" s="367" t="s">
        <v>51</v>
      </c>
      <c r="Z32" s="368"/>
      <c r="AA32" s="369"/>
      <c r="AB32" s="370" t="s">
        <v>710</v>
      </c>
      <c r="AC32" s="371"/>
      <c r="AD32" s="371"/>
      <c r="AE32" s="372">
        <v>67</v>
      </c>
      <c r="AF32" s="372"/>
      <c r="AG32" s="372"/>
      <c r="AH32" s="372"/>
      <c r="AI32" s="372">
        <v>67</v>
      </c>
      <c r="AJ32" s="372"/>
      <c r="AK32" s="372"/>
      <c r="AL32" s="372"/>
      <c r="AM32" s="372">
        <v>67</v>
      </c>
      <c r="AN32" s="372"/>
      <c r="AO32" s="372"/>
      <c r="AP32" s="372"/>
      <c r="AQ32" s="398" t="s">
        <v>705</v>
      </c>
      <c r="AR32" s="372"/>
      <c r="AS32" s="372"/>
      <c r="AT32" s="372"/>
      <c r="AU32" s="389" t="s">
        <v>705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710</v>
      </c>
      <c r="AC33" s="371"/>
      <c r="AD33" s="371"/>
      <c r="AE33" s="372">
        <v>67</v>
      </c>
      <c r="AF33" s="372"/>
      <c r="AG33" s="372"/>
      <c r="AH33" s="372"/>
      <c r="AI33" s="372">
        <v>67</v>
      </c>
      <c r="AJ33" s="372"/>
      <c r="AK33" s="372"/>
      <c r="AL33" s="372"/>
      <c r="AM33" s="372">
        <v>67</v>
      </c>
      <c r="AN33" s="372"/>
      <c r="AO33" s="372"/>
      <c r="AP33" s="372"/>
      <c r="AQ33" s="372">
        <v>67</v>
      </c>
      <c r="AR33" s="372"/>
      <c r="AS33" s="372"/>
      <c r="AT33" s="372"/>
      <c r="AU33" s="410">
        <v>67</v>
      </c>
      <c r="AV33" s="405"/>
      <c r="AW33" s="405"/>
      <c r="AX33" s="406"/>
    </row>
    <row r="34" spans="1:51" ht="23.25" customHeight="1" x14ac:dyDescent="0.15">
      <c r="A34" s="437" t="s">
        <v>577</v>
      </c>
      <c r="B34" s="438"/>
      <c r="C34" s="438"/>
      <c r="D34" s="438"/>
      <c r="E34" s="438"/>
      <c r="F34" s="439"/>
      <c r="G34" s="223" t="s">
        <v>578</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412</v>
      </c>
      <c r="AF34" s="223"/>
      <c r="AG34" s="223"/>
      <c r="AH34" s="252"/>
      <c r="AI34" s="222" t="s">
        <v>564</v>
      </c>
      <c r="AJ34" s="223"/>
      <c r="AK34" s="223"/>
      <c r="AL34" s="252"/>
      <c r="AM34" s="222" t="s">
        <v>380</v>
      </c>
      <c r="AN34" s="223"/>
      <c r="AO34" s="223"/>
      <c r="AP34" s="252"/>
      <c r="AQ34" s="416" t="s">
        <v>590</v>
      </c>
      <c r="AR34" s="417"/>
      <c r="AS34" s="417"/>
      <c r="AT34" s="417"/>
      <c r="AU34" s="417"/>
      <c r="AV34" s="417"/>
      <c r="AW34" s="417"/>
      <c r="AX34" s="418"/>
    </row>
    <row r="35" spans="1:51" ht="23.25" customHeight="1" x14ac:dyDescent="0.15">
      <c r="A35" s="440"/>
      <c r="B35" s="441"/>
      <c r="C35" s="441"/>
      <c r="D35" s="441"/>
      <c r="E35" s="441"/>
      <c r="F35" s="442"/>
      <c r="G35" s="394" t="s">
        <v>711</v>
      </c>
      <c r="H35" s="395"/>
      <c r="I35" s="395"/>
      <c r="J35" s="395"/>
      <c r="K35" s="395"/>
      <c r="L35" s="395"/>
      <c r="M35" s="395"/>
      <c r="N35" s="395"/>
      <c r="O35" s="395"/>
      <c r="P35" s="395"/>
      <c r="Q35" s="395"/>
      <c r="R35" s="395"/>
      <c r="S35" s="395"/>
      <c r="T35" s="395"/>
      <c r="U35" s="395"/>
      <c r="V35" s="395"/>
      <c r="W35" s="395"/>
      <c r="X35" s="395"/>
      <c r="Y35" s="419" t="s">
        <v>577</v>
      </c>
      <c r="Z35" s="420"/>
      <c r="AA35" s="421"/>
      <c r="AB35" s="422" t="s">
        <v>622</v>
      </c>
      <c r="AC35" s="423"/>
      <c r="AD35" s="424"/>
      <c r="AE35" s="398">
        <v>40.9</v>
      </c>
      <c r="AF35" s="398"/>
      <c r="AG35" s="398"/>
      <c r="AH35" s="398"/>
      <c r="AI35" s="398">
        <v>41.3</v>
      </c>
      <c r="AJ35" s="398"/>
      <c r="AK35" s="398"/>
      <c r="AL35" s="398"/>
      <c r="AM35" s="398">
        <v>42.3</v>
      </c>
      <c r="AN35" s="398"/>
      <c r="AO35" s="398"/>
      <c r="AP35" s="398"/>
      <c r="AQ35" s="389">
        <v>45.1</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580</v>
      </c>
      <c r="Z36" s="399"/>
      <c r="AA36" s="400"/>
      <c r="AB36" s="425" t="s">
        <v>623</v>
      </c>
      <c r="AC36" s="426"/>
      <c r="AD36" s="427"/>
      <c r="AE36" s="428" t="s">
        <v>713</v>
      </c>
      <c r="AF36" s="428"/>
      <c r="AG36" s="428"/>
      <c r="AH36" s="428"/>
      <c r="AI36" s="428" t="s">
        <v>730</v>
      </c>
      <c r="AJ36" s="428"/>
      <c r="AK36" s="428"/>
      <c r="AL36" s="428"/>
      <c r="AM36" s="428" t="s">
        <v>714</v>
      </c>
      <c r="AN36" s="428"/>
      <c r="AO36" s="428"/>
      <c r="AP36" s="428"/>
      <c r="AQ36" s="428" t="s">
        <v>715</v>
      </c>
      <c r="AR36" s="428"/>
      <c r="AS36" s="428"/>
      <c r="AT36" s="428"/>
      <c r="AU36" s="428"/>
      <c r="AV36" s="428"/>
      <c r="AW36" s="428"/>
      <c r="AX36" s="431"/>
    </row>
    <row r="37" spans="1:51" ht="18.75" customHeight="1" x14ac:dyDescent="0.15">
      <c r="A37" s="467" t="s">
        <v>232</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412</v>
      </c>
      <c r="AF37" s="485"/>
      <c r="AG37" s="485"/>
      <c r="AH37" s="486"/>
      <c r="AI37" s="489" t="s">
        <v>564</v>
      </c>
      <c r="AJ37" s="489"/>
      <c r="AK37" s="489"/>
      <c r="AL37" s="484"/>
      <c r="AM37" s="489" t="s">
        <v>380</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v>5</v>
      </c>
      <c r="AR38" s="433"/>
      <c r="AS38" s="434" t="s">
        <v>175</v>
      </c>
      <c r="AT38" s="435"/>
      <c r="AU38" s="436" t="s">
        <v>737</v>
      </c>
      <c r="AV38" s="436"/>
      <c r="AW38" s="324" t="s">
        <v>166</v>
      </c>
      <c r="AX38" s="329"/>
    </row>
    <row r="39" spans="1:51" ht="23.25" customHeight="1" x14ac:dyDescent="0.15">
      <c r="A39" s="473"/>
      <c r="B39" s="471"/>
      <c r="C39" s="471"/>
      <c r="D39" s="471"/>
      <c r="E39" s="471"/>
      <c r="F39" s="472"/>
      <c r="G39" s="375" t="s">
        <v>716</v>
      </c>
      <c r="H39" s="376"/>
      <c r="I39" s="376"/>
      <c r="J39" s="376"/>
      <c r="K39" s="376"/>
      <c r="L39" s="376"/>
      <c r="M39" s="376"/>
      <c r="N39" s="376"/>
      <c r="O39" s="377"/>
      <c r="P39" s="139" t="s">
        <v>738</v>
      </c>
      <c r="Q39" s="139"/>
      <c r="R39" s="139"/>
      <c r="S39" s="139"/>
      <c r="T39" s="139"/>
      <c r="U39" s="139"/>
      <c r="V39" s="139"/>
      <c r="W39" s="139"/>
      <c r="X39" s="140"/>
      <c r="Y39" s="386" t="s">
        <v>12</v>
      </c>
      <c r="Z39" s="387"/>
      <c r="AA39" s="388"/>
      <c r="AB39" s="370" t="s">
        <v>717</v>
      </c>
      <c r="AC39" s="370"/>
      <c r="AD39" s="370"/>
      <c r="AE39" s="389">
        <v>2205978</v>
      </c>
      <c r="AF39" s="373"/>
      <c r="AG39" s="373"/>
      <c r="AH39" s="373"/>
      <c r="AI39" s="389">
        <v>1896634</v>
      </c>
      <c r="AJ39" s="373"/>
      <c r="AK39" s="373"/>
      <c r="AL39" s="373"/>
      <c r="AM39" s="389" t="s">
        <v>705</v>
      </c>
      <c r="AN39" s="373"/>
      <c r="AO39" s="373"/>
      <c r="AP39" s="373"/>
      <c r="AQ39" s="391" t="s">
        <v>705</v>
      </c>
      <c r="AR39" s="392"/>
      <c r="AS39" s="392"/>
      <c r="AT39" s="393"/>
      <c r="AU39" s="373" t="s">
        <v>705</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717</v>
      </c>
      <c r="AC40" s="448"/>
      <c r="AD40" s="448"/>
      <c r="AE40" s="389">
        <v>2000000</v>
      </c>
      <c r="AF40" s="373"/>
      <c r="AG40" s="373"/>
      <c r="AH40" s="373"/>
      <c r="AI40" s="389">
        <v>2205978</v>
      </c>
      <c r="AJ40" s="373"/>
      <c r="AK40" s="373"/>
      <c r="AL40" s="373"/>
      <c r="AM40" s="389">
        <v>1896634</v>
      </c>
      <c r="AN40" s="373"/>
      <c r="AO40" s="373"/>
      <c r="AP40" s="373"/>
      <c r="AQ40" s="389">
        <v>1896634</v>
      </c>
      <c r="AR40" s="373"/>
      <c r="AS40" s="373"/>
      <c r="AT40" s="373"/>
      <c r="AU40" s="373" t="s">
        <v>280</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110</v>
      </c>
      <c r="AF41" s="373"/>
      <c r="AG41" s="373"/>
      <c r="AH41" s="373"/>
      <c r="AI41" s="389">
        <v>86</v>
      </c>
      <c r="AJ41" s="373"/>
      <c r="AK41" s="373"/>
      <c r="AL41" s="373"/>
      <c r="AM41" s="389"/>
      <c r="AN41" s="373"/>
      <c r="AO41" s="373"/>
      <c r="AP41" s="373"/>
      <c r="AQ41" s="391" t="s">
        <v>705</v>
      </c>
      <c r="AR41" s="392"/>
      <c r="AS41" s="392"/>
      <c r="AT41" s="393"/>
      <c r="AU41" s="373"/>
      <c r="AV41" s="373"/>
      <c r="AW41" s="373"/>
      <c r="AX41" s="374"/>
    </row>
    <row r="42" spans="1:51" ht="23.25" customHeight="1" x14ac:dyDescent="0.15">
      <c r="A42" s="461" t="s">
        <v>256</v>
      </c>
      <c r="B42" s="456"/>
      <c r="C42" s="456"/>
      <c r="D42" s="456"/>
      <c r="E42" s="456"/>
      <c r="F42" s="457"/>
      <c r="G42" s="497" t="s">
        <v>718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30.75" hidden="1" customHeight="1" x14ac:dyDescent="0.15">
      <c r="A44" s="891"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412</v>
      </c>
      <c r="AF49" s="415"/>
      <c r="AG49" s="415"/>
      <c r="AH49" s="415"/>
      <c r="AI49" s="415" t="s">
        <v>564</v>
      </c>
      <c r="AJ49" s="415"/>
      <c r="AK49" s="415"/>
      <c r="AL49" s="415"/>
      <c r="AM49" s="415" t="s">
        <v>380</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2" t="s">
        <v>57</v>
      </c>
      <c r="Z51" s="893"/>
      <c r="AA51" s="894"/>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5"/>
      <c r="H52" s="384"/>
      <c r="I52" s="384"/>
      <c r="J52" s="384"/>
      <c r="K52" s="384"/>
      <c r="L52" s="384"/>
      <c r="M52" s="384"/>
      <c r="N52" s="384"/>
      <c r="O52" s="385"/>
      <c r="P52" s="451"/>
      <c r="Q52" s="451"/>
      <c r="R52" s="451"/>
      <c r="S52" s="451"/>
      <c r="T52" s="451"/>
      <c r="U52" s="451"/>
      <c r="V52" s="451"/>
      <c r="W52" s="451"/>
      <c r="X52" s="452"/>
      <c r="Y52" s="896" t="s">
        <v>50</v>
      </c>
      <c r="Z52" s="785"/>
      <c r="AA52" s="786"/>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6" t="s">
        <v>13</v>
      </c>
      <c r="Z53" s="785"/>
      <c r="AA53" s="786"/>
      <c r="AB53" s="897" t="s">
        <v>14</v>
      </c>
      <c r="AC53" s="897"/>
      <c r="AD53" s="897"/>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412</v>
      </c>
      <c r="AF54" s="415"/>
      <c r="AG54" s="415"/>
      <c r="AH54" s="415"/>
      <c r="AI54" s="415" t="s">
        <v>564</v>
      </c>
      <c r="AJ54" s="415"/>
      <c r="AK54" s="415"/>
      <c r="AL54" s="415"/>
      <c r="AM54" s="415" t="s">
        <v>380</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2" t="s">
        <v>57</v>
      </c>
      <c r="Z56" s="893"/>
      <c r="AA56" s="894"/>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5"/>
      <c r="H57" s="384"/>
      <c r="I57" s="384"/>
      <c r="J57" s="384"/>
      <c r="K57" s="384"/>
      <c r="L57" s="384"/>
      <c r="M57" s="384"/>
      <c r="N57" s="384"/>
      <c r="O57" s="385"/>
      <c r="P57" s="451"/>
      <c r="Q57" s="451"/>
      <c r="R57" s="451"/>
      <c r="S57" s="451"/>
      <c r="T57" s="451"/>
      <c r="U57" s="451"/>
      <c r="V57" s="451"/>
      <c r="W57" s="451"/>
      <c r="X57" s="452"/>
      <c r="Y57" s="896"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6" t="s">
        <v>13</v>
      </c>
      <c r="Z58" s="785"/>
      <c r="AA58" s="786"/>
      <c r="AB58" s="897" t="s">
        <v>14</v>
      </c>
      <c r="AC58" s="897"/>
      <c r="AD58" s="897"/>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412</v>
      </c>
      <c r="AF59" s="415"/>
      <c r="AG59" s="415"/>
      <c r="AH59" s="415"/>
      <c r="AI59" s="415" t="s">
        <v>564</v>
      </c>
      <c r="AJ59" s="415"/>
      <c r="AK59" s="415"/>
      <c r="AL59" s="415"/>
      <c r="AM59" s="415" t="s">
        <v>380</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2" t="s">
        <v>57</v>
      </c>
      <c r="Z61" s="893"/>
      <c r="AA61" s="894"/>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5"/>
      <c r="H62" s="384"/>
      <c r="I62" s="384"/>
      <c r="J62" s="384"/>
      <c r="K62" s="384"/>
      <c r="L62" s="384"/>
      <c r="M62" s="384"/>
      <c r="N62" s="384"/>
      <c r="O62" s="385"/>
      <c r="P62" s="451"/>
      <c r="Q62" s="451"/>
      <c r="R62" s="451"/>
      <c r="S62" s="451"/>
      <c r="T62" s="451"/>
      <c r="U62" s="451"/>
      <c r="V62" s="451"/>
      <c r="W62" s="451"/>
      <c r="X62" s="452"/>
      <c r="Y62" s="896"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3"/>
      <c r="Q63" s="453"/>
      <c r="R63" s="453"/>
      <c r="S63" s="453"/>
      <c r="T63" s="453"/>
      <c r="U63" s="453"/>
      <c r="V63" s="453"/>
      <c r="W63" s="453"/>
      <c r="X63" s="454"/>
      <c r="Y63" s="896" t="s">
        <v>13</v>
      </c>
      <c r="Z63" s="785"/>
      <c r="AA63" s="786"/>
      <c r="AB63" s="897" t="s">
        <v>14</v>
      </c>
      <c r="AC63" s="897"/>
      <c r="AD63" s="897"/>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575</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576</v>
      </c>
      <c r="B65" s="317"/>
      <c r="C65" s="317"/>
      <c r="D65" s="317"/>
      <c r="E65" s="317"/>
      <c r="F65" s="318"/>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1" t="s">
        <v>411</v>
      </c>
      <c r="AR65" s="412"/>
      <c r="AS65" s="412"/>
      <c r="AT65" s="413"/>
      <c r="AU65" s="411" t="s">
        <v>589</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t="s">
        <v>619</v>
      </c>
      <c r="Q66" s="362"/>
      <c r="R66" s="362"/>
      <c r="S66" s="362"/>
      <c r="T66" s="362"/>
      <c r="U66" s="362"/>
      <c r="V66" s="362"/>
      <c r="W66" s="362"/>
      <c r="X66" s="363"/>
      <c r="Y66" s="367" t="s">
        <v>51</v>
      </c>
      <c r="Z66" s="368"/>
      <c r="AA66" s="369"/>
      <c r="AB66" s="371" t="s">
        <v>618</v>
      </c>
      <c r="AC66" s="371"/>
      <c r="AD66" s="371"/>
      <c r="AE66" s="372">
        <v>315881</v>
      </c>
      <c r="AF66" s="372"/>
      <c r="AG66" s="372"/>
      <c r="AH66" s="372"/>
      <c r="AI66" s="372" t="s">
        <v>612</v>
      </c>
      <c r="AJ66" s="372"/>
      <c r="AK66" s="372"/>
      <c r="AL66" s="372"/>
      <c r="AM66" s="372"/>
      <c r="AN66" s="372"/>
      <c r="AO66" s="372"/>
      <c r="AP66" s="372"/>
      <c r="AQ66" s="372"/>
      <c r="AR66" s="372"/>
      <c r="AS66" s="372"/>
      <c r="AT66" s="372"/>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t="s">
        <v>618</v>
      </c>
      <c r="AC67" s="371"/>
      <c r="AD67" s="371"/>
      <c r="AE67" s="372">
        <v>326207</v>
      </c>
      <c r="AF67" s="372"/>
      <c r="AG67" s="372"/>
      <c r="AH67" s="372"/>
      <c r="AI67" s="372">
        <v>315881</v>
      </c>
      <c r="AJ67" s="372"/>
      <c r="AK67" s="372"/>
      <c r="AL67" s="372"/>
      <c r="AM67" s="372"/>
      <c r="AN67" s="372"/>
      <c r="AO67" s="372"/>
      <c r="AP67" s="372"/>
      <c r="AQ67" s="372"/>
      <c r="AR67" s="372"/>
      <c r="AS67" s="372"/>
      <c r="AT67" s="372"/>
      <c r="AU67" s="410"/>
      <c r="AV67" s="405"/>
      <c r="AW67" s="405"/>
      <c r="AX67" s="406"/>
      <c r="AY67">
        <f>$AY$65</f>
        <v>0</v>
      </c>
    </row>
    <row r="68" spans="1:51" ht="23.25" hidden="1" customHeight="1" x14ac:dyDescent="0.15">
      <c r="A68" s="437" t="s">
        <v>577</v>
      </c>
      <c r="B68" s="438"/>
      <c r="C68" s="438"/>
      <c r="D68" s="438"/>
      <c r="E68" s="438"/>
      <c r="F68" s="439"/>
      <c r="G68" s="223" t="s">
        <v>578</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412</v>
      </c>
      <c r="AF68" s="415"/>
      <c r="AG68" s="415"/>
      <c r="AH68" s="415"/>
      <c r="AI68" s="415" t="s">
        <v>564</v>
      </c>
      <c r="AJ68" s="415"/>
      <c r="AK68" s="415"/>
      <c r="AL68" s="415"/>
      <c r="AM68" s="415" t="s">
        <v>380</v>
      </c>
      <c r="AN68" s="415"/>
      <c r="AO68" s="415"/>
      <c r="AP68" s="415"/>
      <c r="AQ68" s="416" t="s">
        <v>590</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624</v>
      </c>
      <c r="H69" s="395"/>
      <c r="I69" s="395"/>
      <c r="J69" s="395"/>
      <c r="K69" s="395"/>
      <c r="L69" s="395"/>
      <c r="M69" s="395"/>
      <c r="N69" s="395"/>
      <c r="O69" s="395"/>
      <c r="P69" s="395"/>
      <c r="Q69" s="395"/>
      <c r="R69" s="395"/>
      <c r="S69" s="395"/>
      <c r="T69" s="395"/>
      <c r="U69" s="395"/>
      <c r="V69" s="395"/>
      <c r="W69" s="395"/>
      <c r="X69" s="395"/>
      <c r="Y69" s="419" t="s">
        <v>577</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580</v>
      </c>
      <c r="Z70" s="399"/>
      <c r="AA70" s="400"/>
      <c r="AB70" s="425" t="s">
        <v>581</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232</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412</v>
      </c>
      <c r="AF71" s="415"/>
      <c r="AG71" s="415"/>
      <c r="AH71" s="415"/>
      <c r="AI71" s="415" t="s">
        <v>564</v>
      </c>
      <c r="AJ71" s="415"/>
      <c r="AK71" s="415"/>
      <c r="AL71" s="415"/>
      <c r="AM71" s="415" t="s">
        <v>380</v>
      </c>
      <c r="AN71" s="415"/>
      <c r="AO71" s="415"/>
      <c r="AP71" s="415"/>
      <c r="AQ71" s="458" t="s">
        <v>174</v>
      </c>
      <c r="AR71" s="459"/>
      <c r="AS71" s="459"/>
      <c r="AT71" s="460"/>
      <c r="AU71" s="322" t="s">
        <v>128</v>
      </c>
      <c r="AV71" s="322"/>
      <c r="AW71" s="322"/>
      <c r="AX71" s="327"/>
      <c r="AY71">
        <f>COUNTA($G$73)</f>
        <v>1</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612</v>
      </c>
      <c r="AR72" s="433"/>
      <c r="AS72" s="434" t="s">
        <v>175</v>
      </c>
      <c r="AT72" s="435"/>
      <c r="AU72" s="436">
        <v>4</v>
      </c>
      <c r="AV72" s="436"/>
      <c r="AW72" s="324" t="s">
        <v>166</v>
      </c>
      <c r="AX72" s="329"/>
      <c r="AY72">
        <f t="shared" ref="AY72:AY77" si="1">$AY$71</f>
        <v>1</v>
      </c>
    </row>
    <row r="73" spans="1:51" ht="23.25" hidden="1" customHeight="1" x14ac:dyDescent="0.15">
      <c r="A73" s="509"/>
      <c r="B73" s="507"/>
      <c r="C73" s="507"/>
      <c r="D73" s="507"/>
      <c r="E73" s="507"/>
      <c r="F73" s="508"/>
      <c r="G73" s="375" t="s">
        <v>614</v>
      </c>
      <c r="H73" s="376"/>
      <c r="I73" s="376"/>
      <c r="J73" s="376"/>
      <c r="K73" s="376"/>
      <c r="L73" s="376"/>
      <c r="M73" s="376"/>
      <c r="N73" s="376"/>
      <c r="O73" s="377"/>
      <c r="P73" s="139" t="s">
        <v>615</v>
      </c>
      <c r="Q73" s="139"/>
      <c r="R73" s="139"/>
      <c r="S73" s="139"/>
      <c r="T73" s="139"/>
      <c r="U73" s="139"/>
      <c r="V73" s="139"/>
      <c r="W73" s="139"/>
      <c r="X73" s="140"/>
      <c r="Y73" s="386" t="s">
        <v>12</v>
      </c>
      <c r="Z73" s="387"/>
      <c r="AA73" s="388"/>
      <c r="AB73" s="370" t="s">
        <v>616</v>
      </c>
      <c r="AC73" s="370"/>
      <c r="AD73" s="370"/>
      <c r="AE73" s="389" t="s">
        <v>612</v>
      </c>
      <c r="AF73" s="373"/>
      <c r="AG73" s="373"/>
      <c r="AH73" s="373"/>
      <c r="AI73" s="389" t="s">
        <v>612</v>
      </c>
      <c r="AJ73" s="373"/>
      <c r="AK73" s="373"/>
      <c r="AL73" s="373"/>
      <c r="AM73" s="389"/>
      <c r="AN73" s="373"/>
      <c r="AO73" s="373"/>
      <c r="AP73" s="373"/>
      <c r="AQ73" s="391" t="s">
        <v>612</v>
      </c>
      <c r="AR73" s="392"/>
      <c r="AS73" s="392"/>
      <c r="AT73" s="393"/>
      <c r="AU73" s="373" t="s">
        <v>612</v>
      </c>
      <c r="AV73" s="373"/>
      <c r="AW73" s="373"/>
      <c r="AX73" s="374"/>
      <c r="AY73">
        <f t="shared" si="1"/>
        <v>1</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t="s">
        <v>616</v>
      </c>
      <c r="AC74" s="448"/>
      <c r="AD74" s="448"/>
      <c r="AE74" s="389" t="s">
        <v>612</v>
      </c>
      <c r="AF74" s="373"/>
      <c r="AG74" s="373"/>
      <c r="AH74" s="373"/>
      <c r="AI74" s="389" t="s">
        <v>612</v>
      </c>
      <c r="AJ74" s="373"/>
      <c r="AK74" s="373"/>
      <c r="AL74" s="373"/>
      <c r="AM74" s="389"/>
      <c r="AN74" s="373"/>
      <c r="AO74" s="373"/>
      <c r="AP74" s="373"/>
      <c r="AQ74" s="391" t="s">
        <v>612</v>
      </c>
      <c r="AR74" s="392"/>
      <c r="AS74" s="392"/>
      <c r="AT74" s="393"/>
      <c r="AU74" s="373" t="s">
        <v>612</v>
      </c>
      <c r="AV74" s="373"/>
      <c r="AW74" s="373"/>
      <c r="AX74" s="374"/>
      <c r="AY74">
        <f t="shared" si="1"/>
        <v>1</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t="s">
        <v>612</v>
      </c>
      <c r="AF75" s="373"/>
      <c r="AG75" s="373"/>
      <c r="AH75" s="373"/>
      <c r="AI75" s="389" t="s">
        <v>612</v>
      </c>
      <c r="AJ75" s="373"/>
      <c r="AK75" s="373"/>
      <c r="AL75" s="373"/>
      <c r="AM75" s="389"/>
      <c r="AN75" s="373"/>
      <c r="AO75" s="373"/>
      <c r="AP75" s="373"/>
      <c r="AQ75" s="391" t="s">
        <v>612</v>
      </c>
      <c r="AR75" s="392"/>
      <c r="AS75" s="392"/>
      <c r="AT75" s="393"/>
      <c r="AU75" s="373" t="s">
        <v>612</v>
      </c>
      <c r="AV75" s="373"/>
      <c r="AW75" s="373"/>
      <c r="AX75" s="374"/>
      <c r="AY75">
        <f t="shared" si="1"/>
        <v>1</v>
      </c>
    </row>
    <row r="76" spans="1:51" ht="23.25" hidden="1" customHeight="1" x14ac:dyDescent="0.15">
      <c r="A76" s="461" t="s">
        <v>256</v>
      </c>
      <c r="B76" s="456"/>
      <c r="C76" s="456"/>
      <c r="D76" s="456"/>
      <c r="E76" s="456"/>
      <c r="F76" s="457"/>
      <c r="G76" s="497" t="s">
        <v>617</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412</v>
      </c>
      <c r="AF83" s="415"/>
      <c r="AG83" s="415"/>
      <c r="AH83" s="415"/>
      <c r="AI83" s="415" t="s">
        <v>564</v>
      </c>
      <c r="AJ83" s="415"/>
      <c r="AK83" s="415"/>
      <c r="AL83" s="415"/>
      <c r="AM83" s="415" t="s">
        <v>380</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2" t="s">
        <v>57</v>
      </c>
      <c r="Z85" s="893"/>
      <c r="AA85" s="894"/>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5"/>
      <c r="H86" s="384"/>
      <c r="I86" s="384"/>
      <c r="J86" s="384"/>
      <c r="K86" s="384"/>
      <c r="L86" s="384"/>
      <c r="M86" s="384"/>
      <c r="N86" s="384"/>
      <c r="O86" s="385"/>
      <c r="P86" s="451"/>
      <c r="Q86" s="451"/>
      <c r="R86" s="451"/>
      <c r="S86" s="451"/>
      <c r="T86" s="451"/>
      <c r="U86" s="451"/>
      <c r="V86" s="451"/>
      <c r="W86" s="451"/>
      <c r="X86" s="452"/>
      <c r="Y86" s="896"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6" t="s">
        <v>13</v>
      </c>
      <c r="Z87" s="785"/>
      <c r="AA87" s="786"/>
      <c r="AB87" s="897" t="s">
        <v>14</v>
      </c>
      <c r="AC87" s="897"/>
      <c r="AD87" s="897"/>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412</v>
      </c>
      <c r="AF88" s="415"/>
      <c r="AG88" s="415"/>
      <c r="AH88" s="415"/>
      <c r="AI88" s="415" t="s">
        <v>564</v>
      </c>
      <c r="AJ88" s="415"/>
      <c r="AK88" s="415"/>
      <c r="AL88" s="415"/>
      <c r="AM88" s="415" t="s">
        <v>380</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2" t="s">
        <v>57</v>
      </c>
      <c r="Z90" s="893"/>
      <c r="AA90" s="894"/>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5"/>
      <c r="H91" s="384"/>
      <c r="I91" s="384"/>
      <c r="J91" s="384"/>
      <c r="K91" s="384"/>
      <c r="L91" s="384"/>
      <c r="M91" s="384"/>
      <c r="N91" s="384"/>
      <c r="O91" s="385"/>
      <c r="P91" s="451"/>
      <c r="Q91" s="451"/>
      <c r="R91" s="451"/>
      <c r="S91" s="451"/>
      <c r="T91" s="451"/>
      <c r="U91" s="451"/>
      <c r="V91" s="451"/>
      <c r="W91" s="451"/>
      <c r="X91" s="452"/>
      <c r="Y91" s="896"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6" t="s">
        <v>13</v>
      </c>
      <c r="Z92" s="785"/>
      <c r="AA92" s="786"/>
      <c r="AB92" s="897" t="s">
        <v>14</v>
      </c>
      <c r="AC92" s="897"/>
      <c r="AD92" s="897"/>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412</v>
      </c>
      <c r="AF93" s="415"/>
      <c r="AG93" s="415"/>
      <c r="AH93" s="415"/>
      <c r="AI93" s="415" t="s">
        <v>564</v>
      </c>
      <c r="AJ93" s="415"/>
      <c r="AK93" s="415"/>
      <c r="AL93" s="415"/>
      <c r="AM93" s="415" t="s">
        <v>380</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2" t="s">
        <v>57</v>
      </c>
      <c r="Z95" s="893"/>
      <c r="AA95" s="894"/>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5"/>
      <c r="H96" s="384"/>
      <c r="I96" s="384"/>
      <c r="J96" s="384"/>
      <c r="K96" s="384"/>
      <c r="L96" s="384"/>
      <c r="M96" s="384"/>
      <c r="N96" s="384"/>
      <c r="O96" s="385"/>
      <c r="P96" s="451"/>
      <c r="Q96" s="451"/>
      <c r="R96" s="451"/>
      <c r="S96" s="451"/>
      <c r="T96" s="451"/>
      <c r="U96" s="451"/>
      <c r="V96" s="451"/>
      <c r="W96" s="451"/>
      <c r="X96" s="452"/>
      <c r="Y96" s="896"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3"/>
      <c r="Q97" s="453"/>
      <c r="R97" s="453"/>
      <c r="S97" s="453"/>
      <c r="T97" s="453"/>
      <c r="U97" s="453"/>
      <c r="V97" s="453"/>
      <c r="W97" s="453"/>
      <c r="X97" s="454"/>
      <c r="Y97" s="896" t="s">
        <v>13</v>
      </c>
      <c r="Z97" s="785"/>
      <c r="AA97" s="786"/>
      <c r="AB97" s="897" t="s">
        <v>14</v>
      </c>
      <c r="AC97" s="897"/>
      <c r="AD97" s="897"/>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576</v>
      </c>
      <c r="B99" s="317"/>
      <c r="C99" s="317"/>
      <c r="D99" s="317"/>
      <c r="E99" s="317"/>
      <c r="F99" s="318"/>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1" t="s">
        <v>411</v>
      </c>
      <c r="AR99" s="412"/>
      <c r="AS99" s="412"/>
      <c r="AT99" s="413"/>
      <c r="AU99" s="411" t="s">
        <v>589</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t="s">
        <v>620</v>
      </c>
      <c r="Q100" s="362"/>
      <c r="R100" s="362"/>
      <c r="S100" s="362"/>
      <c r="T100" s="362"/>
      <c r="U100" s="362"/>
      <c r="V100" s="362"/>
      <c r="W100" s="362"/>
      <c r="X100" s="363"/>
      <c r="Y100" s="367" t="s">
        <v>51</v>
      </c>
      <c r="Z100" s="368"/>
      <c r="AA100" s="369"/>
      <c r="AB100" s="371" t="s">
        <v>618</v>
      </c>
      <c r="AC100" s="371"/>
      <c r="AD100" s="371"/>
      <c r="AE100" s="372">
        <v>1408849</v>
      </c>
      <c r="AF100" s="372"/>
      <c r="AG100" s="372"/>
      <c r="AH100" s="372"/>
      <c r="AI100" s="372" t="s">
        <v>612</v>
      </c>
      <c r="AJ100" s="372"/>
      <c r="AK100" s="372"/>
      <c r="AL100" s="372"/>
      <c r="AM100" s="372"/>
      <c r="AN100" s="372"/>
      <c r="AO100" s="372"/>
      <c r="AP100" s="372"/>
      <c r="AQ100" s="372"/>
      <c r="AR100" s="372"/>
      <c r="AS100" s="372"/>
      <c r="AT100" s="372"/>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t="s">
        <v>618</v>
      </c>
      <c r="AC101" s="371"/>
      <c r="AD101" s="371"/>
      <c r="AE101" s="372">
        <v>1502980</v>
      </c>
      <c r="AF101" s="372"/>
      <c r="AG101" s="372"/>
      <c r="AH101" s="372"/>
      <c r="AI101" s="372">
        <v>1408849</v>
      </c>
      <c r="AJ101" s="372"/>
      <c r="AK101" s="372"/>
      <c r="AL101" s="372"/>
      <c r="AM101" s="372"/>
      <c r="AN101" s="372"/>
      <c r="AO101" s="372"/>
      <c r="AP101" s="372"/>
      <c r="AQ101" s="372"/>
      <c r="AR101" s="372"/>
      <c r="AS101" s="372"/>
      <c r="AT101" s="372"/>
      <c r="AU101" s="410"/>
      <c r="AV101" s="405"/>
      <c r="AW101" s="405"/>
      <c r="AX101" s="406"/>
      <c r="AY101">
        <f>$AY$99</f>
        <v>0</v>
      </c>
    </row>
    <row r="102" spans="1:60" ht="23.25" hidden="1" customHeight="1" x14ac:dyDescent="0.15">
      <c r="A102" s="461" t="s">
        <v>577</v>
      </c>
      <c r="B102" s="341"/>
      <c r="C102" s="341"/>
      <c r="D102" s="341"/>
      <c r="E102" s="341"/>
      <c r="F102" s="462"/>
      <c r="G102" s="223" t="s">
        <v>578</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412</v>
      </c>
      <c r="AF102" s="415"/>
      <c r="AG102" s="415"/>
      <c r="AH102" s="415"/>
      <c r="AI102" s="415" t="s">
        <v>564</v>
      </c>
      <c r="AJ102" s="415"/>
      <c r="AK102" s="415"/>
      <c r="AL102" s="415"/>
      <c r="AM102" s="415" t="s">
        <v>380</v>
      </c>
      <c r="AN102" s="415"/>
      <c r="AO102" s="415"/>
      <c r="AP102" s="415"/>
      <c r="AQ102" s="416" t="s">
        <v>590</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579</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580</v>
      </c>
      <c r="Z104" s="399"/>
      <c r="AA104" s="400"/>
      <c r="AB104" s="425" t="s">
        <v>581</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232</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412</v>
      </c>
      <c r="AF105" s="415"/>
      <c r="AG105" s="415"/>
      <c r="AH105" s="415"/>
      <c r="AI105" s="415" t="s">
        <v>564</v>
      </c>
      <c r="AJ105" s="415"/>
      <c r="AK105" s="415"/>
      <c r="AL105" s="415"/>
      <c r="AM105" s="415" t="s">
        <v>380</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256</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412</v>
      </c>
      <c r="AF117" s="415"/>
      <c r="AG117" s="415"/>
      <c r="AH117" s="415"/>
      <c r="AI117" s="415" t="s">
        <v>564</v>
      </c>
      <c r="AJ117" s="415"/>
      <c r="AK117" s="415"/>
      <c r="AL117" s="415"/>
      <c r="AM117" s="415" t="s">
        <v>380</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2" t="s">
        <v>57</v>
      </c>
      <c r="Z119" s="893"/>
      <c r="AA119" s="894"/>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5"/>
      <c r="H120" s="384"/>
      <c r="I120" s="384"/>
      <c r="J120" s="384"/>
      <c r="K120" s="384"/>
      <c r="L120" s="384"/>
      <c r="M120" s="384"/>
      <c r="N120" s="384"/>
      <c r="O120" s="385"/>
      <c r="P120" s="451"/>
      <c r="Q120" s="451"/>
      <c r="R120" s="451"/>
      <c r="S120" s="451"/>
      <c r="T120" s="451"/>
      <c r="U120" s="451"/>
      <c r="V120" s="451"/>
      <c r="W120" s="451"/>
      <c r="X120" s="452"/>
      <c r="Y120" s="896"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6" t="s">
        <v>13</v>
      </c>
      <c r="Z121" s="785"/>
      <c r="AA121" s="786"/>
      <c r="AB121" s="897" t="s">
        <v>14</v>
      </c>
      <c r="AC121" s="897"/>
      <c r="AD121" s="897"/>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412</v>
      </c>
      <c r="AF122" s="415"/>
      <c r="AG122" s="415"/>
      <c r="AH122" s="415"/>
      <c r="AI122" s="415" t="s">
        <v>564</v>
      </c>
      <c r="AJ122" s="415"/>
      <c r="AK122" s="415"/>
      <c r="AL122" s="415"/>
      <c r="AM122" s="415" t="s">
        <v>380</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2" t="s">
        <v>57</v>
      </c>
      <c r="Z124" s="893"/>
      <c r="AA124" s="894"/>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5"/>
      <c r="H125" s="384"/>
      <c r="I125" s="384"/>
      <c r="J125" s="384"/>
      <c r="K125" s="384"/>
      <c r="L125" s="384"/>
      <c r="M125" s="384"/>
      <c r="N125" s="384"/>
      <c r="O125" s="385"/>
      <c r="P125" s="451"/>
      <c r="Q125" s="451"/>
      <c r="R125" s="451"/>
      <c r="S125" s="451"/>
      <c r="T125" s="451"/>
      <c r="U125" s="451"/>
      <c r="V125" s="451"/>
      <c r="W125" s="451"/>
      <c r="X125" s="452"/>
      <c r="Y125" s="896"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6" t="s">
        <v>13</v>
      </c>
      <c r="Z126" s="785"/>
      <c r="AA126" s="786"/>
      <c r="AB126" s="897" t="s">
        <v>14</v>
      </c>
      <c r="AC126" s="897"/>
      <c r="AD126" s="897"/>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412</v>
      </c>
      <c r="AF127" s="415"/>
      <c r="AG127" s="415"/>
      <c r="AH127" s="415"/>
      <c r="AI127" s="415" t="s">
        <v>564</v>
      </c>
      <c r="AJ127" s="415"/>
      <c r="AK127" s="415"/>
      <c r="AL127" s="415"/>
      <c r="AM127" s="415" t="s">
        <v>380</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2" t="s">
        <v>57</v>
      </c>
      <c r="Z129" s="893"/>
      <c r="AA129" s="894"/>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5"/>
      <c r="H130" s="384"/>
      <c r="I130" s="384"/>
      <c r="J130" s="384"/>
      <c r="K130" s="384"/>
      <c r="L130" s="384"/>
      <c r="M130" s="384"/>
      <c r="N130" s="384"/>
      <c r="O130" s="385"/>
      <c r="P130" s="451"/>
      <c r="Q130" s="451"/>
      <c r="R130" s="451"/>
      <c r="S130" s="451"/>
      <c r="T130" s="451"/>
      <c r="U130" s="451"/>
      <c r="V130" s="451"/>
      <c r="W130" s="451"/>
      <c r="X130" s="452"/>
      <c r="Y130" s="896"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3"/>
      <c r="Q131" s="453"/>
      <c r="R131" s="453"/>
      <c r="S131" s="453"/>
      <c r="T131" s="453"/>
      <c r="U131" s="453"/>
      <c r="V131" s="453"/>
      <c r="W131" s="453"/>
      <c r="X131" s="454"/>
      <c r="Y131" s="896" t="s">
        <v>13</v>
      </c>
      <c r="Z131" s="785"/>
      <c r="AA131" s="786"/>
      <c r="AB131" s="897" t="s">
        <v>14</v>
      </c>
      <c r="AC131" s="897"/>
      <c r="AD131" s="897"/>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576</v>
      </c>
      <c r="B133" s="317"/>
      <c r="C133" s="317"/>
      <c r="D133" s="317"/>
      <c r="E133" s="317"/>
      <c r="F133" s="318"/>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1" t="s">
        <v>411</v>
      </c>
      <c r="AR133" s="412"/>
      <c r="AS133" s="412"/>
      <c r="AT133" s="413"/>
      <c r="AU133" s="411" t="s">
        <v>589</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t="s">
        <v>621</v>
      </c>
      <c r="Q134" s="362"/>
      <c r="R134" s="362"/>
      <c r="S134" s="362"/>
      <c r="T134" s="362"/>
      <c r="U134" s="362"/>
      <c r="V134" s="362"/>
      <c r="W134" s="362"/>
      <c r="X134" s="363"/>
      <c r="Y134" s="367" t="s">
        <v>51</v>
      </c>
      <c r="Z134" s="368"/>
      <c r="AA134" s="369"/>
      <c r="AB134" s="371" t="s">
        <v>618</v>
      </c>
      <c r="AC134" s="371"/>
      <c r="AD134" s="371"/>
      <c r="AE134" s="372">
        <v>125187</v>
      </c>
      <c r="AF134" s="372"/>
      <c r="AG134" s="372"/>
      <c r="AH134" s="372"/>
      <c r="AI134" s="372" t="s">
        <v>612</v>
      </c>
      <c r="AJ134" s="372"/>
      <c r="AK134" s="372"/>
      <c r="AL134" s="372"/>
      <c r="AM134" s="372"/>
      <c r="AN134" s="372"/>
      <c r="AO134" s="372"/>
      <c r="AP134" s="372"/>
      <c r="AQ134" s="372"/>
      <c r="AR134" s="372"/>
      <c r="AS134" s="372"/>
      <c r="AT134" s="372"/>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t="s">
        <v>618</v>
      </c>
      <c r="AC135" s="371"/>
      <c r="AD135" s="371"/>
      <c r="AE135" s="372">
        <v>116531</v>
      </c>
      <c r="AF135" s="372"/>
      <c r="AG135" s="372"/>
      <c r="AH135" s="372"/>
      <c r="AI135" s="372">
        <v>125187</v>
      </c>
      <c r="AJ135" s="372"/>
      <c r="AK135" s="372"/>
      <c r="AL135" s="372"/>
      <c r="AM135" s="372"/>
      <c r="AN135" s="372"/>
      <c r="AO135" s="372"/>
      <c r="AP135" s="372"/>
      <c r="AQ135" s="372"/>
      <c r="AR135" s="372"/>
      <c r="AS135" s="372"/>
      <c r="AT135" s="372"/>
      <c r="AU135" s="410"/>
      <c r="AV135" s="405"/>
      <c r="AW135" s="405"/>
      <c r="AX135" s="406"/>
      <c r="AY135">
        <f>$AY$133</f>
        <v>0</v>
      </c>
    </row>
    <row r="136" spans="1:60" ht="23.25" hidden="1" customHeight="1" x14ac:dyDescent="0.15">
      <c r="A136" s="461" t="s">
        <v>577</v>
      </c>
      <c r="B136" s="341"/>
      <c r="C136" s="341"/>
      <c r="D136" s="341"/>
      <c r="E136" s="341"/>
      <c r="F136" s="462"/>
      <c r="G136" s="223" t="s">
        <v>578</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412</v>
      </c>
      <c r="AF136" s="415"/>
      <c r="AG136" s="415"/>
      <c r="AH136" s="415"/>
      <c r="AI136" s="415" t="s">
        <v>564</v>
      </c>
      <c r="AJ136" s="415"/>
      <c r="AK136" s="415"/>
      <c r="AL136" s="415"/>
      <c r="AM136" s="415" t="s">
        <v>380</v>
      </c>
      <c r="AN136" s="415"/>
      <c r="AO136" s="415"/>
      <c r="AP136" s="415"/>
      <c r="AQ136" s="416" t="s">
        <v>590</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579</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580</v>
      </c>
      <c r="Z138" s="399"/>
      <c r="AA138" s="400"/>
      <c r="AB138" s="425" t="s">
        <v>581</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232</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412</v>
      </c>
      <c r="AF139" s="415"/>
      <c r="AG139" s="415"/>
      <c r="AH139" s="415"/>
      <c r="AI139" s="415" t="s">
        <v>564</v>
      </c>
      <c r="AJ139" s="415"/>
      <c r="AK139" s="415"/>
      <c r="AL139" s="415"/>
      <c r="AM139" s="415" t="s">
        <v>380</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256</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412</v>
      </c>
      <c r="AF151" s="415"/>
      <c r="AG151" s="415"/>
      <c r="AH151" s="415"/>
      <c r="AI151" s="415" t="s">
        <v>564</v>
      </c>
      <c r="AJ151" s="415"/>
      <c r="AK151" s="415"/>
      <c r="AL151" s="415"/>
      <c r="AM151" s="415" t="s">
        <v>380</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2" t="s">
        <v>57</v>
      </c>
      <c r="Z153" s="893"/>
      <c r="AA153" s="894"/>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5"/>
      <c r="H154" s="384"/>
      <c r="I154" s="384"/>
      <c r="J154" s="384"/>
      <c r="K154" s="384"/>
      <c r="L154" s="384"/>
      <c r="M154" s="384"/>
      <c r="N154" s="384"/>
      <c r="O154" s="385"/>
      <c r="P154" s="451"/>
      <c r="Q154" s="451"/>
      <c r="R154" s="451"/>
      <c r="S154" s="451"/>
      <c r="T154" s="451"/>
      <c r="U154" s="451"/>
      <c r="V154" s="451"/>
      <c r="W154" s="451"/>
      <c r="X154" s="452"/>
      <c r="Y154" s="896"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6" t="s">
        <v>13</v>
      </c>
      <c r="Z155" s="785"/>
      <c r="AA155" s="786"/>
      <c r="AB155" s="897" t="s">
        <v>14</v>
      </c>
      <c r="AC155" s="897"/>
      <c r="AD155" s="897"/>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412</v>
      </c>
      <c r="AF156" s="415"/>
      <c r="AG156" s="415"/>
      <c r="AH156" s="415"/>
      <c r="AI156" s="415" t="s">
        <v>564</v>
      </c>
      <c r="AJ156" s="415"/>
      <c r="AK156" s="415"/>
      <c r="AL156" s="415"/>
      <c r="AM156" s="415" t="s">
        <v>380</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2" t="s">
        <v>57</v>
      </c>
      <c r="Z158" s="893"/>
      <c r="AA158" s="894"/>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5"/>
      <c r="H159" s="384"/>
      <c r="I159" s="384"/>
      <c r="J159" s="384"/>
      <c r="K159" s="384"/>
      <c r="L159" s="384"/>
      <c r="M159" s="384"/>
      <c r="N159" s="384"/>
      <c r="O159" s="385"/>
      <c r="P159" s="451"/>
      <c r="Q159" s="451"/>
      <c r="R159" s="451"/>
      <c r="S159" s="451"/>
      <c r="T159" s="451"/>
      <c r="U159" s="451"/>
      <c r="V159" s="451"/>
      <c r="W159" s="451"/>
      <c r="X159" s="452"/>
      <c r="Y159" s="896"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6" t="s">
        <v>13</v>
      </c>
      <c r="Z160" s="785"/>
      <c r="AA160" s="786"/>
      <c r="AB160" s="897" t="s">
        <v>14</v>
      </c>
      <c r="AC160" s="897"/>
      <c r="AD160" s="897"/>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412</v>
      </c>
      <c r="AF161" s="415"/>
      <c r="AG161" s="415"/>
      <c r="AH161" s="415"/>
      <c r="AI161" s="415" t="s">
        <v>564</v>
      </c>
      <c r="AJ161" s="415"/>
      <c r="AK161" s="415"/>
      <c r="AL161" s="415"/>
      <c r="AM161" s="415" t="s">
        <v>380</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2" t="s">
        <v>57</v>
      </c>
      <c r="Z163" s="893"/>
      <c r="AA163" s="894"/>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5"/>
      <c r="H164" s="384"/>
      <c r="I164" s="384"/>
      <c r="J164" s="384"/>
      <c r="K164" s="384"/>
      <c r="L164" s="384"/>
      <c r="M164" s="384"/>
      <c r="N164" s="384"/>
      <c r="O164" s="385"/>
      <c r="P164" s="451"/>
      <c r="Q164" s="451"/>
      <c r="R164" s="451"/>
      <c r="S164" s="451"/>
      <c r="T164" s="451"/>
      <c r="U164" s="451"/>
      <c r="V164" s="451"/>
      <c r="W164" s="451"/>
      <c r="X164" s="452"/>
      <c r="Y164" s="896"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576</v>
      </c>
      <c r="B167" s="317"/>
      <c r="C167" s="317"/>
      <c r="D167" s="317"/>
      <c r="E167" s="317"/>
      <c r="F167" s="318"/>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1" t="s">
        <v>411</v>
      </c>
      <c r="AR167" s="412"/>
      <c r="AS167" s="412"/>
      <c r="AT167" s="413"/>
      <c r="AU167" s="411" t="s">
        <v>589</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0"/>
      <c r="AV169" s="405"/>
      <c r="AW169" s="405"/>
      <c r="AX169" s="406"/>
      <c r="AY169">
        <f>$AY$167</f>
        <v>0</v>
      </c>
    </row>
    <row r="170" spans="1:60" ht="23.25" hidden="1" customHeight="1" x14ac:dyDescent="0.15">
      <c r="A170" s="461" t="s">
        <v>577</v>
      </c>
      <c r="B170" s="341"/>
      <c r="C170" s="341"/>
      <c r="D170" s="341"/>
      <c r="E170" s="341"/>
      <c r="F170" s="462"/>
      <c r="G170" s="223" t="s">
        <v>578</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412</v>
      </c>
      <c r="AF170" s="415"/>
      <c r="AG170" s="415"/>
      <c r="AH170" s="415"/>
      <c r="AI170" s="415" t="s">
        <v>564</v>
      </c>
      <c r="AJ170" s="415"/>
      <c r="AK170" s="415"/>
      <c r="AL170" s="415"/>
      <c r="AM170" s="415" t="s">
        <v>380</v>
      </c>
      <c r="AN170" s="415"/>
      <c r="AO170" s="415"/>
      <c r="AP170" s="415"/>
      <c r="AQ170" s="416" t="s">
        <v>590</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579</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580</v>
      </c>
      <c r="Z172" s="399"/>
      <c r="AA172" s="400"/>
      <c r="AB172" s="425" t="s">
        <v>581</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232</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412</v>
      </c>
      <c r="AF173" s="415"/>
      <c r="AG173" s="415"/>
      <c r="AH173" s="415"/>
      <c r="AI173" s="415" t="s">
        <v>564</v>
      </c>
      <c r="AJ173" s="415"/>
      <c r="AK173" s="415"/>
      <c r="AL173" s="415"/>
      <c r="AM173" s="415" t="s">
        <v>380</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256</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412</v>
      </c>
      <c r="AF185" s="415"/>
      <c r="AG185" s="415"/>
      <c r="AH185" s="415"/>
      <c r="AI185" s="415" t="s">
        <v>564</v>
      </c>
      <c r="AJ185" s="415"/>
      <c r="AK185" s="415"/>
      <c r="AL185" s="415"/>
      <c r="AM185" s="415" t="s">
        <v>380</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2" t="s">
        <v>57</v>
      </c>
      <c r="Z187" s="893"/>
      <c r="AA187" s="894"/>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5"/>
      <c r="H188" s="384"/>
      <c r="I188" s="384"/>
      <c r="J188" s="384"/>
      <c r="K188" s="384"/>
      <c r="L188" s="384"/>
      <c r="M188" s="384"/>
      <c r="N188" s="384"/>
      <c r="O188" s="385"/>
      <c r="P188" s="451"/>
      <c r="Q188" s="451"/>
      <c r="R188" s="451"/>
      <c r="S188" s="451"/>
      <c r="T188" s="451"/>
      <c r="U188" s="451"/>
      <c r="V188" s="451"/>
      <c r="W188" s="451"/>
      <c r="X188" s="452"/>
      <c r="Y188" s="896"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6" t="s">
        <v>13</v>
      </c>
      <c r="Z189" s="785"/>
      <c r="AA189" s="786"/>
      <c r="AB189" s="897" t="s">
        <v>14</v>
      </c>
      <c r="AC189" s="897"/>
      <c r="AD189" s="897"/>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412</v>
      </c>
      <c r="AF190" s="415"/>
      <c r="AG190" s="415"/>
      <c r="AH190" s="415"/>
      <c r="AI190" s="415" t="s">
        <v>564</v>
      </c>
      <c r="AJ190" s="415"/>
      <c r="AK190" s="415"/>
      <c r="AL190" s="415"/>
      <c r="AM190" s="415" t="s">
        <v>380</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2" t="s">
        <v>57</v>
      </c>
      <c r="Z192" s="893"/>
      <c r="AA192" s="894"/>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5"/>
      <c r="H193" s="384"/>
      <c r="I193" s="384"/>
      <c r="J193" s="384"/>
      <c r="K193" s="384"/>
      <c r="L193" s="384"/>
      <c r="M193" s="384"/>
      <c r="N193" s="384"/>
      <c r="O193" s="385"/>
      <c r="P193" s="451"/>
      <c r="Q193" s="451"/>
      <c r="R193" s="451"/>
      <c r="S193" s="451"/>
      <c r="T193" s="451"/>
      <c r="U193" s="451"/>
      <c r="V193" s="451"/>
      <c r="W193" s="451"/>
      <c r="X193" s="452"/>
      <c r="Y193" s="896"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6" t="s">
        <v>13</v>
      </c>
      <c r="Z194" s="785"/>
      <c r="AA194" s="786"/>
      <c r="AB194" s="897" t="s">
        <v>14</v>
      </c>
      <c r="AC194" s="897"/>
      <c r="AD194" s="897"/>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412</v>
      </c>
      <c r="AF195" s="415"/>
      <c r="AG195" s="415"/>
      <c r="AH195" s="415"/>
      <c r="AI195" s="415" t="s">
        <v>564</v>
      </c>
      <c r="AJ195" s="415"/>
      <c r="AK195" s="415"/>
      <c r="AL195" s="415"/>
      <c r="AM195" s="415" t="s">
        <v>380</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2" t="s">
        <v>57</v>
      </c>
      <c r="Z197" s="893"/>
      <c r="AA197" s="894"/>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5"/>
      <c r="H198" s="384"/>
      <c r="I198" s="384"/>
      <c r="J198" s="384"/>
      <c r="K198" s="384"/>
      <c r="L198" s="384"/>
      <c r="M198" s="384"/>
      <c r="N198" s="384"/>
      <c r="O198" s="385"/>
      <c r="P198" s="451"/>
      <c r="Q198" s="451"/>
      <c r="R198" s="451"/>
      <c r="S198" s="451"/>
      <c r="T198" s="451"/>
      <c r="U198" s="451"/>
      <c r="V198" s="451"/>
      <c r="W198" s="451"/>
      <c r="X198" s="452"/>
      <c r="Y198" s="896"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1" t="s">
        <v>233</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229</v>
      </c>
      <c r="X200" s="555"/>
      <c r="Y200" s="558"/>
      <c r="Z200" s="558"/>
      <c r="AA200" s="559"/>
      <c r="AB200" s="552" t="s">
        <v>11</v>
      </c>
      <c r="AC200" s="549"/>
      <c r="AD200" s="550"/>
      <c r="AE200" s="415" t="s">
        <v>412</v>
      </c>
      <c r="AF200" s="415"/>
      <c r="AG200" s="415"/>
      <c r="AH200" s="415"/>
      <c r="AI200" s="415" t="s">
        <v>564</v>
      </c>
      <c r="AJ200" s="415"/>
      <c r="AK200" s="415"/>
      <c r="AL200" s="415"/>
      <c r="AM200" s="415" t="s">
        <v>380</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246</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246</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247</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236</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245</v>
      </c>
      <c r="X205" s="576"/>
      <c r="Y205" s="540" t="s">
        <v>12</v>
      </c>
      <c r="Z205" s="540"/>
      <c r="AA205" s="541"/>
      <c r="AB205" s="542" t="s">
        <v>246</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246</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247</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233</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412</v>
      </c>
      <c r="AF208" s="136"/>
      <c r="AG208" s="136"/>
      <c r="AH208" s="136"/>
      <c r="AI208" s="415" t="s">
        <v>564</v>
      </c>
      <c r="AJ208" s="415"/>
      <c r="AK208" s="415"/>
      <c r="AL208" s="415"/>
      <c r="AM208" s="415" t="s">
        <v>380</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259</v>
      </c>
      <c r="B213" s="646"/>
      <c r="C213" s="646"/>
      <c r="D213" s="646"/>
      <c r="E213" s="570" t="s">
        <v>221</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572</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228</v>
      </c>
      <c r="AP214" s="662"/>
      <c r="AQ214" s="662"/>
      <c r="AR214" s="81" t="s">
        <v>227</v>
      </c>
      <c r="AS214" s="661"/>
      <c r="AT214" s="662"/>
      <c r="AU214" s="662"/>
      <c r="AV214" s="662"/>
      <c r="AW214" s="662"/>
      <c r="AX214" s="663"/>
      <c r="AY214">
        <f>COUNTIF($AR$214,"☑")</f>
        <v>0</v>
      </c>
    </row>
    <row r="215" spans="1:51" ht="45" customHeight="1" x14ac:dyDescent="0.15">
      <c r="A215" s="651" t="s">
        <v>279</v>
      </c>
      <c r="B215" s="652"/>
      <c r="C215" s="654" t="s">
        <v>178</v>
      </c>
      <c r="D215" s="652"/>
      <c r="E215" s="655" t="s">
        <v>194</v>
      </c>
      <c r="F215" s="656"/>
      <c r="G215" s="657" t="s">
        <v>637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638</v>
      </c>
      <c r="H216" s="139"/>
      <c r="I216" s="139"/>
      <c r="J216" s="139"/>
      <c r="K216" s="139"/>
      <c r="L216" s="139"/>
      <c r="M216" s="139"/>
      <c r="N216" s="139"/>
      <c r="O216" s="139"/>
      <c r="P216" s="139"/>
      <c r="Q216" s="139"/>
      <c r="R216" s="139"/>
      <c r="S216" s="139"/>
      <c r="T216" s="139"/>
      <c r="U216" s="139"/>
      <c r="V216" s="140"/>
      <c r="W216" s="629" t="s">
        <v>582</v>
      </c>
      <c r="X216" s="630"/>
      <c r="Y216" s="630"/>
      <c r="Z216" s="630"/>
      <c r="AA216" s="631"/>
      <c r="AB216" s="632" t="s">
        <v>727</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583</v>
      </c>
      <c r="X217" s="636"/>
      <c r="Y217" s="636"/>
      <c r="Z217" s="636"/>
      <c r="AA217" s="637"/>
      <c r="AB217" s="632" t="s">
        <v>725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595</v>
      </c>
      <c r="D218" s="639"/>
      <c r="E218" s="455" t="s">
        <v>275</v>
      </c>
      <c r="F218" s="457"/>
      <c r="G218" s="619" t="s">
        <v>181</v>
      </c>
      <c r="H218" s="620"/>
      <c r="I218" s="620"/>
      <c r="J218" s="642" t="s">
        <v>612</v>
      </c>
      <c r="K218" s="643"/>
      <c r="L218" s="643"/>
      <c r="M218" s="643"/>
      <c r="N218" s="643"/>
      <c r="O218" s="643"/>
      <c r="P218" s="643"/>
      <c r="Q218" s="643"/>
      <c r="R218" s="643"/>
      <c r="S218" s="643"/>
      <c r="T218" s="644"/>
      <c r="U218" s="617" t="s">
        <v>639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596</v>
      </c>
      <c r="H219" s="620"/>
      <c r="I219" s="620"/>
      <c r="J219" s="620"/>
      <c r="K219" s="620"/>
      <c r="L219" s="620"/>
      <c r="M219" s="620"/>
      <c r="N219" s="620"/>
      <c r="O219" s="620"/>
      <c r="P219" s="620"/>
      <c r="Q219" s="620"/>
      <c r="R219" s="620"/>
      <c r="S219" s="620"/>
      <c r="T219" s="620"/>
      <c r="U219" s="616" t="s">
        <v>639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583</v>
      </c>
      <c r="H220" s="620"/>
      <c r="I220" s="620"/>
      <c r="J220" s="620"/>
      <c r="K220" s="620"/>
      <c r="L220" s="620"/>
      <c r="M220" s="620"/>
      <c r="N220" s="620"/>
      <c r="O220" s="620"/>
      <c r="P220" s="620"/>
      <c r="Q220" s="620"/>
      <c r="R220" s="620"/>
      <c r="S220" s="620"/>
      <c r="T220" s="620"/>
      <c r="U220" s="144" t="s">
        <v>639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634</v>
      </c>
      <c r="AE223" s="706"/>
      <c r="AF223" s="706"/>
      <c r="AG223" s="707" t="s">
        <v>642</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634</v>
      </c>
      <c r="AE224" s="687"/>
      <c r="AF224" s="687"/>
      <c r="AG224" s="713" t="s">
        <v>643</v>
      </c>
      <c r="AH224" s="714"/>
      <c r="AI224" s="714"/>
      <c r="AJ224" s="714"/>
      <c r="AK224" s="714"/>
      <c r="AL224" s="714"/>
      <c r="AM224" s="714"/>
      <c r="AN224" s="714"/>
      <c r="AO224" s="714"/>
      <c r="AP224" s="714"/>
      <c r="AQ224" s="714"/>
      <c r="AR224" s="714"/>
      <c r="AS224" s="714"/>
      <c r="AT224" s="714"/>
      <c r="AU224" s="714"/>
      <c r="AV224" s="714"/>
      <c r="AW224" s="714"/>
      <c r="AX224" s="715"/>
    </row>
    <row r="225" spans="1:50" ht="42.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634</v>
      </c>
      <c r="AE225" s="720"/>
      <c r="AF225" s="720"/>
      <c r="AG225" s="677" t="s">
        <v>644</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640</v>
      </c>
      <c r="AE226" s="675"/>
      <c r="AF226" s="675"/>
      <c r="AG226" s="361" t="s">
        <v>639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257</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641</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641</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634</v>
      </c>
      <c r="AE229" s="739"/>
      <c r="AF229" s="739"/>
      <c r="AG229" s="740" t="s">
        <v>645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634</v>
      </c>
      <c r="AE230" s="687"/>
      <c r="AF230" s="687"/>
      <c r="AG230" s="713" t="s">
        <v>646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640</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634</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230</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634</v>
      </c>
      <c r="AE233" s="720"/>
      <c r="AF233" s="720"/>
      <c r="AG233" s="735" t="s">
        <v>728</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231</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640</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218</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640</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37.5" customHeight="1" x14ac:dyDescent="0.15">
      <c r="A236" s="122" t="s">
        <v>37</v>
      </c>
      <c r="B236" s="745"/>
      <c r="C236" s="746" t="s">
        <v>219</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719</v>
      </c>
      <c r="AE236" s="739"/>
      <c r="AF236" s="749"/>
      <c r="AG236" s="740" t="s">
        <v>720</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634</v>
      </c>
      <c r="AE237" s="754"/>
      <c r="AF237" s="754"/>
      <c r="AG237" s="713" t="s">
        <v>651</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634</v>
      </c>
      <c r="AE238" s="687"/>
      <c r="AF238" s="687"/>
      <c r="AG238" s="713" t="s">
        <v>721</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640</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634</v>
      </c>
      <c r="AE240" s="675"/>
      <c r="AF240" s="766"/>
      <c r="AG240" s="361" t="s">
        <v>732</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v>2022</v>
      </c>
      <c r="D242" s="87"/>
      <c r="E242" s="88" t="s">
        <v>603</v>
      </c>
      <c r="F242" s="88"/>
      <c r="G242" s="88"/>
      <c r="H242" s="89">
        <v>21</v>
      </c>
      <c r="I242" s="89"/>
      <c r="J242" s="90">
        <v>404</v>
      </c>
      <c r="K242" s="90"/>
      <c r="L242" s="90"/>
      <c r="M242" s="89"/>
      <c r="N242" s="91"/>
      <c r="O242" s="92" t="s">
        <v>625</v>
      </c>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x14ac:dyDescent="0.15">
      <c r="A243" s="760"/>
      <c r="B243" s="761"/>
      <c r="C243" s="107">
        <v>2022</v>
      </c>
      <c r="D243" s="108"/>
      <c r="E243" s="88" t="s">
        <v>603</v>
      </c>
      <c r="F243" s="88"/>
      <c r="G243" s="88"/>
      <c r="H243" s="89">
        <v>21</v>
      </c>
      <c r="I243" s="89"/>
      <c r="J243" s="755">
        <v>415</v>
      </c>
      <c r="K243" s="755"/>
      <c r="L243" s="755"/>
      <c r="M243" s="756"/>
      <c r="N243" s="757"/>
      <c r="O243" s="95" t="s">
        <v>731</v>
      </c>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734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733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736</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234</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273</v>
      </c>
      <c r="B258" s="785"/>
      <c r="C258" s="785"/>
      <c r="D258" s="786"/>
      <c r="E258" s="770" t="s">
        <v>626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272</v>
      </c>
      <c r="B259" s="136"/>
      <c r="C259" s="136"/>
      <c r="D259" s="136"/>
      <c r="E259" s="770" t="s">
        <v>627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271</v>
      </c>
      <c r="B260" s="136"/>
      <c r="C260" s="136"/>
      <c r="D260" s="136"/>
      <c r="E260" s="770" t="s">
        <v>628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270</v>
      </c>
      <c r="B261" s="136"/>
      <c r="C261" s="136"/>
      <c r="D261" s="136"/>
      <c r="E261" s="770" t="s">
        <v>629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269</v>
      </c>
      <c r="B262" s="136"/>
      <c r="C262" s="136"/>
      <c r="D262" s="136"/>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268</v>
      </c>
      <c r="B263" s="136"/>
      <c r="C263" s="136"/>
      <c r="D263" s="136"/>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267</v>
      </c>
      <c r="B264" s="136"/>
      <c r="C264" s="136"/>
      <c r="D264" s="136"/>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266</v>
      </c>
      <c r="B265" s="136"/>
      <c r="C265" s="136"/>
      <c r="D265" s="136"/>
      <c r="E265" s="770" t="s">
        <v>633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412</v>
      </c>
      <c r="B266" s="136"/>
      <c r="C266" s="136"/>
      <c r="D266" s="136"/>
      <c r="E266" s="789" t="s">
        <v>603</v>
      </c>
      <c r="F266" s="790"/>
      <c r="G266" s="790"/>
      <c r="H266" s="77" t="str">
        <f>IF(E266="","","-")</f>
        <v>-</v>
      </c>
      <c r="I266" s="790"/>
      <c r="J266" s="790"/>
      <c r="K266" s="77" t="str">
        <f>IF(I266="","","-")</f>
        <v/>
      </c>
      <c r="L266" s="106">
        <v>330</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592</v>
      </c>
      <c r="B267" s="136"/>
      <c r="C267" s="136"/>
      <c r="D267" s="136"/>
      <c r="E267" s="789" t="s">
        <v>603</v>
      </c>
      <c r="F267" s="790"/>
      <c r="G267" s="790"/>
      <c r="H267" s="77"/>
      <c r="I267" s="790"/>
      <c r="J267" s="790"/>
      <c r="K267" s="77"/>
      <c r="L267" s="106">
        <v>337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380</v>
      </c>
      <c r="B268" s="136"/>
      <c r="C268" s="136"/>
      <c r="D268" s="136"/>
      <c r="E268" s="792">
        <v>2021</v>
      </c>
      <c r="F268" s="137"/>
      <c r="G268" s="790" t="s">
        <v>635</v>
      </c>
      <c r="H268" s="790"/>
      <c r="I268" s="790"/>
      <c r="J268" s="137">
        <v>20</v>
      </c>
      <c r="K268" s="137"/>
      <c r="L268" s="106">
        <v>393</v>
      </c>
      <c r="M268" s="106"/>
      <c r="N268" s="106"/>
      <c r="O268" s="137" t="s">
        <v>648</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thickBo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262</v>
      </c>
      <c r="B308" s="797"/>
      <c r="C308" s="797"/>
      <c r="D308" s="797"/>
      <c r="E308" s="797"/>
      <c r="F308" s="798"/>
      <c r="G308" s="802" t="s">
        <v>675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703</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676</v>
      </c>
      <c r="H310" s="824"/>
      <c r="I310" s="824"/>
      <c r="J310" s="824"/>
      <c r="K310" s="825"/>
      <c r="L310" s="826" t="s">
        <v>677</v>
      </c>
      <c r="M310" s="827"/>
      <c r="N310" s="827"/>
      <c r="O310" s="827"/>
      <c r="P310" s="827"/>
      <c r="Q310" s="827"/>
      <c r="R310" s="827"/>
      <c r="S310" s="827"/>
      <c r="T310" s="827"/>
      <c r="U310" s="827"/>
      <c r="V310" s="827"/>
      <c r="W310" s="827"/>
      <c r="X310" s="828"/>
      <c r="Y310" s="829">
        <v>543</v>
      </c>
      <c r="Z310" s="830"/>
      <c r="AA310" s="830"/>
      <c r="AB310" s="831"/>
      <c r="AC310" s="823" t="s">
        <v>700</v>
      </c>
      <c r="AD310" s="824"/>
      <c r="AE310" s="824"/>
      <c r="AF310" s="824"/>
      <c r="AG310" s="825"/>
      <c r="AH310" s="826" t="s">
        <v>701</v>
      </c>
      <c r="AI310" s="827"/>
      <c r="AJ310" s="827"/>
      <c r="AK310" s="827"/>
      <c r="AL310" s="827"/>
      <c r="AM310" s="827"/>
      <c r="AN310" s="827"/>
      <c r="AO310" s="827"/>
      <c r="AP310" s="827"/>
      <c r="AQ310" s="827"/>
      <c r="AR310" s="827"/>
      <c r="AS310" s="827"/>
      <c r="AT310" s="828"/>
      <c r="AU310" s="829">
        <v>35</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543</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35</v>
      </c>
      <c r="AV320" s="839"/>
      <c r="AW320" s="839"/>
      <c r="AX320" s="841"/>
    </row>
    <row r="321" spans="1:51" ht="24.75" customHeight="1" x14ac:dyDescent="0.15">
      <c r="A321" s="799"/>
      <c r="B321" s="800"/>
      <c r="C321" s="800"/>
      <c r="D321" s="800"/>
      <c r="E321" s="800"/>
      <c r="F321" s="801"/>
      <c r="G321" s="802" t="s">
        <v>724</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683</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700</v>
      </c>
      <c r="H323" s="824"/>
      <c r="I323" s="824"/>
      <c r="J323" s="824"/>
      <c r="K323" s="825"/>
      <c r="L323" s="826" t="s">
        <v>702</v>
      </c>
      <c r="M323" s="827"/>
      <c r="N323" s="827"/>
      <c r="O323" s="827"/>
      <c r="P323" s="827"/>
      <c r="Q323" s="827"/>
      <c r="R323" s="827"/>
      <c r="S323" s="827"/>
      <c r="T323" s="827"/>
      <c r="U323" s="827"/>
      <c r="V323" s="827"/>
      <c r="W323" s="827"/>
      <c r="X323" s="828"/>
      <c r="Y323" s="829">
        <v>35</v>
      </c>
      <c r="Z323" s="830"/>
      <c r="AA323" s="830"/>
      <c r="AB323" s="831"/>
      <c r="AC323" s="823" t="s">
        <v>678</v>
      </c>
      <c r="AD323" s="824"/>
      <c r="AE323" s="824"/>
      <c r="AF323" s="824"/>
      <c r="AG323" s="825"/>
      <c r="AH323" s="826" t="s">
        <v>679</v>
      </c>
      <c r="AI323" s="827"/>
      <c r="AJ323" s="827"/>
      <c r="AK323" s="827"/>
      <c r="AL323" s="827"/>
      <c r="AM323" s="827"/>
      <c r="AN323" s="827"/>
      <c r="AO323" s="827"/>
      <c r="AP323" s="827"/>
      <c r="AQ323" s="827"/>
      <c r="AR323" s="827"/>
      <c r="AS323" s="827"/>
      <c r="AT323" s="828"/>
      <c r="AU323" s="829">
        <v>61</v>
      </c>
      <c r="AV323" s="830"/>
      <c r="AW323" s="830"/>
      <c r="AX323" s="832"/>
      <c r="AY323">
        <f t="shared" si="11"/>
        <v>2</v>
      </c>
    </row>
    <row r="324" spans="1:51" ht="24.75"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t="s">
        <v>75</v>
      </c>
      <c r="AD324" s="810"/>
      <c r="AE324" s="810"/>
      <c r="AF324" s="810"/>
      <c r="AG324" s="811"/>
      <c r="AH324" s="812" t="s">
        <v>680</v>
      </c>
      <c r="AI324" s="813"/>
      <c r="AJ324" s="813"/>
      <c r="AK324" s="813"/>
      <c r="AL324" s="813"/>
      <c r="AM324" s="813"/>
      <c r="AN324" s="813"/>
      <c r="AO324" s="813"/>
      <c r="AP324" s="813"/>
      <c r="AQ324" s="813"/>
      <c r="AR324" s="813"/>
      <c r="AS324" s="813"/>
      <c r="AT324" s="814"/>
      <c r="AU324" s="815">
        <v>2</v>
      </c>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35</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63</v>
      </c>
      <c r="AV333" s="839"/>
      <c r="AW333" s="839"/>
      <c r="AX333" s="841"/>
      <c r="AY333">
        <f t="shared" si="11"/>
        <v>2</v>
      </c>
    </row>
    <row r="334" spans="1:51" ht="24.75" customHeight="1" x14ac:dyDescent="0.15">
      <c r="A334" s="799"/>
      <c r="B334" s="800"/>
      <c r="C334" s="800"/>
      <c r="D334" s="800"/>
      <c r="E334" s="800"/>
      <c r="F334" s="801"/>
      <c r="G334" s="802" t="s">
        <v>682</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681</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2</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2</v>
      </c>
    </row>
    <row r="336" spans="1:51" ht="24.75" customHeight="1" x14ac:dyDescent="0.15">
      <c r="A336" s="799"/>
      <c r="B336" s="800"/>
      <c r="C336" s="800"/>
      <c r="D336" s="800"/>
      <c r="E336" s="800"/>
      <c r="F336" s="801"/>
      <c r="G336" s="823" t="s">
        <v>684</v>
      </c>
      <c r="H336" s="824"/>
      <c r="I336" s="824"/>
      <c r="J336" s="824"/>
      <c r="K336" s="825"/>
      <c r="L336" s="826" t="s">
        <v>685</v>
      </c>
      <c r="M336" s="827"/>
      <c r="N336" s="827"/>
      <c r="O336" s="827"/>
      <c r="P336" s="827"/>
      <c r="Q336" s="827"/>
      <c r="R336" s="827"/>
      <c r="S336" s="827"/>
      <c r="T336" s="827"/>
      <c r="U336" s="827"/>
      <c r="V336" s="827"/>
      <c r="W336" s="827"/>
      <c r="X336" s="828"/>
      <c r="Y336" s="829">
        <v>43</v>
      </c>
      <c r="Z336" s="830"/>
      <c r="AA336" s="830"/>
      <c r="AB336" s="831"/>
      <c r="AC336" s="823" t="s">
        <v>684</v>
      </c>
      <c r="AD336" s="824"/>
      <c r="AE336" s="824"/>
      <c r="AF336" s="824"/>
      <c r="AG336" s="825"/>
      <c r="AH336" s="826" t="s">
        <v>686</v>
      </c>
      <c r="AI336" s="827"/>
      <c r="AJ336" s="827"/>
      <c r="AK336" s="827"/>
      <c r="AL336" s="827"/>
      <c r="AM336" s="827"/>
      <c r="AN336" s="827"/>
      <c r="AO336" s="827"/>
      <c r="AP336" s="827"/>
      <c r="AQ336" s="827"/>
      <c r="AR336" s="827"/>
      <c r="AS336" s="827"/>
      <c r="AT336" s="828"/>
      <c r="AU336" s="829">
        <v>18</v>
      </c>
      <c r="AV336" s="830"/>
      <c r="AW336" s="830"/>
      <c r="AX336" s="832"/>
      <c r="AY336">
        <f t="shared" si="12"/>
        <v>2</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2</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2</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2</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2</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2</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2</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2</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2</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2</v>
      </c>
    </row>
    <row r="346" spans="1:51" ht="24.75"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43</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18</v>
      </c>
      <c r="AV346" s="839"/>
      <c r="AW346" s="839"/>
      <c r="AX346" s="841"/>
      <c r="AY346">
        <f t="shared" si="13"/>
        <v>2</v>
      </c>
    </row>
    <row r="347" spans="1:51" ht="21.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573</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228</v>
      </c>
      <c r="AM360" s="846"/>
      <c r="AN360" s="846"/>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226</v>
      </c>
      <c r="AD365" s="848"/>
      <c r="AE365" s="848"/>
      <c r="AF365" s="848"/>
      <c r="AG365" s="848"/>
      <c r="AH365" s="849" t="s">
        <v>244</v>
      </c>
      <c r="AI365" s="847"/>
      <c r="AJ365" s="847"/>
      <c r="AK365" s="847"/>
      <c r="AL365" s="847" t="s">
        <v>19</v>
      </c>
      <c r="AM365" s="847"/>
      <c r="AN365" s="847"/>
      <c r="AO365" s="851"/>
      <c r="AP365" s="870" t="s">
        <v>198</v>
      </c>
      <c r="AQ365" s="870"/>
      <c r="AR365" s="870"/>
      <c r="AS365" s="870"/>
      <c r="AT365" s="870"/>
      <c r="AU365" s="870"/>
      <c r="AV365" s="870"/>
      <c r="AW365" s="870"/>
      <c r="AX365" s="870"/>
    </row>
    <row r="366" spans="1:51" ht="30" customHeight="1" x14ac:dyDescent="0.15">
      <c r="A366" s="858">
        <v>1</v>
      </c>
      <c r="B366" s="858">
        <v>1</v>
      </c>
      <c r="C366" s="860" t="s">
        <v>652</v>
      </c>
      <c r="D366" s="860"/>
      <c r="E366" s="860"/>
      <c r="F366" s="860"/>
      <c r="G366" s="860"/>
      <c r="H366" s="860"/>
      <c r="I366" s="860"/>
      <c r="J366" s="861">
        <v>8000020130001</v>
      </c>
      <c r="K366" s="862"/>
      <c r="L366" s="862"/>
      <c r="M366" s="862"/>
      <c r="N366" s="862"/>
      <c r="O366" s="862"/>
      <c r="P366" s="863" t="s">
        <v>661</v>
      </c>
      <c r="Q366" s="864"/>
      <c r="R366" s="864"/>
      <c r="S366" s="864"/>
      <c r="T366" s="864"/>
      <c r="U366" s="864"/>
      <c r="V366" s="864"/>
      <c r="W366" s="864"/>
      <c r="X366" s="864"/>
      <c r="Y366" s="865">
        <v>543</v>
      </c>
      <c r="Z366" s="866"/>
      <c r="AA366" s="866"/>
      <c r="AB366" s="867"/>
      <c r="AC366" s="868" t="s">
        <v>662</v>
      </c>
      <c r="AD366" s="869"/>
      <c r="AE366" s="869"/>
      <c r="AF366" s="869"/>
      <c r="AG366" s="869"/>
      <c r="AH366" s="852" t="s">
        <v>636</v>
      </c>
      <c r="AI366" s="853"/>
      <c r="AJ366" s="853"/>
      <c r="AK366" s="853"/>
      <c r="AL366" s="854" t="s">
        <v>636</v>
      </c>
      <c r="AM366" s="855"/>
      <c r="AN366" s="855"/>
      <c r="AO366" s="856"/>
      <c r="AP366" s="857" t="s">
        <v>639</v>
      </c>
      <c r="AQ366" s="857"/>
      <c r="AR366" s="857"/>
      <c r="AS366" s="857"/>
      <c r="AT366" s="857"/>
      <c r="AU366" s="857"/>
      <c r="AV366" s="857"/>
      <c r="AW366" s="857"/>
      <c r="AX366" s="857"/>
    </row>
    <row r="367" spans="1:51" ht="30" customHeight="1" x14ac:dyDescent="0.15">
      <c r="A367" s="858">
        <v>2</v>
      </c>
      <c r="B367" s="858">
        <v>1</v>
      </c>
      <c r="C367" s="859" t="s">
        <v>653</v>
      </c>
      <c r="D367" s="860"/>
      <c r="E367" s="860"/>
      <c r="F367" s="860"/>
      <c r="G367" s="860"/>
      <c r="H367" s="860"/>
      <c r="I367" s="860"/>
      <c r="J367" s="861">
        <v>4000020120006</v>
      </c>
      <c r="K367" s="862"/>
      <c r="L367" s="862"/>
      <c r="M367" s="862"/>
      <c r="N367" s="862"/>
      <c r="O367" s="862"/>
      <c r="P367" s="863" t="s">
        <v>661</v>
      </c>
      <c r="Q367" s="864"/>
      <c r="R367" s="864"/>
      <c r="S367" s="864"/>
      <c r="T367" s="864"/>
      <c r="U367" s="864"/>
      <c r="V367" s="864"/>
      <c r="W367" s="864"/>
      <c r="X367" s="864"/>
      <c r="Y367" s="865">
        <v>249</v>
      </c>
      <c r="Z367" s="866"/>
      <c r="AA367" s="866"/>
      <c r="AB367" s="867"/>
      <c r="AC367" s="868" t="s">
        <v>662</v>
      </c>
      <c r="AD367" s="869"/>
      <c r="AE367" s="869"/>
      <c r="AF367" s="869"/>
      <c r="AG367" s="869"/>
      <c r="AH367" s="852" t="s">
        <v>636</v>
      </c>
      <c r="AI367" s="853"/>
      <c r="AJ367" s="853"/>
      <c r="AK367" s="853"/>
      <c r="AL367" s="854" t="s">
        <v>636</v>
      </c>
      <c r="AM367" s="855"/>
      <c r="AN367" s="855"/>
      <c r="AO367" s="856"/>
      <c r="AP367" s="857" t="s">
        <v>639</v>
      </c>
      <c r="AQ367" s="857"/>
      <c r="AR367" s="857"/>
      <c r="AS367" s="857"/>
      <c r="AT367" s="857"/>
      <c r="AU367" s="857"/>
      <c r="AV367" s="857"/>
      <c r="AW367" s="857"/>
      <c r="AX367" s="857"/>
      <c r="AY367">
        <f>COUNTA($C$367)</f>
        <v>1</v>
      </c>
    </row>
    <row r="368" spans="1:51" ht="30" customHeight="1" x14ac:dyDescent="0.15">
      <c r="A368" s="858">
        <v>3</v>
      </c>
      <c r="B368" s="858">
        <v>1</v>
      </c>
      <c r="C368" s="859" t="s">
        <v>654</v>
      </c>
      <c r="D368" s="860"/>
      <c r="E368" s="860"/>
      <c r="F368" s="860"/>
      <c r="G368" s="860"/>
      <c r="H368" s="860"/>
      <c r="I368" s="860"/>
      <c r="J368" s="861">
        <v>8000020280003</v>
      </c>
      <c r="K368" s="862"/>
      <c r="L368" s="862"/>
      <c r="M368" s="862"/>
      <c r="N368" s="862"/>
      <c r="O368" s="862"/>
      <c r="P368" s="863" t="s">
        <v>661</v>
      </c>
      <c r="Q368" s="864"/>
      <c r="R368" s="864"/>
      <c r="S368" s="864"/>
      <c r="T368" s="864"/>
      <c r="U368" s="864"/>
      <c r="V368" s="864"/>
      <c r="W368" s="864"/>
      <c r="X368" s="864"/>
      <c r="Y368" s="865">
        <v>151</v>
      </c>
      <c r="Z368" s="866"/>
      <c r="AA368" s="866"/>
      <c r="AB368" s="867"/>
      <c r="AC368" s="868" t="s">
        <v>662</v>
      </c>
      <c r="AD368" s="869"/>
      <c r="AE368" s="869"/>
      <c r="AF368" s="869"/>
      <c r="AG368" s="869"/>
      <c r="AH368" s="852" t="s">
        <v>636</v>
      </c>
      <c r="AI368" s="853"/>
      <c r="AJ368" s="853"/>
      <c r="AK368" s="853"/>
      <c r="AL368" s="854" t="s">
        <v>636</v>
      </c>
      <c r="AM368" s="855"/>
      <c r="AN368" s="855"/>
      <c r="AO368" s="856"/>
      <c r="AP368" s="857" t="s">
        <v>639</v>
      </c>
      <c r="AQ368" s="857"/>
      <c r="AR368" s="857"/>
      <c r="AS368" s="857"/>
      <c r="AT368" s="857"/>
      <c r="AU368" s="857"/>
      <c r="AV368" s="857"/>
      <c r="AW368" s="857"/>
      <c r="AX368" s="857"/>
      <c r="AY368">
        <f>COUNTA($C$368)</f>
        <v>1</v>
      </c>
    </row>
    <row r="369" spans="1:51" ht="30" customHeight="1" x14ac:dyDescent="0.15">
      <c r="A369" s="858">
        <v>4</v>
      </c>
      <c r="B369" s="858">
        <v>1</v>
      </c>
      <c r="C369" s="859" t="s">
        <v>655</v>
      </c>
      <c r="D369" s="860"/>
      <c r="E369" s="860"/>
      <c r="F369" s="860"/>
      <c r="G369" s="860"/>
      <c r="H369" s="860"/>
      <c r="I369" s="860"/>
      <c r="J369" s="861">
        <v>4000020270008</v>
      </c>
      <c r="K369" s="862"/>
      <c r="L369" s="862"/>
      <c r="M369" s="862"/>
      <c r="N369" s="862"/>
      <c r="O369" s="862"/>
      <c r="P369" s="863" t="s">
        <v>661</v>
      </c>
      <c r="Q369" s="864"/>
      <c r="R369" s="864"/>
      <c r="S369" s="864"/>
      <c r="T369" s="864"/>
      <c r="U369" s="864"/>
      <c r="V369" s="864"/>
      <c r="W369" s="864"/>
      <c r="X369" s="864"/>
      <c r="Y369" s="865">
        <v>143</v>
      </c>
      <c r="Z369" s="866"/>
      <c r="AA369" s="866"/>
      <c r="AB369" s="867"/>
      <c r="AC369" s="868" t="s">
        <v>662</v>
      </c>
      <c r="AD369" s="869"/>
      <c r="AE369" s="869"/>
      <c r="AF369" s="869"/>
      <c r="AG369" s="869"/>
      <c r="AH369" s="852" t="s">
        <v>636</v>
      </c>
      <c r="AI369" s="853"/>
      <c r="AJ369" s="853"/>
      <c r="AK369" s="853"/>
      <c r="AL369" s="854" t="s">
        <v>636</v>
      </c>
      <c r="AM369" s="855"/>
      <c r="AN369" s="855"/>
      <c r="AO369" s="856"/>
      <c r="AP369" s="857" t="s">
        <v>639</v>
      </c>
      <c r="AQ369" s="857"/>
      <c r="AR369" s="857"/>
      <c r="AS369" s="857"/>
      <c r="AT369" s="857"/>
      <c r="AU369" s="857"/>
      <c r="AV369" s="857"/>
      <c r="AW369" s="857"/>
      <c r="AX369" s="857"/>
      <c r="AY369">
        <f>COUNTA($C$369)</f>
        <v>1</v>
      </c>
    </row>
    <row r="370" spans="1:51" ht="30" customHeight="1" x14ac:dyDescent="0.15">
      <c r="A370" s="858">
        <v>5</v>
      </c>
      <c r="B370" s="858">
        <v>1</v>
      </c>
      <c r="C370" s="859" t="s">
        <v>656</v>
      </c>
      <c r="D370" s="860"/>
      <c r="E370" s="860"/>
      <c r="F370" s="860"/>
      <c r="G370" s="860"/>
      <c r="H370" s="860"/>
      <c r="I370" s="860"/>
      <c r="J370" s="861">
        <v>1000020230006</v>
      </c>
      <c r="K370" s="862"/>
      <c r="L370" s="862"/>
      <c r="M370" s="862"/>
      <c r="N370" s="862"/>
      <c r="O370" s="862"/>
      <c r="P370" s="863" t="s">
        <v>661</v>
      </c>
      <c r="Q370" s="864"/>
      <c r="R370" s="864"/>
      <c r="S370" s="864"/>
      <c r="T370" s="864"/>
      <c r="U370" s="864"/>
      <c r="V370" s="864"/>
      <c r="W370" s="864"/>
      <c r="X370" s="864"/>
      <c r="Y370" s="865">
        <v>103</v>
      </c>
      <c r="Z370" s="866"/>
      <c r="AA370" s="866"/>
      <c r="AB370" s="867"/>
      <c r="AC370" s="868" t="s">
        <v>662</v>
      </c>
      <c r="AD370" s="869"/>
      <c r="AE370" s="869"/>
      <c r="AF370" s="869"/>
      <c r="AG370" s="869"/>
      <c r="AH370" s="852" t="s">
        <v>636</v>
      </c>
      <c r="AI370" s="853"/>
      <c r="AJ370" s="853"/>
      <c r="AK370" s="853"/>
      <c r="AL370" s="854" t="s">
        <v>636</v>
      </c>
      <c r="AM370" s="855"/>
      <c r="AN370" s="855"/>
      <c r="AO370" s="856"/>
      <c r="AP370" s="857" t="s">
        <v>639</v>
      </c>
      <c r="AQ370" s="857"/>
      <c r="AR370" s="857"/>
      <c r="AS370" s="857"/>
      <c r="AT370" s="857"/>
      <c r="AU370" s="857"/>
      <c r="AV370" s="857"/>
      <c r="AW370" s="857"/>
      <c r="AX370" s="857"/>
      <c r="AY370">
        <f>COUNTA($C$370)</f>
        <v>1</v>
      </c>
    </row>
    <row r="371" spans="1:51" ht="30" customHeight="1" x14ac:dyDescent="0.15">
      <c r="A371" s="858">
        <v>6</v>
      </c>
      <c r="B371" s="858">
        <v>1</v>
      </c>
      <c r="C371" s="859" t="s">
        <v>657</v>
      </c>
      <c r="D371" s="860"/>
      <c r="E371" s="860"/>
      <c r="F371" s="860"/>
      <c r="G371" s="860"/>
      <c r="H371" s="860"/>
      <c r="I371" s="860"/>
      <c r="J371" s="861">
        <v>1000020140007</v>
      </c>
      <c r="K371" s="862"/>
      <c r="L371" s="862"/>
      <c r="M371" s="862"/>
      <c r="N371" s="862"/>
      <c r="O371" s="862"/>
      <c r="P371" s="863" t="s">
        <v>661</v>
      </c>
      <c r="Q371" s="864"/>
      <c r="R371" s="864"/>
      <c r="S371" s="864"/>
      <c r="T371" s="864"/>
      <c r="U371" s="864"/>
      <c r="V371" s="864"/>
      <c r="W371" s="864"/>
      <c r="X371" s="864"/>
      <c r="Y371" s="865">
        <v>75</v>
      </c>
      <c r="Z371" s="866"/>
      <c r="AA371" s="866"/>
      <c r="AB371" s="867"/>
      <c r="AC371" s="868" t="s">
        <v>662</v>
      </c>
      <c r="AD371" s="869"/>
      <c r="AE371" s="869"/>
      <c r="AF371" s="869"/>
      <c r="AG371" s="869"/>
      <c r="AH371" s="852" t="s">
        <v>636</v>
      </c>
      <c r="AI371" s="853"/>
      <c r="AJ371" s="853"/>
      <c r="AK371" s="853"/>
      <c r="AL371" s="854" t="s">
        <v>636</v>
      </c>
      <c r="AM371" s="855"/>
      <c r="AN371" s="855"/>
      <c r="AO371" s="856"/>
      <c r="AP371" s="857" t="s">
        <v>639</v>
      </c>
      <c r="AQ371" s="857"/>
      <c r="AR371" s="857"/>
      <c r="AS371" s="857"/>
      <c r="AT371" s="857"/>
      <c r="AU371" s="857"/>
      <c r="AV371" s="857"/>
      <c r="AW371" s="857"/>
      <c r="AX371" s="857"/>
      <c r="AY371">
        <f>COUNTA($C$371)</f>
        <v>1</v>
      </c>
    </row>
    <row r="372" spans="1:51" ht="30" customHeight="1" x14ac:dyDescent="0.15">
      <c r="A372" s="858">
        <v>7</v>
      </c>
      <c r="B372" s="858">
        <v>1</v>
      </c>
      <c r="C372" s="859" t="s">
        <v>658</v>
      </c>
      <c r="D372" s="860"/>
      <c r="E372" s="860"/>
      <c r="F372" s="860"/>
      <c r="G372" s="860"/>
      <c r="H372" s="860"/>
      <c r="I372" s="860"/>
      <c r="J372" s="861">
        <v>7000020010006</v>
      </c>
      <c r="K372" s="862"/>
      <c r="L372" s="862"/>
      <c r="M372" s="862"/>
      <c r="N372" s="862"/>
      <c r="O372" s="862"/>
      <c r="P372" s="863" t="s">
        <v>661</v>
      </c>
      <c r="Q372" s="864"/>
      <c r="R372" s="864"/>
      <c r="S372" s="864"/>
      <c r="T372" s="864"/>
      <c r="U372" s="864"/>
      <c r="V372" s="864"/>
      <c r="W372" s="864"/>
      <c r="X372" s="864"/>
      <c r="Y372" s="865">
        <v>71</v>
      </c>
      <c r="Z372" s="866"/>
      <c r="AA372" s="866"/>
      <c r="AB372" s="867"/>
      <c r="AC372" s="868" t="s">
        <v>662</v>
      </c>
      <c r="AD372" s="869"/>
      <c r="AE372" s="869"/>
      <c r="AF372" s="869"/>
      <c r="AG372" s="869"/>
      <c r="AH372" s="852" t="s">
        <v>636</v>
      </c>
      <c r="AI372" s="853"/>
      <c r="AJ372" s="853"/>
      <c r="AK372" s="853"/>
      <c r="AL372" s="854" t="s">
        <v>636</v>
      </c>
      <c r="AM372" s="855"/>
      <c r="AN372" s="855"/>
      <c r="AO372" s="856"/>
      <c r="AP372" s="857" t="s">
        <v>639</v>
      </c>
      <c r="AQ372" s="857"/>
      <c r="AR372" s="857"/>
      <c r="AS372" s="857"/>
      <c r="AT372" s="857"/>
      <c r="AU372" s="857"/>
      <c r="AV372" s="857"/>
      <c r="AW372" s="857"/>
      <c r="AX372" s="857"/>
      <c r="AY372">
        <f>COUNTA($C$372)</f>
        <v>1</v>
      </c>
    </row>
    <row r="373" spans="1:51" ht="30" customHeight="1" x14ac:dyDescent="0.15">
      <c r="A373" s="858">
        <v>8</v>
      </c>
      <c r="B373" s="858">
        <v>1</v>
      </c>
      <c r="C373" s="859" t="s">
        <v>660</v>
      </c>
      <c r="D373" s="860"/>
      <c r="E373" s="860"/>
      <c r="F373" s="860"/>
      <c r="G373" s="860"/>
      <c r="H373" s="860"/>
      <c r="I373" s="860"/>
      <c r="J373" s="871">
        <v>6000020400009</v>
      </c>
      <c r="K373" s="872"/>
      <c r="L373" s="872"/>
      <c r="M373" s="872"/>
      <c r="N373" s="872"/>
      <c r="O373" s="873"/>
      <c r="P373" s="863" t="s">
        <v>661</v>
      </c>
      <c r="Q373" s="864"/>
      <c r="R373" s="864"/>
      <c r="S373" s="864"/>
      <c r="T373" s="864"/>
      <c r="U373" s="864"/>
      <c r="V373" s="864"/>
      <c r="W373" s="864"/>
      <c r="X373" s="864"/>
      <c r="Y373" s="865">
        <v>65</v>
      </c>
      <c r="Z373" s="866"/>
      <c r="AA373" s="866"/>
      <c r="AB373" s="867"/>
      <c r="AC373" s="868" t="s">
        <v>662</v>
      </c>
      <c r="AD373" s="869"/>
      <c r="AE373" s="869"/>
      <c r="AF373" s="869"/>
      <c r="AG373" s="869"/>
      <c r="AH373" s="852" t="s">
        <v>636</v>
      </c>
      <c r="AI373" s="853"/>
      <c r="AJ373" s="853"/>
      <c r="AK373" s="853"/>
      <c r="AL373" s="854" t="s">
        <v>636</v>
      </c>
      <c r="AM373" s="855"/>
      <c r="AN373" s="855"/>
      <c r="AO373" s="856"/>
      <c r="AP373" s="857" t="s">
        <v>639</v>
      </c>
      <c r="AQ373" s="857"/>
      <c r="AR373" s="857"/>
      <c r="AS373" s="857"/>
      <c r="AT373" s="857"/>
      <c r="AU373" s="857"/>
      <c r="AV373" s="857"/>
      <c r="AW373" s="857"/>
      <c r="AX373" s="857"/>
      <c r="AY373">
        <f>COUNTA($C$373)</f>
        <v>1</v>
      </c>
    </row>
    <row r="374" spans="1:51" ht="30" customHeight="1" x14ac:dyDescent="0.15">
      <c r="A374" s="858">
        <v>9</v>
      </c>
      <c r="B374" s="858">
        <v>1</v>
      </c>
      <c r="C374" s="859" t="s">
        <v>659</v>
      </c>
      <c r="D374" s="860"/>
      <c r="E374" s="860"/>
      <c r="F374" s="860"/>
      <c r="G374" s="860"/>
      <c r="H374" s="860"/>
      <c r="I374" s="860"/>
      <c r="J374" s="871">
        <v>7000020220001</v>
      </c>
      <c r="K374" s="872"/>
      <c r="L374" s="872"/>
      <c r="M374" s="872"/>
      <c r="N374" s="872"/>
      <c r="O374" s="873"/>
      <c r="P374" s="863" t="s">
        <v>661</v>
      </c>
      <c r="Q374" s="864"/>
      <c r="R374" s="864"/>
      <c r="S374" s="864"/>
      <c r="T374" s="864"/>
      <c r="U374" s="864"/>
      <c r="V374" s="864"/>
      <c r="W374" s="864"/>
      <c r="X374" s="864"/>
      <c r="Y374" s="865">
        <v>58</v>
      </c>
      <c r="Z374" s="866"/>
      <c r="AA374" s="866"/>
      <c r="AB374" s="867"/>
      <c r="AC374" s="868" t="s">
        <v>662</v>
      </c>
      <c r="AD374" s="869"/>
      <c r="AE374" s="869"/>
      <c r="AF374" s="869"/>
      <c r="AG374" s="869"/>
      <c r="AH374" s="852" t="s">
        <v>636</v>
      </c>
      <c r="AI374" s="853"/>
      <c r="AJ374" s="853"/>
      <c r="AK374" s="853"/>
      <c r="AL374" s="854" t="s">
        <v>636</v>
      </c>
      <c r="AM374" s="855"/>
      <c r="AN374" s="855"/>
      <c r="AO374" s="856"/>
      <c r="AP374" s="857" t="s">
        <v>639</v>
      </c>
      <c r="AQ374" s="857"/>
      <c r="AR374" s="857"/>
      <c r="AS374" s="857"/>
      <c r="AT374" s="857"/>
      <c r="AU374" s="857"/>
      <c r="AV374" s="857"/>
      <c r="AW374" s="857"/>
      <c r="AX374" s="857"/>
      <c r="AY374">
        <f>COUNTA($C$374)</f>
        <v>1</v>
      </c>
    </row>
    <row r="375" spans="1:51" ht="30" customHeight="1" x14ac:dyDescent="0.15">
      <c r="A375" s="858">
        <v>10</v>
      </c>
      <c r="B375" s="858">
        <v>1</v>
      </c>
      <c r="C375" s="859" t="s">
        <v>663</v>
      </c>
      <c r="D375" s="860"/>
      <c r="E375" s="860"/>
      <c r="F375" s="860"/>
      <c r="G375" s="860"/>
      <c r="H375" s="860"/>
      <c r="I375" s="860"/>
      <c r="J375" s="861">
        <v>1000020110001</v>
      </c>
      <c r="K375" s="862"/>
      <c r="L375" s="862"/>
      <c r="M375" s="862"/>
      <c r="N375" s="862"/>
      <c r="O375" s="862"/>
      <c r="P375" s="863" t="s">
        <v>661</v>
      </c>
      <c r="Q375" s="864"/>
      <c r="R375" s="864"/>
      <c r="S375" s="864"/>
      <c r="T375" s="864"/>
      <c r="U375" s="864"/>
      <c r="V375" s="864"/>
      <c r="W375" s="864"/>
      <c r="X375" s="864"/>
      <c r="Y375" s="865">
        <v>57</v>
      </c>
      <c r="Z375" s="866"/>
      <c r="AA375" s="866"/>
      <c r="AB375" s="867"/>
      <c r="AC375" s="868" t="s">
        <v>662</v>
      </c>
      <c r="AD375" s="869"/>
      <c r="AE375" s="869"/>
      <c r="AF375" s="869"/>
      <c r="AG375" s="869"/>
      <c r="AH375" s="852" t="s">
        <v>636</v>
      </c>
      <c r="AI375" s="853"/>
      <c r="AJ375" s="853"/>
      <c r="AK375" s="853"/>
      <c r="AL375" s="854" t="s">
        <v>636</v>
      </c>
      <c r="AM375" s="855"/>
      <c r="AN375" s="855"/>
      <c r="AO375" s="856"/>
      <c r="AP375" s="857" t="s">
        <v>639</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4"/>
      <c r="AI376" s="875"/>
      <c r="AJ376" s="875"/>
      <c r="AK376" s="875"/>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4"/>
      <c r="AI377" s="875"/>
      <c r="AJ377" s="875"/>
      <c r="AK377" s="875"/>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4"/>
      <c r="AI378" s="875"/>
      <c r="AJ378" s="875"/>
      <c r="AK378" s="875"/>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4"/>
      <c r="AI379" s="875"/>
      <c r="AJ379" s="875"/>
      <c r="AK379" s="875"/>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4"/>
      <c r="AI380" s="875"/>
      <c r="AJ380" s="875"/>
      <c r="AK380" s="875"/>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4"/>
      <c r="AI381" s="875"/>
      <c r="AJ381" s="875"/>
      <c r="AK381" s="875"/>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4"/>
      <c r="AI382" s="875"/>
      <c r="AJ382" s="875"/>
      <c r="AK382" s="875"/>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4"/>
      <c r="AI383" s="875"/>
      <c r="AJ383" s="875"/>
      <c r="AK383" s="875"/>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4"/>
      <c r="AI384" s="875"/>
      <c r="AJ384" s="875"/>
      <c r="AK384" s="875"/>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4"/>
      <c r="AI385" s="875"/>
      <c r="AJ385" s="875"/>
      <c r="AK385" s="875"/>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4"/>
      <c r="AI386" s="875"/>
      <c r="AJ386" s="875"/>
      <c r="AK386" s="875"/>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4"/>
      <c r="AI387" s="875"/>
      <c r="AJ387" s="875"/>
      <c r="AK387" s="875"/>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4"/>
      <c r="AI388" s="875"/>
      <c r="AJ388" s="875"/>
      <c r="AK388" s="875"/>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4"/>
      <c r="AI389" s="875"/>
      <c r="AJ389" s="875"/>
      <c r="AK389" s="875"/>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4"/>
      <c r="AI390" s="875"/>
      <c r="AJ390" s="875"/>
      <c r="AK390" s="875"/>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4"/>
      <c r="AI391" s="875"/>
      <c r="AJ391" s="875"/>
      <c r="AK391" s="875"/>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4"/>
      <c r="AI392" s="875"/>
      <c r="AJ392" s="875"/>
      <c r="AK392" s="875"/>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4"/>
      <c r="AI393" s="875"/>
      <c r="AJ393" s="875"/>
      <c r="AK393" s="875"/>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4"/>
      <c r="AI394" s="875"/>
      <c r="AJ394" s="875"/>
      <c r="AK394" s="875"/>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4"/>
      <c r="AI395" s="875"/>
      <c r="AJ395" s="875"/>
      <c r="AK395" s="875"/>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226</v>
      </c>
      <c r="AD398" s="848"/>
      <c r="AE398" s="848"/>
      <c r="AF398" s="848"/>
      <c r="AG398" s="848"/>
      <c r="AH398" s="849" t="s">
        <v>244</v>
      </c>
      <c r="AI398" s="847"/>
      <c r="AJ398" s="847"/>
      <c r="AK398" s="847"/>
      <c r="AL398" s="847" t="s">
        <v>19</v>
      </c>
      <c r="AM398" s="847"/>
      <c r="AN398" s="847"/>
      <c r="AO398" s="851"/>
      <c r="AP398" s="870" t="s">
        <v>198</v>
      </c>
      <c r="AQ398" s="870"/>
      <c r="AR398" s="870"/>
      <c r="AS398" s="870"/>
      <c r="AT398" s="870"/>
      <c r="AU398" s="870"/>
      <c r="AV398" s="870"/>
      <c r="AW398" s="870"/>
      <c r="AX398" s="870"/>
      <c r="AY398">
        <f>$AY$396</f>
        <v>1</v>
      </c>
    </row>
    <row r="399" spans="1:51" ht="43.5" customHeight="1" x14ac:dyDescent="0.15">
      <c r="A399" s="858">
        <v>1</v>
      </c>
      <c r="B399" s="858">
        <v>1</v>
      </c>
      <c r="C399" s="860" t="s">
        <v>688</v>
      </c>
      <c r="D399" s="860"/>
      <c r="E399" s="860"/>
      <c r="F399" s="860"/>
      <c r="G399" s="860"/>
      <c r="H399" s="860"/>
      <c r="I399" s="860"/>
      <c r="J399" s="861">
        <v>3000020131202</v>
      </c>
      <c r="K399" s="862"/>
      <c r="L399" s="862"/>
      <c r="M399" s="862"/>
      <c r="N399" s="862"/>
      <c r="O399" s="862"/>
      <c r="P399" s="864" t="s">
        <v>698</v>
      </c>
      <c r="Q399" s="864"/>
      <c r="R399" s="864"/>
      <c r="S399" s="864"/>
      <c r="T399" s="864"/>
      <c r="U399" s="864"/>
      <c r="V399" s="864"/>
      <c r="W399" s="864"/>
      <c r="X399" s="864"/>
      <c r="Y399" s="865">
        <v>35</v>
      </c>
      <c r="Z399" s="866"/>
      <c r="AA399" s="866"/>
      <c r="AB399" s="867"/>
      <c r="AC399" s="868" t="s">
        <v>662</v>
      </c>
      <c r="AD399" s="869"/>
      <c r="AE399" s="869"/>
      <c r="AF399" s="869"/>
      <c r="AG399" s="869"/>
      <c r="AH399" s="852" t="s">
        <v>699</v>
      </c>
      <c r="AI399" s="853"/>
      <c r="AJ399" s="853"/>
      <c r="AK399" s="853"/>
      <c r="AL399" s="854" t="s">
        <v>699</v>
      </c>
      <c r="AM399" s="855"/>
      <c r="AN399" s="855"/>
      <c r="AO399" s="856"/>
      <c r="AP399" s="857" t="s">
        <v>639</v>
      </c>
      <c r="AQ399" s="857"/>
      <c r="AR399" s="857"/>
      <c r="AS399" s="857"/>
      <c r="AT399" s="857"/>
      <c r="AU399" s="857"/>
      <c r="AV399" s="857"/>
      <c r="AW399" s="857"/>
      <c r="AX399" s="857"/>
      <c r="AY399">
        <f>$AY$396</f>
        <v>1</v>
      </c>
    </row>
    <row r="400" spans="1:51" ht="43.5" customHeight="1" x14ac:dyDescent="0.15">
      <c r="A400" s="858">
        <v>2</v>
      </c>
      <c r="B400" s="858">
        <v>1</v>
      </c>
      <c r="C400" s="859" t="s">
        <v>689</v>
      </c>
      <c r="D400" s="860"/>
      <c r="E400" s="860"/>
      <c r="F400" s="860"/>
      <c r="G400" s="860"/>
      <c r="H400" s="860"/>
      <c r="I400" s="860"/>
      <c r="J400" s="861">
        <v>6000020131199</v>
      </c>
      <c r="K400" s="862"/>
      <c r="L400" s="862"/>
      <c r="M400" s="862"/>
      <c r="N400" s="862"/>
      <c r="O400" s="862"/>
      <c r="P400" s="864" t="s">
        <v>698</v>
      </c>
      <c r="Q400" s="864"/>
      <c r="R400" s="864"/>
      <c r="S400" s="864"/>
      <c r="T400" s="864"/>
      <c r="U400" s="864"/>
      <c r="V400" s="864"/>
      <c r="W400" s="864"/>
      <c r="X400" s="864"/>
      <c r="Y400" s="865">
        <v>31</v>
      </c>
      <c r="Z400" s="866"/>
      <c r="AA400" s="866"/>
      <c r="AB400" s="867"/>
      <c r="AC400" s="868" t="s">
        <v>662</v>
      </c>
      <c r="AD400" s="869"/>
      <c r="AE400" s="869"/>
      <c r="AF400" s="869"/>
      <c r="AG400" s="869"/>
      <c r="AH400" s="852" t="s">
        <v>699</v>
      </c>
      <c r="AI400" s="853"/>
      <c r="AJ400" s="853"/>
      <c r="AK400" s="853"/>
      <c r="AL400" s="854" t="s">
        <v>699</v>
      </c>
      <c r="AM400" s="855"/>
      <c r="AN400" s="855"/>
      <c r="AO400" s="856"/>
      <c r="AP400" s="857" t="s">
        <v>639</v>
      </c>
      <c r="AQ400" s="857"/>
      <c r="AR400" s="857"/>
      <c r="AS400" s="857"/>
      <c r="AT400" s="857"/>
      <c r="AU400" s="857"/>
      <c r="AV400" s="857"/>
      <c r="AW400" s="857"/>
      <c r="AX400" s="857"/>
      <c r="AY400">
        <f>COUNTA($C$400)</f>
        <v>1</v>
      </c>
    </row>
    <row r="401" spans="1:51" ht="43.5" customHeight="1" x14ac:dyDescent="0.15">
      <c r="A401" s="858">
        <v>3</v>
      </c>
      <c r="B401" s="858">
        <v>1</v>
      </c>
      <c r="C401" s="859" t="s">
        <v>690</v>
      </c>
      <c r="D401" s="860"/>
      <c r="E401" s="860"/>
      <c r="F401" s="860"/>
      <c r="G401" s="860"/>
      <c r="H401" s="860"/>
      <c r="I401" s="860"/>
      <c r="J401" s="861">
        <v>1000020131113</v>
      </c>
      <c r="K401" s="862"/>
      <c r="L401" s="862"/>
      <c r="M401" s="862"/>
      <c r="N401" s="862"/>
      <c r="O401" s="862"/>
      <c r="P401" s="863" t="s">
        <v>698</v>
      </c>
      <c r="Q401" s="864"/>
      <c r="R401" s="864"/>
      <c r="S401" s="864"/>
      <c r="T401" s="864"/>
      <c r="U401" s="864"/>
      <c r="V401" s="864"/>
      <c r="W401" s="864"/>
      <c r="X401" s="864"/>
      <c r="Y401" s="865">
        <v>27</v>
      </c>
      <c r="Z401" s="866"/>
      <c r="AA401" s="866"/>
      <c r="AB401" s="867"/>
      <c r="AC401" s="868" t="s">
        <v>662</v>
      </c>
      <c r="AD401" s="869"/>
      <c r="AE401" s="869"/>
      <c r="AF401" s="869"/>
      <c r="AG401" s="869"/>
      <c r="AH401" s="852" t="s">
        <v>699</v>
      </c>
      <c r="AI401" s="853"/>
      <c r="AJ401" s="853"/>
      <c r="AK401" s="853"/>
      <c r="AL401" s="854" t="s">
        <v>699</v>
      </c>
      <c r="AM401" s="855"/>
      <c r="AN401" s="855"/>
      <c r="AO401" s="856"/>
      <c r="AP401" s="857" t="s">
        <v>639</v>
      </c>
      <c r="AQ401" s="857"/>
      <c r="AR401" s="857"/>
      <c r="AS401" s="857"/>
      <c r="AT401" s="857"/>
      <c r="AU401" s="857"/>
      <c r="AV401" s="857"/>
      <c r="AW401" s="857"/>
      <c r="AX401" s="857"/>
      <c r="AY401">
        <f>COUNTA($C$401)</f>
        <v>1</v>
      </c>
    </row>
    <row r="402" spans="1:51" ht="43.5" customHeight="1" x14ac:dyDescent="0.15">
      <c r="A402" s="858">
        <v>4</v>
      </c>
      <c r="B402" s="858">
        <v>1</v>
      </c>
      <c r="C402" s="859" t="s">
        <v>691</v>
      </c>
      <c r="D402" s="860"/>
      <c r="E402" s="860"/>
      <c r="F402" s="860"/>
      <c r="G402" s="860"/>
      <c r="H402" s="860"/>
      <c r="I402" s="860"/>
      <c r="J402" s="861">
        <v>1000020131237</v>
      </c>
      <c r="K402" s="862"/>
      <c r="L402" s="862"/>
      <c r="M402" s="862"/>
      <c r="N402" s="862"/>
      <c r="O402" s="862"/>
      <c r="P402" s="863" t="s">
        <v>698</v>
      </c>
      <c r="Q402" s="864"/>
      <c r="R402" s="864"/>
      <c r="S402" s="864"/>
      <c r="T402" s="864"/>
      <c r="U402" s="864"/>
      <c r="V402" s="864"/>
      <c r="W402" s="864"/>
      <c r="X402" s="864"/>
      <c r="Y402" s="865">
        <v>26</v>
      </c>
      <c r="Z402" s="866"/>
      <c r="AA402" s="866"/>
      <c r="AB402" s="867"/>
      <c r="AC402" s="868" t="s">
        <v>662</v>
      </c>
      <c r="AD402" s="869"/>
      <c r="AE402" s="869"/>
      <c r="AF402" s="869"/>
      <c r="AG402" s="869"/>
      <c r="AH402" s="852" t="s">
        <v>699</v>
      </c>
      <c r="AI402" s="853"/>
      <c r="AJ402" s="853"/>
      <c r="AK402" s="853"/>
      <c r="AL402" s="854" t="s">
        <v>699</v>
      </c>
      <c r="AM402" s="855"/>
      <c r="AN402" s="855"/>
      <c r="AO402" s="856"/>
      <c r="AP402" s="857" t="s">
        <v>639</v>
      </c>
      <c r="AQ402" s="857"/>
      <c r="AR402" s="857"/>
      <c r="AS402" s="857"/>
      <c r="AT402" s="857"/>
      <c r="AU402" s="857"/>
      <c r="AV402" s="857"/>
      <c r="AW402" s="857"/>
      <c r="AX402" s="857"/>
      <c r="AY402">
        <f>COUNTA($C$402)</f>
        <v>1</v>
      </c>
    </row>
    <row r="403" spans="1:51" ht="43.5" customHeight="1" x14ac:dyDescent="0.15">
      <c r="A403" s="858">
        <v>5</v>
      </c>
      <c r="B403" s="858">
        <v>1</v>
      </c>
      <c r="C403" s="860" t="s">
        <v>692</v>
      </c>
      <c r="D403" s="860"/>
      <c r="E403" s="860"/>
      <c r="F403" s="860"/>
      <c r="G403" s="860"/>
      <c r="H403" s="860"/>
      <c r="I403" s="860"/>
      <c r="J403" s="861">
        <v>1000020132012</v>
      </c>
      <c r="K403" s="862"/>
      <c r="L403" s="862"/>
      <c r="M403" s="862"/>
      <c r="N403" s="862"/>
      <c r="O403" s="862"/>
      <c r="P403" s="864" t="s">
        <v>698</v>
      </c>
      <c r="Q403" s="864"/>
      <c r="R403" s="864"/>
      <c r="S403" s="864"/>
      <c r="T403" s="864"/>
      <c r="U403" s="864"/>
      <c r="V403" s="864"/>
      <c r="W403" s="864"/>
      <c r="X403" s="864"/>
      <c r="Y403" s="865">
        <v>25</v>
      </c>
      <c r="Z403" s="866"/>
      <c r="AA403" s="866"/>
      <c r="AB403" s="867"/>
      <c r="AC403" s="868" t="s">
        <v>662</v>
      </c>
      <c r="AD403" s="869"/>
      <c r="AE403" s="869"/>
      <c r="AF403" s="869"/>
      <c r="AG403" s="869"/>
      <c r="AH403" s="852" t="s">
        <v>699</v>
      </c>
      <c r="AI403" s="853"/>
      <c r="AJ403" s="853"/>
      <c r="AK403" s="853"/>
      <c r="AL403" s="854" t="s">
        <v>699</v>
      </c>
      <c r="AM403" s="855"/>
      <c r="AN403" s="855"/>
      <c r="AO403" s="856"/>
      <c r="AP403" s="857" t="s">
        <v>639</v>
      </c>
      <c r="AQ403" s="857"/>
      <c r="AR403" s="857"/>
      <c r="AS403" s="857"/>
      <c r="AT403" s="857"/>
      <c r="AU403" s="857"/>
      <c r="AV403" s="857"/>
      <c r="AW403" s="857"/>
      <c r="AX403" s="857"/>
      <c r="AY403">
        <f>COUNTA($C$403)</f>
        <v>1</v>
      </c>
    </row>
    <row r="404" spans="1:51" ht="43.5" customHeight="1" x14ac:dyDescent="0.15">
      <c r="A404" s="858">
        <v>6</v>
      </c>
      <c r="B404" s="858">
        <v>1</v>
      </c>
      <c r="C404" s="860" t="s">
        <v>693</v>
      </c>
      <c r="D404" s="860"/>
      <c r="E404" s="860"/>
      <c r="F404" s="860"/>
      <c r="G404" s="860"/>
      <c r="H404" s="860"/>
      <c r="I404" s="860"/>
      <c r="J404" s="861">
        <v>8000020131156</v>
      </c>
      <c r="K404" s="862"/>
      <c r="L404" s="862"/>
      <c r="M404" s="862"/>
      <c r="N404" s="862"/>
      <c r="O404" s="862"/>
      <c r="P404" s="864" t="s">
        <v>698</v>
      </c>
      <c r="Q404" s="864"/>
      <c r="R404" s="864"/>
      <c r="S404" s="864"/>
      <c r="T404" s="864"/>
      <c r="U404" s="864"/>
      <c r="V404" s="864"/>
      <c r="W404" s="864"/>
      <c r="X404" s="864"/>
      <c r="Y404" s="865">
        <v>22</v>
      </c>
      <c r="Z404" s="866"/>
      <c r="AA404" s="866"/>
      <c r="AB404" s="867"/>
      <c r="AC404" s="868" t="s">
        <v>662</v>
      </c>
      <c r="AD404" s="869"/>
      <c r="AE404" s="869"/>
      <c r="AF404" s="869"/>
      <c r="AG404" s="869"/>
      <c r="AH404" s="852" t="s">
        <v>699</v>
      </c>
      <c r="AI404" s="853"/>
      <c r="AJ404" s="853"/>
      <c r="AK404" s="853"/>
      <c r="AL404" s="854" t="s">
        <v>699</v>
      </c>
      <c r="AM404" s="855"/>
      <c r="AN404" s="855"/>
      <c r="AO404" s="856"/>
      <c r="AP404" s="857" t="s">
        <v>639</v>
      </c>
      <c r="AQ404" s="857"/>
      <c r="AR404" s="857"/>
      <c r="AS404" s="857"/>
      <c r="AT404" s="857"/>
      <c r="AU404" s="857"/>
      <c r="AV404" s="857"/>
      <c r="AW404" s="857"/>
      <c r="AX404" s="857"/>
      <c r="AY404">
        <f>COUNTA($C$404)</f>
        <v>1</v>
      </c>
    </row>
    <row r="405" spans="1:51" ht="43.5" customHeight="1" x14ac:dyDescent="0.15">
      <c r="A405" s="858">
        <v>7</v>
      </c>
      <c r="B405" s="858">
        <v>1</v>
      </c>
      <c r="C405" s="860" t="s">
        <v>694</v>
      </c>
      <c r="D405" s="860"/>
      <c r="E405" s="860"/>
      <c r="F405" s="860"/>
      <c r="G405" s="860"/>
      <c r="H405" s="860"/>
      <c r="I405" s="860"/>
      <c r="J405" s="861">
        <v>1000020131121</v>
      </c>
      <c r="K405" s="862"/>
      <c r="L405" s="862"/>
      <c r="M405" s="862"/>
      <c r="N405" s="862"/>
      <c r="O405" s="862"/>
      <c r="P405" s="864" t="s">
        <v>698</v>
      </c>
      <c r="Q405" s="864"/>
      <c r="R405" s="864"/>
      <c r="S405" s="864"/>
      <c r="T405" s="864"/>
      <c r="U405" s="864"/>
      <c r="V405" s="864"/>
      <c r="W405" s="864"/>
      <c r="X405" s="864"/>
      <c r="Y405" s="865">
        <v>15</v>
      </c>
      <c r="Z405" s="866"/>
      <c r="AA405" s="866"/>
      <c r="AB405" s="867"/>
      <c r="AC405" s="868" t="s">
        <v>662</v>
      </c>
      <c r="AD405" s="869"/>
      <c r="AE405" s="869"/>
      <c r="AF405" s="869"/>
      <c r="AG405" s="869"/>
      <c r="AH405" s="852" t="s">
        <v>699</v>
      </c>
      <c r="AI405" s="853"/>
      <c r="AJ405" s="853"/>
      <c r="AK405" s="853"/>
      <c r="AL405" s="854" t="s">
        <v>699</v>
      </c>
      <c r="AM405" s="855"/>
      <c r="AN405" s="855"/>
      <c r="AO405" s="856"/>
      <c r="AP405" s="857" t="s">
        <v>639</v>
      </c>
      <c r="AQ405" s="857"/>
      <c r="AR405" s="857"/>
      <c r="AS405" s="857"/>
      <c r="AT405" s="857"/>
      <c r="AU405" s="857"/>
      <c r="AV405" s="857"/>
      <c r="AW405" s="857"/>
      <c r="AX405" s="857"/>
      <c r="AY405">
        <f>COUNTA($C$405)</f>
        <v>1</v>
      </c>
    </row>
    <row r="406" spans="1:51" ht="43.5" customHeight="1" x14ac:dyDescent="0.15">
      <c r="A406" s="858">
        <v>8</v>
      </c>
      <c r="B406" s="858">
        <v>1</v>
      </c>
      <c r="C406" s="860" t="s">
        <v>695</v>
      </c>
      <c r="D406" s="860"/>
      <c r="E406" s="860"/>
      <c r="F406" s="860"/>
      <c r="G406" s="860"/>
      <c r="H406" s="860"/>
      <c r="I406" s="860"/>
      <c r="J406" s="861">
        <v>1000020131229</v>
      </c>
      <c r="K406" s="862"/>
      <c r="L406" s="862"/>
      <c r="M406" s="862"/>
      <c r="N406" s="862"/>
      <c r="O406" s="862"/>
      <c r="P406" s="864" t="s">
        <v>698</v>
      </c>
      <c r="Q406" s="864"/>
      <c r="R406" s="864"/>
      <c r="S406" s="864"/>
      <c r="T406" s="864"/>
      <c r="U406" s="864"/>
      <c r="V406" s="864"/>
      <c r="W406" s="864"/>
      <c r="X406" s="864"/>
      <c r="Y406" s="865">
        <v>14</v>
      </c>
      <c r="Z406" s="866"/>
      <c r="AA406" s="866"/>
      <c r="AB406" s="867"/>
      <c r="AC406" s="868" t="s">
        <v>662</v>
      </c>
      <c r="AD406" s="869"/>
      <c r="AE406" s="869"/>
      <c r="AF406" s="869"/>
      <c r="AG406" s="869"/>
      <c r="AH406" s="852" t="s">
        <v>699</v>
      </c>
      <c r="AI406" s="853"/>
      <c r="AJ406" s="853"/>
      <c r="AK406" s="853"/>
      <c r="AL406" s="854" t="s">
        <v>699</v>
      </c>
      <c r="AM406" s="855"/>
      <c r="AN406" s="855"/>
      <c r="AO406" s="856"/>
      <c r="AP406" s="857" t="s">
        <v>639</v>
      </c>
      <c r="AQ406" s="857"/>
      <c r="AR406" s="857"/>
      <c r="AS406" s="857"/>
      <c r="AT406" s="857"/>
      <c r="AU406" s="857"/>
      <c r="AV406" s="857"/>
      <c r="AW406" s="857"/>
      <c r="AX406" s="857"/>
      <c r="AY406">
        <f>COUNTA($C$406)</f>
        <v>1</v>
      </c>
    </row>
    <row r="407" spans="1:51" ht="43.5" customHeight="1" x14ac:dyDescent="0.15">
      <c r="A407" s="858">
        <v>9</v>
      </c>
      <c r="B407" s="858">
        <v>1</v>
      </c>
      <c r="C407" s="860" t="s">
        <v>696</v>
      </c>
      <c r="D407" s="860"/>
      <c r="E407" s="860"/>
      <c r="F407" s="860"/>
      <c r="G407" s="860"/>
      <c r="H407" s="860"/>
      <c r="I407" s="860"/>
      <c r="J407" s="861">
        <v>8000020131172</v>
      </c>
      <c r="K407" s="862"/>
      <c r="L407" s="862"/>
      <c r="M407" s="862"/>
      <c r="N407" s="862"/>
      <c r="O407" s="862"/>
      <c r="P407" s="864" t="s">
        <v>698</v>
      </c>
      <c r="Q407" s="864"/>
      <c r="R407" s="864"/>
      <c r="S407" s="864"/>
      <c r="T407" s="864"/>
      <c r="U407" s="864"/>
      <c r="V407" s="864"/>
      <c r="W407" s="864"/>
      <c r="X407" s="864"/>
      <c r="Y407" s="865">
        <v>13</v>
      </c>
      <c r="Z407" s="866"/>
      <c r="AA407" s="866"/>
      <c r="AB407" s="867"/>
      <c r="AC407" s="868" t="s">
        <v>662</v>
      </c>
      <c r="AD407" s="869"/>
      <c r="AE407" s="869"/>
      <c r="AF407" s="869"/>
      <c r="AG407" s="869"/>
      <c r="AH407" s="852" t="s">
        <v>699</v>
      </c>
      <c r="AI407" s="853"/>
      <c r="AJ407" s="853"/>
      <c r="AK407" s="853"/>
      <c r="AL407" s="854" t="s">
        <v>699</v>
      </c>
      <c r="AM407" s="855"/>
      <c r="AN407" s="855"/>
      <c r="AO407" s="856"/>
      <c r="AP407" s="857" t="s">
        <v>639</v>
      </c>
      <c r="AQ407" s="857"/>
      <c r="AR407" s="857"/>
      <c r="AS407" s="857"/>
      <c r="AT407" s="857"/>
      <c r="AU407" s="857"/>
      <c r="AV407" s="857"/>
      <c r="AW407" s="857"/>
      <c r="AX407" s="857"/>
      <c r="AY407">
        <f>COUNTA($C$407)</f>
        <v>1</v>
      </c>
    </row>
    <row r="408" spans="1:51" ht="43.5" customHeight="1" x14ac:dyDescent="0.15">
      <c r="A408" s="858">
        <v>10</v>
      </c>
      <c r="B408" s="858">
        <v>1</v>
      </c>
      <c r="C408" s="860" t="s">
        <v>697</v>
      </c>
      <c r="D408" s="860"/>
      <c r="E408" s="860"/>
      <c r="F408" s="860"/>
      <c r="G408" s="860"/>
      <c r="H408" s="860"/>
      <c r="I408" s="860"/>
      <c r="J408" s="861">
        <v>6000020132098</v>
      </c>
      <c r="K408" s="862"/>
      <c r="L408" s="862"/>
      <c r="M408" s="862"/>
      <c r="N408" s="862"/>
      <c r="O408" s="862"/>
      <c r="P408" s="864" t="s">
        <v>698</v>
      </c>
      <c r="Q408" s="864"/>
      <c r="R408" s="864"/>
      <c r="S408" s="864"/>
      <c r="T408" s="864"/>
      <c r="U408" s="864"/>
      <c r="V408" s="864"/>
      <c r="W408" s="864"/>
      <c r="X408" s="864"/>
      <c r="Y408" s="865">
        <v>13</v>
      </c>
      <c r="Z408" s="866"/>
      <c r="AA408" s="866"/>
      <c r="AB408" s="867"/>
      <c r="AC408" s="868" t="s">
        <v>662</v>
      </c>
      <c r="AD408" s="869"/>
      <c r="AE408" s="869"/>
      <c r="AF408" s="869"/>
      <c r="AG408" s="869"/>
      <c r="AH408" s="852" t="s">
        <v>699</v>
      </c>
      <c r="AI408" s="853"/>
      <c r="AJ408" s="853"/>
      <c r="AK408" s="853"/>
      <c r="AL408" s="854" t="s">
        <v>699</v>
      </c>
      <c r="AM408" s="855"/>
      <c r="AN408" s="855"/>
      <c r="AO408" s="856"/>
      <c r="AP408" s="857" t="s">
        <v>639</v>
      </c>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4"/>
      <c r="AI409" s="875"/>
      <c r="AJ409" s="875"/>
      <c r="AK409" s="875"/>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4"/>
      <c r="AI410" s="875"/>
      <c r="AJ410" s="875"/>
      <c r="AK410" s="875"/>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4"/>
      <c r="AI411" s="875"/>
      <c r="AJ411" s="875"/>
      <c r="AK411" s="875"/>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4"/>
      <c r="AI412" s="875"/>
      <c r="AJ412" s="875"/>
      <c r="AK412" s="875"/>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4"/>
      <c r="AI413" s="875"/>
      <c r="AJ413" s="875"/>
      <c r="AK413" s="875"/>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4"/>
      <c r="AI414" s="875"/>
      <c r="AJ414" s="875"/>
      <c r="AK414" s="875"/>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4"/>
      <c r="AI415" s="875"/>
      <c r="AJ415" s="875"/>
      <c r="AK415" s="875"/>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4"/>
      <c r="AI416" s="875"/>
      <c r="AJ416" s="875"/>
      <c r="AK416" s="875"/>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4"/>
      <c r="AI417" s="875"/>
      <c r="AJ417" s="875"/>
      <c r="AK417" s="875"/>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4"/>
      <c r="AI418" s="875"/>
      <c r="AJ418" s="875"/>
      <c r="AK418" s="875"/>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4"/>
      <c r="AI419" s="875"/>
      <c r="AJ419" s="875"/>
      <c r="AK419" s="875"/>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4"/>
      <c r="AI420" s="875"/>
      <c r="AJ420" s="875"/>
      <c r="AK420" s="875"/>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4"/>
      <c r="AI421" s="875"/>
      <c r="AJ421" s="875"/>
      <c r="AK421" s="875"/>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4"/>
      <c r="AI422" s="875"/>
      <c r="AJ422" s="875"/>
      <c r="AK422" s="875"/>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4"/>
      <c r="AI423" s="875"/>
      <c r="AJ423" s="875"/>
      <c r="AK423" s="875"/>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4"/>
      <c r="AI424" s="875"/>
      <c r="AJ424" s="875"/>
      <c r="AK424" s="875"/>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4"/>
      <c r="AI425" s="875"/>
      <c r="AJ425" s="875"/>
      <c r="AK425" s="875"/>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4"/>
      <c r="AI426" s="875"/>
      <c r="AJ426" s="875"/>
      <c r="AK426" s="875"/>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4"/>
      <c r="AI427" s="875"/>
      <c r="AJ427" s="875"/>
      <c r="AK427" s="875"/>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4"/>
      <c r="AI428" s="875"/>
      <c r="AJ428" s="875"/>
      <c r="AK428" s="875"/>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226</v>
      </c>
      <c r="AD431" s="848"/>
      <c r="AE431" s="848"/>
      <c r="AF431" s="848"/>
      <c r="AG431" s="848"/>
      <c r="AH431" s="849" t="s">
        <v>244</v>
      </c>
      <c r="AI431" s="847"/>
      <c r="AJ431" s="847"/>
      <c r="AK431" s="847"/>
      <c r="AL431" s="847" t="s">
        <v>19</v>
      </c>
      <c r="AM431" s="847"/>
      <c r="AN431" s="847"/>
      <c r="AO431" s="851"/>
      <c r="AP431" s="870" t="s">
        <v>198</v>
      </c>
      <c r="AQ431" s="870"/>
      <c r="AR431" s="870"/>
      <c r="AS431" s="870"/>
      <c r="AT431" s="870"/>
      <c r="AU431" s="870"/>
      <c r="AV431" s="870"/>
      <c r="AW431" s="870"/>
      <c r="AX431" s="870"/>
      <c r="AY431">
        <f>$AY$429</f>
        <v>1</v>
      </c>
    </row>
    <row r="432" spans="1:51" ht="30" customHeight="1" x14ac:dyDescent="0.15">
      <c r="A432" s="858">
        <v>1</v>
      </c>
      <c r="B432" s="858">
        <v>1</v>
      </c>
      <c r="C432" s="859" t="s">
        <v>726</v>
      </c>
      <c r="D432" s="860"/>
      <c r="E432" s="860"/>
      <c r="F432" s="860"/>
      <c r="G432" s="860"/>
      <c r="H432" s="860"/>
      <c r="I432" s="860"/>
      <c r="J432" s="861">
        <v>1011605001728</v>
      </c>
      <c r="K432" s="862"/>
      <c r="L432" s="862"/>
      <c r="M432" s="862"/>
      <c r="N432" s="862"/>
      <c r="O432" s="862"/>
      <c r="P432" s="863" t="s">
        <v>704</v>
      </c>
      <c r="Q432" s="864"/>
      <c r="R432" s="864"/>
      <c r="S432" s="864"/>
      <c r="T432" s="864"/>
      <c r="U432" s="864"/>
      <c r="V432" s="864"/>
      <c r="W432" s="864"/>
      <c r="X432" s="864"/>
      <c r="Y432" s="865">
        <v>35</v>
      </c>
      <c r="Z432" s="866"/>
      <c r="AA432" s="866"/>
      <c r="AB432" s="867"/>
      <c r="AC432" s="868" t="s">
        <v>255</v>
      </c>
      <c r="AD432" s="869"/>
      <c r="AE432" s="869"/>
      <c r="AF432" s="869"/>
      <c r="AG432" s="869"/>
      <c r="AH432" s="852" t="s">
        <v>705</v>
      </c>
      <c r="AI432" s="853"/>
      <c r="AJ432" s="853"/>
      <c r="AK432" s="853"/>
      <c r="AL432" s="854">
        <v>100</v>
      </c>
      <c r="AM432" s="855"/>
      <c r="AN432" s="855"/>
      <c r="AO432" s="856"/>
      <c r="AP432" s="857" t="s">
        <v>639</v>
      </c>
      <c r="AQ432" s="857"/>
      <c r="AR432" s="857"/>
      <c r="AS432" s="857"/>
      <c r="AT432" s="857"/>
      <c r="AU432" s="857"/>
      <c r="AV432" s="857"/>
      <c r="AW432" s="857"/>
      <c r="AX432" s="857"/>
      <c r="AY432">
        <f>$AY$429</f>
        <v>1</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4"/>
      <c r="AI434" s="875"/>
      <c r="AJ434" s="875"/>
      <c r="AK434" s="875"/>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4"/>
      <c r="AI435" s="875"/>
      <c r="AJ435" s="875"/>
      <c r="AK435" s="875"/>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4"/>
      <c r="AI436" s="875"/>
      <c r="AJ436" s="875"/>
      <c r="AK436" s="875"/>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4"/>
      <c r="AI437" s="875"/>
      <c r="AJ437" s="875"/>
      <c r="AK437" s="875"/>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4"/>
      <c r="AI438" s="875"/>
      <c r="AJ438" s="875"/>
      <c r="AK438" s="875"/>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4"/>
      <c r="AI439" s="875"/>
      <c r="AJ439" s="875"/>
      <c r="AK439" s="875"/>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4"/>
      <c r="AI440" s="875"/>
      <c r="AJ440" s="875"/>
      <c r="AK440" s="875"/>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4"/>
      <c r="AI441" s="875"/>
      <c r="AJ441" s="875"/>
      <c r="AK441" s="875"/>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4"/>
      <c r="AI442" s="875"/>
      <c r="AJ442" s="875"/>
      <c r="AK442" s="875"/>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4"/>
      <c r="AI443" s="875"/>
      <c r="AJ443" s="875"/>
      <c r="AK443" s="875"/>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4"/>
      <c r="AI444" s="875"/>
      <c r="AJ444" s="875"/>
      <c r="AK444" s="875"/>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4"/>
      <c r="AI445" s="875"/>
      <c r="AJ445" s="875"/>
      <c r="AK445" s="875"/>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4"/>
      <c r="AI446" s="875"/>
      <c r="AJ446" s="875"/>
      <c r="AK446" s="875"/>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4"/>
      <c r="AI447" s="875"/>
      <c r="AJ447" s="875"/>
      <c r="AK447" s="875"/>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4"/>
      <c r="AI448" s="875"/>
      <c r="AJ448" s="875"/>
      <c r="AK448" s="875"/>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4"/>
      <c r="AI449" s="875"/>
      <c r="AJ449" s="875"/>
      <c r="AK449" s="875"/>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4"/>
      <c r="AI450" s="875"/>
      <c r="AJ450" s="875"/>
      <c r="AK450" s="875"/>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4"/>
      <c r="AI451" s="875"/>
      <c r="AJ451" s="875"/>
      <c r="AK451" s="875"/>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4"/>
      <c r="AI452" s="875"/>
      <c r="AJ452" s="875"/>
      <c r="AK452" s="875"/>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4"/>
      <c r="AI453" s="875"/>
      <c r="AJ453" s="875"/>
      <c r="AK453" s="875"/>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4"/>
      <c r="AI454" s="875"/>
      <c r="AJ454" s="875"/>
      <c r="AK454" s="875"/>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4"/>
      <c r="AI455" s="875"/>
      <c r="AJ455" s="875"/>
      <c r="AK455" s="875"/>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4"/>
      <c r="AI456" s="875"/>
      <c r="AJ456" s="875"/>
      <c r="AK456" s="875"/>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4"/>
      <c r="AI457" s="875"/>
      <c r="AJ457" s="875"/>
      <c r="AK457" s="875"/>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4"/>
      <c r="AI458" s="875"/>
      <c r="AJ458" s="875"/>
      <c r="AK458" s="875"/>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4"/>
      <c r="AI459" s="875"/>
      <c r="AJ459" s="875"/>
      <c r="AK459" s="875"/>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4"/>
      <c r="AI460" s="875"/>
      <c r="AJ460" s="875"/>
      <c r="AK460" s="875"/>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4"/>
      <c r="AI461" s="875"/>
      <c r="AJ461" s="875"/>
      <c r="AK461" s="875"/>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226</v>
      </c>
      <c r="AD464" s="848"/>
      <c r="AE464" s="848"/>
      <c r="AF464" s="848"/>
      <c r="AG464" s="848"/>
      <c r="AH464" s="849" t="s">
        <v>244</v>
      </c>
      <c r="AI464" s="847"/>
      <c r="AJ464" s="847"/>
      <c r="AK464" s="847"/>
      <c r="AL464" s="847" t="s">
        <v>19</v>
      </c>
      <c r="AM464" s="847"/>
      <c r="AN464" s="847"/>
      <c r="AO464" s="851"/>
      <c r="AP464" s="870" t="s">
        <v>198</v>
      </c>
      <c r="AQ464" s="870"/>
      <c r="AR464" s="870"/>
      <c r="AS464" s="870"/>
      <c r="AT464" s="870"/>
      <c r="AU464" s="870"/>
      <c r="AV464" s="870"/>
      <c r="AW464" s="870"/>
      <c r="AX464" s="870"/>
      <c r="AY464">
        <f>$AY$462</f>
        <v>1</v>
      </c>
    </row>
    <row r="465" spans="1:51" ht="30" customHeight="1" x14ac:dyDescent="0.15">
      <c r="A465" s="858">
        <v>1</v>
      </c>
      <c r="B465" s="858">
        <v>1</v>
      </c>
      <c r="C465" s="860" t="s">
        <v>664</v>
      </c>
      <c r="D465" s="860"/>
      <c r="E465" s="860"/>
      <c r="F465" s="860"/>
      <c r="G465" s="860"/>
      <c r="H465" s="860"/>
      <c r="I465" s="860"/>
      <c r="J465" s="861">
        <v>3000020231002</v>
      </c>
      <c r="K465" s="862"/>
      <c r="L465" s="862"/>
      <c r="M465" s="862"/>
      <c r="N465" s="862"/>
      <c r="O465" s="862"/>
      <c r="P465" s="863" t="s">
        <v>674</v>
      </c>
      <c r="Q465" s="864"/>
      <c r="R465" s="864"/>
      <c r="S465" s="864"/>
      <c r="T465" s="864"/>
      <c r="U465" s="864"/>
      <c r="V465" s="864"/>
      <c r="W465" s="864"/>
      <c r="X465" s="864"/>
      <c r="Y465" s="865">
        <v>63</v>
      </c>
      <c r="Z465" s="866"/>
      <c r="AA465" s="866"/>
      <c r="AB465" s="867"/>
      <c r="AC465" s="868" t="s">
        <v>662</v>
      </c>
      <c r="AD465" s="869"/>
      <c r="AE465" s="869"/>
      <c r="AF465" s="869"/>
      <c r="AG465" s="869"/>
      <c r="AH465" s="852" t="s">
        <v>636</v>
      </c>
      <c r="AI465" s="853"/>
      <c r="AJ465" s="853"/>
      <c r="AK465" s="853"/>
      <c r="AL465" s="854" t="s">
        <v>636</v>
      </c>
      <c r="AM465" s="855"/>
      <c r="AN465" s="855"/>
      <c r="AO465" s="856"/>
      <c r="AP465" s="857" t="s">
        <v>639</v>
      </c>
      <c r="AQ465" s="857"/>
      <c r="AR465" s="857"/>
      <c r="AS465" s="857"/>
      <c r="AT465" s="857"/>
      <c r="AU465" s="857"/>
      <c r="AV465" s="857"/>
      <c r="AW465" s="857"/>
      <c r="AX465" s="857"/>
      <c r="AY465">
        <f>$AY$462</f>
        <v>1</v>
      </c>
    </row>
    <row r="466" spans="1:51" ht="30" customHeight="1" x14ac:dyDescent="0.15">
      <c r="A466" s="858">
        <v>2</v>
      </c>
      <c r="B466" s="858">
        <v>1</v>
      </c>
      <c r="C466" s="860" t="s">
        <v>665</v>
      </c>
      <c r="D466" s="860"/>
      <c r="E466" s="860"/>
      <c r="F466" s="860"/>
      <c r="G466" s="860"/>
      <c r="H466" s="860"/>
      <c r="I466" s="860"/>
      <c r="J466" s="861">
        <v>6000020121002</v>
      </c>
      <c r="K466" s="862"/>
      <c r="L466" s="862"/>
      <c r="M466" s="862"/>
      <c r="N466" s="862"/>
      <c r="O466" s="862"/>
      <c r="P466" s="863" t="s">
        <v>674</v>
      </c>
      <c r="Q466" s="864"/>
      <c r="R466" s="864"/>
      <c r="S466" s="864"/>
      <c r="T466" s="864"/>
      <c r="U466" s="864"/>
      <c r="V466" s="864"/>
      <c r="W466" s="864"/>
      <c r="X466" s="864"/>
      <c r="Y466" s="865">
        <v>51</v>
      </c>
      <c r="Z466" s="866"/>
      <c r="AA466" s="866"/>
      <c r="AB466" s="867"/>
      <c r="AC466" s="868" t="s">
        <v>662</v>
      </c>
      <c r="AD466" s="869"/>
      <c r="AE466" s="869"/>
      <c r="AF466" s="869"/>
      <c r="AG466" s="869"/>
      <c r="AH466" s="852" t="s">
        <v>636</v>
      </c>
      <c r="AI466" s="853"/>
      <c r="AJ466" s="853"/>
      <c r="AK466" s="853"/>
      <c r="AL466" s="854" t="s">
        <v>636</v>
      </c>
      <c r="AM466" s="855"/>
      <c r="AN466" s="855"/>
      <c r="AO466" s="856"/>
      <c r="AP466" s="857" t="s">
        <v>639</v>
      </c>
      <c r="AQ466" s="857"/>
      <c r="AR466" s="857"/>
      <c r="AS466" s="857"/>
      <c r="AT466" s="857"/>
      <c r="AU466" s="857"/>
      <c r="AV466" s="857"/>
      <c r="AW466" s="857"/>
      <c r="AX466" s="857"/>
      <c r="AY466">
        <f>COUNTA($C$466)</f>
        <v>1</v>
      </c>
    </row>
    <row r="467" spans="1:51" ht="30" customHeight="1" x14ac:dyDescent="0.15">
      <c r="A467" s="858">
        <v>3</v>
      </c>
      <c r="B467" s="858">
        <v>1</v>
      </c>
      <c r="C467" s="859" t="s">
        <v>666</v>
      </c>
      <c r="D467" s="860"/>
      <c r="E467" s="860"/>
      <c r="F467" s="860"/>
      <c r="G467" s="860"/>
      <c r="H467" s="860"/>
      <c r="I467" s="860"/>
      <c r="J467" s="861">
        <v>3000020221309</v>
      </c>
      <c r="K467" s="862"/>
      <c r="L467" s="862"/>
      <c r="M467" s="862"/>
      <c r="N467" s="862"/>
      <c r="O467" s="862"/>
      <c r="P467" s="863" t="s">
        <v>674</v>
      </c>
      <c r="Q467" s="864"/>
      <c r="R467" s="864"/>
      <c r="S467" s="864"/>
      <c r="T467" s="864"/>
      <c r="U467" s="864"/>
      <c r="V467" s="864"/>
      <c r="W467" s="864"/>
      <c r="X467" s="864"/>
      <c r="Y467" s="865">
        <v>51</v>
      </c>
      <c r="Z467" s="866"/>
      <c r="AA467" s="866"/>
      <c r="AB467" s="867"/>
      <c r="AC467" s="868" t="s">
        <v>662</v>
      </c>
      <c r="AD467" s="869"/>
      <c r="AE467" s="869"/>
      <c r="AF467" s="869"/>
      <c r="AG467" s="869"/>
      <c r="AH467" s="852" t="s">
        <v>636</v>
      </c>
      <c r="AI467" s="853"/>
      <c r="AJ467" s="853"/>
      <c r="AK467" s="853"/>
      <c r="AL467" s="854" t="s">
        <v>636</v>
      </c>
      <c r="AM467" s="855"/>
      <c r="AN467" s="855"/>
      <c r="AO467" s="856"/>
      <c r="AP467" s="857" t="s">
        <v>639</v>
      </c>
      <c r="AQ467" s="857"/>
      <c r="AR467" s="857"/>
      <c r="AS467" s="857"/>
      <c r="AT467" s="857"/>
      <c r="AU467" s="857"/>
      <c r="AV467" s="857"/>
      <c r="AW467" s="857"/>
      <c r="AX467" s="857"/>
      <c r="AY467">
        <f>COUNTA($C$467)</f>
        <v>1</v>
      </c>
    </row>
    <row r="468" spans="1:51" ht="30" customHeight="1" x14ac:dyDescent="0.15">
      <c r="A468" s="858">
        <v>4</v>
      </c>
      <c r="B468" s="858">
        <v>1</v>
      </c>
      <c r="C468" s="859" t="s">
        <v>667</v>
      </c>
      <c r="D468" s="860"/>
      <c r="E468" s="860"/>
      <c r="F468" s="860"/>
      <c r="G468" s="860"/>
      <c r="H468" s="860"/>
      <c r="I468" s="860"/>
      <c r="J468" s="861">
        <v>5000020331007</v>
      </c>
      <c r="K468" s="862"/>
      <c r="L468" s="862"/>
      <c r="M468" s="862"/>
      <c r="N468" s="862"/>
      <c r="O468" s="862"/>
      <c r="P468" s="863" t="s">
        <v>674</v>
      </c>
      <c r="Q468" s="864"/>
      <c r="R468" s="864"/>
      <c r="S468" s="864"/>
      <c r="T468" s="864"/>
      <c r="U468" s="864"/>
      <c r="V468" s="864"/>
      <c r="W468" s="864"/>
      <c r="X468" s="864"/>
      <c r="Y468" s="865">
        <v>40</v>
      </c>
      <c r="Z468" s="866"/>
      <c r="AA468" s="866"/>
      <c r="AB468" s="867"/>
      <c r="AC468" s="868" t="s">
        <v>662</v>
      </c>
      <c r="AD468" s="869"/>
      <c r="AE468" s="869"/>
      <c r="AF468" s="869"/>
      <c r="AG468" s="869"/>
      <c r="AH468" s="852" t="s">
        <v>636</v>
      </c>
      <c r="AI468" s="853"/>
      <c r="AJ468" s="853"/>
      <c r="AK468" s="853"/>
      <c r="AL468" s="854" t="s">
        <v>636</v>
      </c>
      <c r="AM468" s="855"/>
      <c r="AN468" s="855"/>
      <c r="AO468" s="856"/>
      <c r="AP468" s="857" t="s">
        <v>639</v>
      </c>
      <c r="AQ468" s="857"/>
      <c r="AR468" s="857"/>
      <c r="AS468" s="857"/>
      <c r="AT468" s="857"/>
      <c r="AU468" s="857"/>
      <c r="AV468" s="857"/>
      <c r="AW468" s="857"/>
      <c r="AX468" s="857"/>
      <c r="AY468">
        <f>COUNTA($C$468)</f>
        <v>1</v>
      </c>
    </row>
    <row r="469" spans="1:51" ht="30" customHeight="1" x14ac:dyDescent="0.15">
      <c r="A469" s="858">
        <v>5</v>
      </c>
      <c r="B469" s="858">
        <v>1</v>
      </c>
      <c r="C469" s="860" t="s">
        <v>668</v>
      </c>
      <c r="D469" s="860"/>
      <c r="E469" s="860"/>
      <c r="F469" s="860"/>
      <c r="G469" s="860"/>
      <c r="H469" s="860"/>
      <c r="I469" s="860"/>
      <c r="J469" s="861">
        <v>9000020341002</v>
      </c>
      <c r="K469" s="862"/>
      <c r="L469" s="862"/>
      <c r="M469" s="862"/>
      <c r="N469" s="862"/>
      <c r="O469" s="862"/>
      <c r="P469" s="863" t="s">
        <v>674</v>
      </c>
      <c r="Q469" s="864"/>
      <c r="R469" s="864"/>
      <c r="S469" s="864"/>
      <c r="T469" s="864"/>
      <c r="U469" s="864"/>
      <c r="V469" s="864"/>
      <c r="W469" s="864"/>
      <c r="X469" s="864"/>
      <c r="Y469" s="865">
        <v>23</v>
      </c>
      <c r="Z469" s="866"/>
      <c r="AA469" s="866"/>
      <c r="AB469" s="867"/>
      <c r="AC469" s="868" t="s">
        <v>662</v>
      </c>
      <c r="AD469" s="869"/>
      <c r="AE469" s="869"/>
      <c r="AF469" s="869"/>
      <c r="AG469" s="869"/>
      <c r="AH469" s="852" t="s">
        <v>636</v>
      </c>
      <c r="AI469" s="853"/>
      <c r="AJ469" s="853"/>
      <c r="AK469" s="853"/>
      <c r="AL469" s="854" t="s">
        <v>636</v>
      </c>
      <c r="AM469" s="855"/>
      <c r="AN469" s="855"/>
      <c r="AO469" s="856"/>
      <c r="AP469" s="857" t="s">
        <v>639</v>
      </c>
      <c r="AQ469" s="857"/>
      <c r="AR469" s="857"/>
      <c r="AS469" s="857"/>
      <c r="AT469" s="857"/>
      <c r="AU469" s="857"/>
      <c r="AV469" s="857"/>
      <c r="AW469" s="857"/>
      <c r="AX469" s="857"/>
      <c r="AY469">
        <f>COUNTA($C$469)</f>
        <v>1</v>
      </c>
    </row>
    <row r="470" spans="1:51" ht="30" customHeight="1" x14ac:dyDescent="0.15">
      <c r="A470" s="858">
        <v>6</v>
      </c>
      <c r="B470" s="858">
        <v>1</v>
      </c>
      <c r="C470" s="860" t="s">
        <v>669</v>
      </c>
      <c r="D470" s="860"/>
      <c r="E470" s="860"/>
      <c r="F470" s="860"/>
      <c r="G470" s="860"/>
      <c r="H470" s="860"/>
      <c r="I470" s="860"/>
      <c r="J470" s="861">
        <v>1000020141500</v>
      </c>
      <c r="K470" s="862"/>
      <c r="L470" s="862"/>
      <c r="M470" s="862"/>
      <c r="N470" s="862"/>
      <c r="O470" s="862"/>
      <c r="P470" s="863" t="s">
        <v>674</v>
      </c>
      <c r="Q470" s="864"/>
      <c r="R470" s="864"/>
      <c r="S470" s="864"/>
      <c r="T470" s="864"/>
      <c r="U470" s="864"/>
      <c r="V470" s="864"/>
      <c r="W470" s="864"/>
      <c r="X470" s="864"/>
      <c r="Y470" s="865">
        <v>18</v>
      </c>
      <c r="Z470" s="866"/>
      <c r="AA470" s="866"/>
      <c r="AB470" s="867"/>
      <c r="AC470" s="868" t="s">
        <v>662</v>
      </c>
      <c r="AD470" s="869"/>
      <c r="AE470" s="869"/>
      <c r="AF470" s="869"/>
      <c r="AG470" s="869"/>
      <c r="AH470" s="852" t="s">
        <v>636</v>
      </c>
      <c r="AI470" s="853"/>
      <c r="AJ470" s="853"/>
      <c r="AK470" s="853"/>
      <c r="AL470" s="854" t="s">
        <v>636</v>
      </c>
      <c r="AM470" s="855"/>
      <c r="AN470" s="855"/>
      <c r="AO470" s="856"/>
      <c r="AP470" s="857" t="s">
        <v>639</v>
      </c>
      <c r="AQ470" s="857"/>
      <c r="AR470" s="857"/>
      <c r="AS470" s="857"/>
      <c r="AT470" s="857"/>
      <c r="AU470" s="857"/>
      <c r="AV470" s="857"/>
      <c r="AW470" s="857"/>
      <c r="AX470" s="857"/>
      <c r="AY470">
        <f>COUNTA($C$470)</f>
        <v>1</v>
      </c>
    </row>
    <row r="471" spans="1:51" ht="30" customHeight="1" x14ac:dyDescent="0.15">
      <c r="A471" s="858">
        <v>7</v>
      </c>
      <c r="B471" s="858">
        <v>1</v>
      </c>
      <c r="C471" s="860" t="s">
        <v>670</v>
      </c>
      <c r="D471" s="860"/>
      <c r="E471" s="860"/>
      <c r="F471" s="860"/>
      <c r="G471" s="860"/>
      <c r="H471" s="860"/>
      <c r="I471" s="860"/>
      <c r="J471" s="861">
        <v>8000020041009</v>
      </c>
      <c r="K471" s="862"/>
      <c r="L471" s="862"/>
      <c r="M471" s="862"/>
      <c r="N471" s="862"/>
      <c r="O471" s="862"/>
      <c r="P471" s="863" t="s">
        <v>674</v>
      </c>
      <c r="Q471" s="864"/>
      <c r="R471" s="864"/>
      <c r="S471" s="864"/>
      <c r="T471" s="864"/>
      <c r="U471" s="864"/>
      <c r="V471" s="864"/>
      <c r="W471" s="864"/>
      <c r="X471" s="864"/>
      <c r="Y471" s="865">
        <v>18</v>
      </c>
      <c r="Z471" s="866"/>
      <c r="AA471" s="866"/>
      <c r="AB471" s="867"/>
      <c r="AC471" s="868" t="s">
        <v>662</v>
      </c>
      <c r="AD471" s="869"/>
      <c r="AE471" s="869"/>
      <c r="AF471" s="869"/>
      <c r="AG471" s="869"/>
      <c r="AH471" s="852" t="s">
        <v>636</v>
      </c>
      <c r="AI471" s="853"/>
      <c r="AJ471" s="853"/>
      <c r="AK471" s="853"/>
      <c r="AL471" s="854" t="s">
        <v>636</v>
      </c>
      <c r="AM471" s="855"/>
      <c r="AN471" s="855"/>
      <c r="AO471" s="856"/>
      <c r="AP471" s="857" t="s">
        <v>639</v>
      </c>
      <c r="AQ471" s="857"/>
      <c r="AR471" s="857"/>
      <c r="AS471" s="857"/>
      <c r="AT471" s="857"/>
      <c r="AU471" s="857"/>
      <c r="AV471" s="857"/>
      <c r="AW471" s="857"/>
      <c r="AX471" s="857"/>
      <c r="AY471">
        <f>COUNTA($C$471)</f>
        <v>1</v>
      </c>
    </row>
    <row r="472" spans="1:51" ht="30" customHeight="1" x14ac:dyDescent="0.15">
      <c r="A472" s="858">
        <v>8</v>
      </c>
      <c r="B472" s="858">
        <v>1</v>
      </c>
      <c r="C472" s="860" t="s">
        <v>671</v>
      </c>
      <c r="D472" s="860"/>
      <c r="E472" s="860"/>
      <c r="F472" s="860"/>
      <c r="G472" s="860"/>
      <c r="H472" s="860"/>
      <c r="I472" s="860"/>
      <c r="J472" s="861">
        <v>7000020141305</v>
      </c>
      <c r="K472" s="862"/>
      <c r="L472" s="862"/>
      <c r="M472" s="862"/>
      <c r="N472" s="862"/>
      <c r="O472" s="862"/>
      <c r="P472" s="863" t="s">
        <v>674</v>
      </c>
      <c r="Q472" s="864"/>
      <c r="R472" s="864"/>
      <c r="S472" s="864"/>
      <c r="T472" s="864"/>
      <c r="U472" s="864"/>
      <c r="V472" s="864"/>
      <c r="W472" s="864"/>
      <c r="X472" s="864"/>
      <c r="Y472" s="865">
        <v>18</v>
      </c>
      <c r="Z472" s="866"/>
      <c r="AA472" s="866"/>
      <c r="AB472" s="867"/>
      <c r="AC472" s="868" t="s">
        <v>662</v>
      </c>
      <c r="AD472" s="869"/>
      <c r="AE472" s="869"/>
      <c r="AF472" s="869"/>
      <c r="AG472" s="869"/>
      <c r="AH472" s="852" t="s">
        <v>636</v>
      </c>
      <c r="AI472" s="853"/>
      <c r="AJ472" s="853"/>
      <c r="AK472" s="853"/>
      <c r="AL472" s="854" t="s">
        <v>636</v>
      </c>
      <c r="AM472" s="855"/>
      <c r="AN472" s="855"/>
      <c r="AO472" s="856"/>
      <c r="AP472" s="857" t="s">
        <v>639</v>
      </c>
      <c r="AQ472" s="857"/>
      <c r="AR472" s="857"/>
      <c r="AS472" s="857"/>
      <c r="AT472" s="857"/>
      <c r="AU472" s="857"/>
      <c r="AV472" s="857"/>
      <c r="AW472" s="857"/>
      <c r="AX472" s="857"/>
      <c r="AY472">
        <f>COUNTA($C$472)</f>
        <v>1</v>
      </c>
    </row>
    <row r="473" spans="1:51" ht="30" customHeight="1" x14ac:dyDescent="0.15">
      <c r="A473" s="858">
        <v>9</v>
      </c>
      <c r="B473" s="858">
        <v>1</v>
      </c>
      <c r="C473" s="859" t="s">
        <v>672</v>
      </c>
      <c r="D473" s="860"/>
      <c r="E473" s="860"/>
      <c r="F473" s="860"/>
      <c r="G473" s="860"/>
      <c r="H473" s="860"/>
      <c r="I473" s="860"/>
      <c r="J473" s="861">
        <v>9000020281000</v>
      </c>
      <c r="K473" s="862"/>
      <c r="L473" s="862"/>
      <c r="M473" s="862"/>
      <c r="N473" s="862"/>
      <c r="O473" s="862"/>
      <c r="P473" s="863" t="s">
        <v>674</v>
      </c>
      <c r="Q473" s="864"/>
      <c r="R473" s="864"/>
      <c r="S473" s="864"/>
      <c r="T473" s="864"/>
      <c r="U473" s="864"/>
      <c r="V473" s="864"/>
      <c r="W473" s="864"/>
      <c r="X473" s="864"/>
      <c r="Y473" s="865">
        <v>16</v>
      </c>
      <c r="Z473" s="866"/>
      <c r="AA473" s="866"/>
      <c r="AB473" s="867"/>
      <c r="AC473" s="868" t="s">
        <v>662</v>
      </c>
      <c r="AD473" s="869"/>
      <c r="AE473" s="869"/>
      <c r="AF473" s="869"/>
      <c r="AG473" s="869"/>
      <c r="AH473" s="852" t="s">
        <v>636</v>
      </c>
      <c r="AI473" s="853"/>
      <c r="AJ473" s="853"/>
      <c r="AK473" s="853"/>
      <c r="AL473" s="854" t="s">
        <v>636</v>
      </c>
      <c r="AM473" s="855"/>
      <c r="AN473" s="855"/>
      <c r="AO473" s="856"/>
      <c r="AP473" s="857" t="s">
        <v>639</v>
      </c>
      <c r="AQ473" s="857"/>
      <c r="AR473" s="857"/>
      <c r="AS473" s="857"/>
      <c r="AT473" s="857"/>
      <c r="AU473" s="857"/>
      <c r="AV473" s="857"/>
      <c r="AW473" s="857"/>
      <c r="AX473" s="857"/>
      <c r="AY473">
        <f>COUNTA($C$473)</f>
        <v>1</v>
      </c>
    </row>
    <row r="474" spans="1:51" ht="30" customHeight="1" x14ac:dyDescent="0.15">
      <c r="A474" s="858">
        <v>10</v>
      </c>
      <c r="B474" s="858">
        <v>1</v>
      </c>
      <c r="C474" s="859" t="s">
        <v>673</v>
      </c>
      <c r="D474" s="860"/>
      <c r="E474" s="860"/>
      <c r="F474" s="860"/>
      <c r="G474" s="860"/>
      <c r="H474" s="860"/>
      <c r="I474" s="860"/>
      <c r="J474" s="861">
        <v>3000020141003</v>
      </c>
      <c r="K474" s="862"/>
      <c r="L474" s="862"/>
      <c r="M474" s="862"/>
      <c r="N474" s="862"/>
      <c r="O474" s="862"/>
      <c r="P474" s="863" t="s">
        <v>674</v>
      </c>
      <c r="Q474" s="864"/>
      <c r="R474" s="864"/>
      <c r="S474" s="864"/>
      <c r="T474" s="864"/>
      <c r="U474" s="864"/>
      <c r="V474" s="864"/>
      <c r="W474" s="864"/>
      <c r="X474" s="864"/>
      <c r="Y474" s="865">
        <v>16</v>
      </c>
      <c r="Z474" s="866"/>
      <c r="AA474" s="866"/>
      <c r="AB474" s="867"/>
      <c r="AC474" s="868" t="s">
        <v>662</v>
      </c>
      <c r="AD474" s="869"/>
      <c r="AE474" s="869"/>
      <c r="AF474" s="869"/>
      <c r="AG474" s="869"/>
      <c r="AH474" s="852" t="s">
        <v>636</v>
      </c>
      <c r="AI474" s="853"/>
      <c r="AJ474" s="853"/>
      <c r="AK474" s="853"/>
      <c r="AL474" s="854" t="s">
        <v>636</v>
      </c>
      <c r="AM474" s="855"/>
      <c r="AN474" s="855"/>
      <c r="AO474" s="856"/>
      <c r="AP474" s="857" t="s">
        <v>639</v>
      </c>
      <c r="AQ474" s="857"/>
      <c r="AR474" s="857"/>
      <c r="AS474" s="857"/>
      <c r="AT474" s="857"/>
      <c r="AU474" s="857"/>
      <c r="AV474" s="857"/>
      <c r="AW474" s="857"/>
      <c r="AX474" s="857"/>
      <c r="AY474">
        <f>COUNTA($C$474)</f>
        <v>1</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4"/>
      <c r="AI475" s="875"/>
      <c r="AJ475" s="875"/>
      <c r="AK475" s="875"/>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4"/>
      <c r="AI476" s="875"/>
      <c r="AJ476" s="875"/>
      <c r="AK476" s="875"/>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4"/>
      <c r="AI477" s="875"/>
      <c r="AJ477" s="875"/>
      <c r="AK477" s="875"/>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4"/>
      <c r="AI478" s="875"/>
      <c r="AJ478" s="875"/>
      <c r="AK478" s="875"/>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4"/>
      <c r="AI479" s="875"/>
      <c r="AJ479" s="875"/>
      <c r="AK479" s="875"/>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4"/>
      <c r="AI480" s="875"/>
      <c r="AJ480" s="875"/>
      <c r="AK480" s="875"/>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4"/>
      <c r="AI481" s="875"/>
      <c r="AJ481" s="875"/>
      <c r="AK481" s="875"/>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4"/>
      <c r="AI482" s="875"/>
      <c r="AJ482" s="875"/>
      <c r="AK482" s="875"/>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4"/>
      <c r="AI483" s="875"/>
      <c r="AJ483" s="875"/>
      <c r="AK483" s="875"/>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4"/>
      <c r="AI484" s="875"/>
      <c r="AJ484" s="875"/>
      <c r="AK484" s="875"/>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4"/>
      <c r="AI485" s="875"/>
      <c r="AJ485" s="875"/>
      <c r="AK485" s="875"/>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4"/>
      <c r="AI486" s="875"/>
      <c r="AJ486" s="875"/>
      <c r="AK486" s="875"/>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4"/>
      <c r="AI487" s="875"/>
      <c r="AJ487" s="875"/>
      <c r="AK487" s="875"/>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4"/>
      <c r="AI488" s="875"/>
      <c r="AJ488" s="875"/>
      <c r="AK488" s="875"/>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4"/>
      <c r="AI489" s="875"/>
      <c r="AJ489" s="875"/>
      <c r="AK489" s="875"/>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4"/>
      <c r="AI490" s="875"/>
      <c r="AJ490" s="875"/>
      <c r="AK490" s="875"/>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4"/>
      <c r="AI491" s="875"/>
      <c r="AJ491" s="875"/>
      <c r="AK491" s="875"/>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4"/>
      <c r="AI492" s="875"/>
      <c r="AJ492" s="875"/>
      <c r="AK492" s="875"/>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4"/>
      <c r="AI493" s="875"/>
      <c r="AJ493" s="875"/>
      <c r="AK493" s="875"/>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4"/>
      <c r="AI494" s="875"/>
      <c r="AJ494" s="875"/>
      <c r="AK494" s="875"/>
      <c r="AL494" s="854"/>
      <c r="AM494" s="855"/>
      <c r="AN494" s="855"/>
      <c r="AO494" s="856"/>
      <c r="AP494" s="857"/>
      <c r="AQ494" s="857"/>
      <c r="AR494" s="857"/>
      <c r="AS494" s="857"/>
      <c r="AT494" s="857"/>
      <c r="AU494" s="857"/>
      <c r="AV494" s="857"/>
      <c r="AW494" s="857"/>
      <c r="AX494" s="857"/>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226</v>
      </c>
      <c r="AD497" s="848"/>
      <c r="AE497" s="848"/>
      <c r="AF497" s="848"/>
      <c r="AG497" s="848"/>
      <c r="AH497" s="849" t="s">
        <v>244</v>
      </c>
      <c r="AI497" s="847"/>
      <c r="AJ497" s="847"/>
      <c r="AK497" s="847"/>
      <c r="AL497" s="847" t="s">
        <v>19</v>
      </c>
      <c r="AM497" s="847"/>
      <c r="AN497" s="847"/>
      <c r="AO497" s="851"/>
      <c r="AP497" s="870" t="s">
        <v>198</v>
      </c>
      <c r="AQ497" s="870"/>
      <c r="AR497" s="870"/>
      <c r="AS497" s="870"/>
      <c r="AT497" s="870"/>
      <c r="AU497" s="870"/>
      <c r="AV497" s="870"/>
      <c r="AW497" s="870"/>
      <c r="AX497" s="870"/>
      <c r="AY497">
        <f>$AY$495</f>
        <v>1</v>
      </c>
    </row>
    <row r="498" spans="1:51" ht="30" customHeight="1" x14ac:dyDescent="0.15">
      <c r="A498" s="858">
        <v>1</v>
      </c>
      <c r="B498" s="858">
        <v>1</v>
      </c>
      <c r="C498" s="859" t="s">
        <v>706</v>
      </c>
      <c r="D498" s="860"/>
      <c r="E498" s="860"/>
      <c r="F498" s="860"/>
      <c r="G498" s="860"/>
      <c r="H498" s="860"/>
      <c r="I498" s="860"/>
      <c r="J498" s="861">
        <v>4180005005171</v>
      </c>
      <c r="K498" s="862"/>
      <c r="L498" s="862"/>
      <c r="M498" s="862"/>
      <c r="N498" s="862"/>
      <c r="O498" s="862"/>
      <c r="P498" s="863" t="s">
        <v>707</v>
      </c>
      <c r="Q498" s="864"/>
      <c r="R498" s="864"/>
      <c r="S498" s="864"/>
      <c r="T498" s="864"/>
      <c r="U498" s="864"/>
      <c r="V498" s="864"/>
      <c r="W498" s="864"/>
      <c r="X498" s="864"/>
      <c r="Y498" s="865">
        <v>43</v>
      </c>
      <c r="Z498" s="866"/>
      <c r="AA498" s="866"/>
      <c r="AB498" s="867"/>
      <c r="AC498" s="868" t="s">
        <v>255</v>
      </c>
      <c r="AD498" s="869"/>
      <c r="AE498" s="869"/>
      <c r="AF498" s="869"/>
      <c r="AG498" s="869"/>
      <c r="AH498" s="852" t="s">
        <v>705</v>
      </c>
      <c r="AI498" s="853"/>
      <c r="AJ498" s="853"/>
      <c r="AK498" s="853"/>
      <c r="AL498" s="854">
        <v>100</v>
      </c>
      <c r="AM498" s="855"/>
      <c r="AN498" s="855"/>
      <c r="AO498" s="856"/>
      <c r="AP498" s="857" t="s">
        <v>639</v>
      </c>
      <c r="AQ498" s="857"/>
      <c r="AR498" s="857"/>
      <c r="AS498" s="857"/>
      <c r="AT498" s="857"/>
      <c r="AU498" s="857"/>
      <c r="AV498" s="857"/>
      <c r="AW498" s="857"/>
      <c r="AX498" s="857"/>
      <c r="AY498">
        <f>$AY$495</f>
        <v>1</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4"/>
      <c r="AI500" s="875"/>
      <c r="AJ500" s="875"/>
      <c r="AK500" s="875"/>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4"/>
      <c r="AI501" s="875"/>
      <c r="AJ501" s="875"/>
      <c r="AK501" s="875"/>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4"/>
      <c r="AI502" s="875"/>
      <c r="AJ502" s="875"/>
      <c r="AK502" s="875"/>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4"/>
      <c r="AI503" s="875"/>
      <c r="AJ503" s="875"/>
      <c r="AK503" s="875"/>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4"/>
      <c r="AI504" s="875"/>
      <c r="AJ504" s="875"/>
      <c r="AK504" s="875"/>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4"/>
      <c r="AI505" s="875"/>
      <c r="AJ505" s="875"/>
      <c r="AK505" s="875"/>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4"/>
      <c r="AI506" s="875"/>
      <c r="AJ506" s="875"/>
      <c r="AK506" s="875"/>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4"/>
      <c r="AI507" s="875"/>
      <c r="AJ507" s="875"/>
      <c r="AK507" s="875"/>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4"/>
      <c r="AI508" s="875"/>
      <c r="AJ508" s="875"/>
      <c r="AK508" s="875"/>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4"/>
      <c r="AI509" s="875"/>
      <c r="AJ509" s="875"/>
      <c r="AK509" s="875"/>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4"/>
      <c r="AI510" s="875"/>
      <c r="AJ510" s="875"/>
      <c r="AK510" s="875"/>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4"/>
      <c r="AI511" s="875"/>
      <c r="AJ511" s="875"/>
      <c r="AK511" s="875"/>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4"/>
      <c r="AI512" s="875"/>
      <c r="AJ512" s="875"/>
      <c r="AK512" s="875"/>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4"/>
      <c r="AI513" s="875"/>
      <c r="AJ513" s="875"/>
      <c r="AK513" s="875"/>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4"/>
      <c r="AI514" s="875"/>
      <c r="AJ514" s="875"/>
      <c r="AK514" s="875"/>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4"/>
      <c r="AI515" s="875"/>
      <c r="AJ515" s="875"/>
      <c r="AK515" s="875"/>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4"/>
      <c r="AI516" s="875"/>
      <c r="AJ516" s="875"/>
      <c r="AK516" s="875"/>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4"/>
      <c r="AI517" s="875"/>
      <c r="AJ517" s="875"/>
      <c r="AK517" s="875"/>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4"/>
      <c r="AI518" s="875"/>
      <c r="AJ518" s="875"/>
      <c r="AK518" s="875"/>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4"/>
      <c r="AI519" s="875"/>
      <c r="AJ519" s="875"/>
      <c r="AK519" s="875"/>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4"/>
      <c r="AI520" s="875"/>
      <c r="AJ520" s="875"/>
      <c r="AK520" s="875"/>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4"/>
      <c r="AI521" s="875"/>
      <c r="AJ521" s="875"/>
      <c r="AK521" s="875"/>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4"/>
      <c r="AI522" s="875"/>
      <c r="AJ522" s="875"/>
      <c r="AK522" s="875"/>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4"/>
      <c r="AI523" s="875"/>
      <c r="AJ523" s="875"/>
      <c r="AK523" s="875"/>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4"/>
      <c r="AI524" s="875"/>
      <c r="AJ524" s="875"/>
      <c r="AK524" s="875"/>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4"/>
      <c r="AI525" s="875"/>
      <c r="AJ525" s="875"/>
      <c r="AK525" s="875"/>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4"/>
      <c r="AI526" s="875"/>
      <c r="AJ526" s="875"/>
      <c r="AK526" s="875"/>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4"/>
      <c r="AI527" s="875"/>
      <c r="AJ527" s="875"/>
      <c r="AK527" s="875"/>
      <c r="AL527" s="854"/>
      <c r="AM527" s="855"/>
      <c r="AN527" s="855"/>
      <c r="AO527" s="856"/>
      <c r="AP527" s="857"/>
      <c r="AQ527" s="857"/>
      <c r="AR527" s="857"/>
      <c r="AS527" s="857"/>
      <c r="AT527" s="857"/>
      <c r="AU527" s="857"/>
      <c r="AV527" s="857"/>
      <c r="AW527" s="857"/>
      <c r="AX527" s="857"/>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226</v>
      </c>
      <c r="AD530" s="848"/>
      <c r="AE530" s="848"/>
      <c r="AF530" s="848"/>
      <c r="AG530" s="848"/>
      <c r="AH530" s="849" t="s">
        <v>244</v>
      </c>
      <c r="AI530" s="847"/>
      <c r="AJ530" s="847"/>
      <c r="AK530" s="847"/>
      <c r="AL530" s="847" t="s">
        <v>19</v>
      </c>
      <c r="AM530" s="847"/>
      <c r="AN530" s="847"/>
      <c r="AO530" s="851"/>
      <c r="AP530" s="870" t="s">
        <v>198</v>
      </c>
      <c r="AQ530" s="870"/>
      <c r="AR530" s="870"/>
      <c r="AS530" s="870"/>
      <c r="AT530" s="870"/>
      <c r="AU530" s="870"/>
      <c r="AV530" s="870"/>
      <c r="AW530" s="870"/>
      <c r="AX530" s="870"/>
      <c r="AY530">
        <f>$AY$528</f>
        <v>1</v>
      </c>
    </row>
    <row r="531" spans="1:51" ht="30" customHeight="1" x14ac:dyDescent="0.15">
      <c r="A531" s="858">
        <v>1</v>
      </c>
      <c r="B531" s="858">
        <v>1</v>
      </c>
      <c r="C531" s="859" t="s">
        <v>708</v>
      </c>
      <c r="D531" s="860"/>
      <c r="E531" s="860"/>
      <c r="F531" s="860"/>
      <c r="G531" s="860"/>
      <c r="H531" s="860"/>
      <c r="I531" s="860"/>
      <c r="J531" s="861">
        <v>9180005005175</v>
      </c>
      <c r="K531" s="862"/>
      <c r="L531" s="862"/>
      <c r="M531" s="862"/>
      <c r="N531" s="862"/>
      <c r="O531" s="862"/>
      <c r="P531" s="863" t="s">
        <v>707</v>
      </c>
      <c r="Q531" s="864"/>
      <c r="R531" s="864"/>
      <c r="S531" s="864"/>
      <c r="T531" s="864"/>
      <c r="U531" s="864"/>
      <c r="V531" s="864"/>
      <c r="W531" s="864"/>
      <c r="X531" s="864"/>
      <c r="Y531" s="865">
        <v>18</v>
      </c>
      <c r="Z531" s="866"/>
      <c r="AA531" s="866"/>
      <c r="AB531" s="867"/>
      <c r="AC531" s="868" t="s">
        <v>255</v>
      </c>
      <c r="AD531" s="869"/>
      <c r="AE531" s="869"/>
      <c r="AF531" s="869"/>
      <c r="AG531" s="869"/>
      <c r="AH531" s="852" t="s">
        <v>705</v>
      </c>
      <c r="AI531" s="853"/>
      <c r="AJ531" s="853"/>
      <c r="AK531" s="853"/>
      <c r="AL531" s="854">
        <v>100</v>
      </c>
      <c r="AM531" s="855"/>
      <c r="AN531" s="855"/>
      <c r="AO531" s="856"/>
      <c r="AP531" s="857" t="s">
        <v>639</v>
      </c>
      <c r="AQ531" s="857"/>
      <c r="AR531" s="857"/>
      <c r="AS531" s="857"/>
      <c r="AT531" s="857"/>
      <c r="AU531" s="857"/>
      <c r="AV531" s="857"/>
      <c r="AW531" s="857"/>
      <c r="AX531" s="857"/>
      <c r="AY531">
        <f>$AY$528</f>
        <v>1</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4"/>
      <c r="AI533" s="875"/>
      <c r="AJ533" s="875"/>
      <c r="AK533" s="875"/>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4"/>
      <c r="AI534" s="875"/>
      <c r="AJ534" s="875"/>
      <c r="AK534" s="875"/>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4"/>
      <c r="AI535" s="875"/>
      <c r="AJ535" s="875"/>
      <c r="AK535" s="875"/>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4"/>
      <c r="AI536" s="875"/>
      <c r="AJ536" s="875"/>
      <c r="AK536" s="875"/>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4"/>
      <c r="AI537" s="875"/>
      <c r="AJ537" s="875"/>
      <c r="AK537" s="875"/>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4"/>
      <c r="AI538" s="875"/>
      <c r="AJ538" s="875"/>
      <c r="AK538" s="875"/>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4"/>
      <c r="AI539" s="875"/>
      <c r="AJ539" s="875"/>
      <c r="AK539" s="875"/>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4"/>
      <c r="AI540" s="875"/>
      <c r="AJ540" s="875"/>
      <c r="AK540" s="875"/>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4"/>
      <c r="AI541" s="875"/>
      <c r="AJ541" s="875"/>
      <c r="AK541" s="875"/>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4"/>
      <c r="AI542" s="875"/>
      <c r="AJ542" s="875"/>
      <c r="AK542" s="875"/>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4"/>
      <c r="AI543" s="875"/>
      <c r="AJ543" s="875"/>
      <c r="AK543" s="875"/>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4"/>
      <c r="AI544" s="875"/>
      <c r="AJ544" s="875"/>
      <c r="AK544" s="875"/>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4"/>
      <c r="AI545" s="875"/>
      <c r="AJ545" s="875"/>
      <c r="AK545" s="875"/>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4"/>
      <c r="AI546" s="875"/>
      <c r="AJ546" s="875"/>
      <c r="AK546" s="875"/>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4"/>
      <c r="AI547" s="875"/>
      <c r="AJ547" s="875"/>
      <c r="AK547" s="875"/>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4"/>
      <c r="AI548" s="875"/>
      <c r="AJ548" s="875"/>
      <c r="AK548" s="875"/>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4"/>
      <c r="AI549" s="875"/>
      <c r="AJ549" s="875"/>
      <c r="AK549" s="875"/>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4"/>
      <c r="AI550" s="875"/>
      <c r="AJ550" s="875"/>
      <c r="AK550" s="875"/>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4"/>
      <c r="AI551" s="875"/>
      <c r="AJ551" s="875"/>
      <c r="AK551" s="875"/>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4"/>
      <c r="AI552" s="875"/>
      <c r="AJ552" s="875"/>
      <c r="AK552" s="875"/>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4"/>
      <c r="AI553" s="875"/>
      <c r="AJ553" s="875"/>
      <c r="AK553" s="875"/>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4"/>
      <c r="AI554" s="875"/>
      <c r="AJ554" s="875"/>
      <c r="AK554" s="875"/>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4"/>
      <c r="AI555" s="875"/>
      <c r="AJ555" s="875"/>
      <c r="AK555" s="875"/>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4"/>
      <c r="AI556" s="875"/>
      <c r="AJ556" s="875"/>
      <c r="AK556" s="875"/>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4"/>
      <c r="AI557" s="875"/>
      <c r="AJ557" s="875"/>
      <c r="AK557" s="875"/>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4"/>
      <c r="AI558" s="875"/>
      <c r="AJ558" s="875"/>
      <c r="AK558" s="875"/>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4"/>
      <c r="AI559" s="875"/>
      <c r="AJ559" s="875"/>
      <c r="AK559" s="875"/>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4"/>
      <c r="AI560" s="875"/>
      <c r="AJ560" s="875"/>
      <c r="AK560" s="875"/>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226</v>
      </c>
      <c r="AD563" s="848"/>
      <c r="AE563" s="848"/>
      <c r="AF563" s="848"/>
      <c r="AG563" s="848"/>
      <c r="AH563" s="849" t="s">
        <v>244</v>
      </c>
      <c r="AI563" s="847"/>
      <c r="AJ563" s="847"/>
      <c r="AK563" s="847"/>
      <c r="AL563" s="847" t="s">
        <v>19</v>
      </c>
      <c r="AM563" s="847"/>
      <c r="AN563" s="847"/>
      <c r="AO563" s="851"/>
      <c r="AP563" s="870" t="s">
        <v>198</v>
      </c>
      <c r="AQ563" s="870"/>
      <c r="AR563" s="870"/>
      <c r="AS563" s="870"/>
      <c r="AT563" s="870"/>
      <c r="AU563" s="870"/>
      <c r="AV563" s="870"/>
      <c r="AW563" s="870"/>
      <c r="AX563" s="870"/>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4"/>
      <c r="AI566" s="875"/>
      <c r="AJ566" s="875"/>
      <c r="AK566" s="875"/>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4"/>
      <c r="AI567" s="875"/>
      <c r="AJ567" s="875"/>
      <c r="AK567" s="875"/>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4"/>
      <c r="AI568" s="875"/>
      <c r="AJ568" s="875"/>
      <c r="AK568" s="875"/>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4"/>
      <c r="AI569" s="875"/>
      <c r="AJ569" s="875"/>
      <c r="AK569" s="875"/>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4"/>
      <c r="AI570" s="875"/>
      <c r="AJ570" s="875"/>
      <c r="AK570" s="875"/>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4"/>
      <c r="AI571" s="875"/>
      <c r="AJ571" s="875"/>
      <c r="AK571" s="875"/>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4"/>
      <c r="AI572" s="875"/>
      <c r="AJ572" s="875"/>
      <c r="AK572" s="875"/>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4"/>
      <c r="AI573" s="875"/>
      <c r="AJ573" s="875"/>
      <c r="AK573" s="875"/>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4"/>
      <c r="AI574" s="875"/>
      <c r="AJ574" s="875"/>
      <c r="AK574" s="875"/>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4"/>
      <c r="AI575" s="875"/>
      <c r="AJ575" s="875"/>
      <c r="AK575" s="875"/>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4"/>
      <c r="AI576" s="875"/>
      <c r="AJ576" s="875"/>
      <c r="AK576" s="875"/>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4"/>
      <c r="AI577" s="875"/>
      <c r="AJ577" s="875"/>
      <c r="AK577" s="875"/>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4"/>
      <c r="AI578" s="875"/>
      <c r="AJ578" s="875"/>
      <c r="AK578" s="875"/>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4"/>
      <c r="AI579" s="875"/>
      <c r="AJ579" s="875"/>
      <c r="AK579" s="875"/>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4"/>
      <c r="AI580" s="875"/>
      <c r="AJ580" s="875"/>
      <c r="AK580" s="875"/>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4"/>
      <c r="AI581" s="875"/>
      <c r="AJ581" s="875"/>
      <c r="AK581" s="875"/>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4"/>
      <c r="AI582" s="875"/>
      <c r="AJ582" s="875"/>
      <c r="AK582" s="875"/>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4"/>
      <c r="AI583" s="875"/>
      <c r="AJ583" s="875"/>
      <c r="AK583" s="875"/>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4"/>
      <c r="AI584" s="875"/>
      <c r="AJ584" s="875"/>
      <c r="AK584" s="875"/>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4"/>
      <c r="AI585" s="875"/>
      <c r="AJ585" s="875"/>
      <c r="AK585" s="875"/>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4"/>
      <c r="AI586" s="875"/>
      <c r="AJ586" s="875"/>
      <c r="AK586" s="875"/>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4"/>
      <c r="AI587" s="875"/>
      <c r="AJ587" s="875"/>
      <c r="AK587" s="875"/>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4"/>
      <c r="AI588" s="875"/>
      <c r="AJ588" s="875"/>
      <c r="AK588" s="875"/>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4"/>
      <c r="AI589" s="875"/>
      <c r="AJ589" s="875"/>
      <c r="AK589" s="875"/>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4"/>
      <c r="AI590" s="875"/>
      <c r="AJ590" s="875"/>
      <c r="AK590" s="875"/>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4"/>
      <c r="AI591" s="875"/>
      <c r="AJ591" s="875"/>
      <c r="AK591" s="875"/>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4"/>
      <c r="AI592" s="875"/>
      <c r="AJ592" s="875"/>
      <c r="AK592" s="875"/>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4"/>
      <c r="AI593" s="875"/>
      <c r="AJ593" s="875"/>
      <c r="AK593" s="875"/>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226</v>
      </c>
      <c r="AD596" s="848"/>
      <c r="AE596" s="848"/>
      <c r="AF596" s="848"/>
      <c r="AG596" s="848"/>
      <c r="AH596" s="849" t="s">
        <v>244</v>
      </c>
      <c r="AI596" s="847"/>
      <c r="AJ596" s="847"/>
      <c r="AK596" s="847"/>
      <c r="AL596" s="847" t="s">
        <v>19</v>
      </c>
      <c r="AM596" s="847"/>
      <c r="AN596" s="847"/>
      <c r="AO596" s="851"/>
      <c r="AP596" s="870" t="s">
        <v>198</v>
      </c>
      <c r="AQ596" s="870"/>
      <c r="AR596" s="870"/>
      <c r="AS596" s="870"/>
      <c r="AT596" s="870"/>
      <c r="AU596" s="870"/>
      <c r="AV596" s="870"/>
      <c r="AW596" s="870"/>
      <c r="AX596" s="870"/>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4"/>
      <c r="AI599" s="875"/>
      <c r="AJ599" s="875"/>
      <c r="AK599" s="875"/>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4"/>
      <c r="AI600" s="875"/>
      <c r="AJ600" s="875"/>
      <c r="AK600" s="875"/>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4"/>
      <c r="AI601" s="875"/>
      <c r="AJ601" s="875"/>
      <c r="AK601" s="875"/>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4"/>
      <c r="AI602" s="875"/>
      <c r="AJ602" s="875"/>
      <c r="AK602" s="875"/>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4"/>
      <c r="AI603" s="875"/>
      <c r="AJ603" s="875"/>
      <c r="AK603" s="875"/>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4"/>
      <c r="AI604" s="875"/>
      <c r="AJ604" s="875"/>
      <c r="AK604" s="875"/>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4"/>
      <c r="AI605" s="875"/>
      <c r="AJ605" s="875"/>
      <c r="AK605" s="875"/>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4"/>
      <c r="AI606" s="875"/>
      <c r="AJ606" s="875"/>
      <c r="AK606" s="875"/>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4"/>
      <c r="AI607" s="875"/>
      <c r="AJ607" s="875"/>
      <c r="AK607" s="875"/>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4"/>
      <c r="AI608" s="875"/>
      <c r="AJ608" s="875"/>
      <c r="AK608" s="875"/>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4"/>
      <c r="AI609" s="875"/>
      <c r="AJ609" s="875"/>
      <c r="AK609" s="875"/>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4"/>
      <c r="AI610" s="875"/>
      <c r="AJ610" s="875"/>
      <c r="AK610" s="875"/>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4"/>
      <c r="AI611" s="875"/>
      <c r="AJ611" s="875"/>
      <c r="AK611" s="875"/>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4"/>
      <c r="AI612" s="875"/>
      <c r="AJ612" s="875"/>
      <c r="AK612" s="875"/>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4"/>
      <c r="AI613" s="875"/>
      <c r="AJ613" s="875"/>
      <c r="AK613" s="875"/>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4"/>
      <c r="AI614" s="875"/>
      <c r="AJ614" s="875"/>
      <c r="AK614" s="875"/>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4"/>
      <c r="AI615" s="875"/>
      <c r="AJ615" s="875"/>
      <c r="AK615" s="875"/>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4"/>
      <c r="AI616" s="875"/>
      <c r="AJ616" s="875"/>
      <c r="AK616" s="875"/>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4"/>
      <c r="AI617" s="875"/>
      <c r="AJ617" s="875"/>
      <c r="AK617" s="875"/>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4"/>
      <c r="AI618" s="875"/>
      <c r="AJ618" s="875"/>
      <c r="AK618" s="875"/>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4"/>
      <c r="AI619" s="875"/>
      <c r="AJ619" s="875"/>
      <c r="AK619" s="875"/>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4"/>
      <c r="AI620" s="875"/>
      <c r="AJ620" s="875"/>
      <c r="AK620" s="875"/>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4"/>
      <c r="AI621" s="875"/>
      <c r="AJ621" s="875"/>
      <c r="AK621" s="875"/>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4"/>
      <c r="AI622" s="875"/>
      <c r="AJ622" s="875"/>
      <c r="AK622" s="875"/>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4"/>
      <c r="AI623" s="875"/>
      <c r="AJ623" s="875"/>
      <c r="AK623" s="875"/>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4"/>
      <c r="AI624" s="875"/>
      <c r="AJ624" s="875"/>
      <c r="AK624" s="875"/>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4"/>
      <c r="AI625" s="875"/>
      <c r="AJ625" s="875"/>
      <c r="AK625" s="875"/>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4"/>
      <c r="AI626" s="875"/>
      <c r="AJ626" s="875"/>
      <c r="AK626" s="875"/>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6" t="s">
        <v>574</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228</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48" t="s">
        <v>192</v>
      </c>
      <c r="D630" s="882"/>
      <c r="E630" s="848" t="s">
        <v>191</v>
      </c>
      <c r="F630" s="882"/>
      <c r="G630" s="882"/>
      <c r="H630" s="882"/>
      <c r="I630" s="882"/>
      <c r="J630" s="848" t="s">
        <v>197</v>
      </c>
      <c r="K630" s="848"/>
      <c r="L630" s="848"/>
      <c r="M630" s="848"/>
      <c r="N630" s="848"/>
      <c r="O630" s="848"/>
      <c r="P630" s="848" t="s">
        <v>25</v>
      </c>
      <c r="Q630" s="848"/>
      <c r="R630" s="848"/>
      <c r="S630" s="848"/>
      <c r="T630" s="848"/>
      <c r="U630" s="848"/>
      <c r="V630" s="848"/>
      <c r="W630" s="848"/>
      <c r="X630" s="848"/>
      <c r="Y630" s="848" t="s">
        <v>199</v>
      </c>
      <c r="Z630" s="882"/>
      <c r="AA630" s="882"/>
      <c r="AB630" s="882"/>
      <c r="AC630" s="848" t="s">
        <v>180</v>
      </c>
      <c r="AD630" s="848"/>
      <c r="AE630" s="848"/>
      <c r="AF630" s="848"/>
      <c r="AG630" s="848"/>
      <c r="AH630" s="848" t="s">
        <v>187</v>
      </c>
      <c r="AI630" s="882"/>
      <c r="AJ630" s="882"/>
      <c r="AK630" s="882"/>
      <c r="AL630" s="882" t="s">
        <v>19</v>
      </c>
      <c r="AM630" s="882"/>
      <c r="AN630" s="882"/>
      <c r="AO630" s="881"/>
      <c r="AP630" s="870" t="s">
        <v>222</v>
      </c>
      <c r="AQ630" s="870"/>
      <c r="AR630" s="870"/>
      <c r="AS630" s="870"/>
      <c r="AT630" s="870"/>
      <c r="AU630" s="870"/>
      <c r="AV630" s="870"/>
      <c r="AW630" s="870"/>
      <c r="AX630" s="870"/>
    </row>
    <row r="631" spans="1:51" ht="30" customHeight="1" x14ac:dyDescent="0.15">
      <c r="A631" s="858">
        <v>1</v>
      </c>
      <c r="B631" s="858">
        <v>1</v>
      </c>
      <c r="C631" s="883"/>
      <c r="D631" s="883"/>
      <c r="E631" s="648" t="s">
        <v>729</v>
      </c>
      <c r="F631" s="884"/>
      <c r="G631" s="884"/>
      <c r="H631" s="884"/>
      <c r="I631" s="884"/>
      <c r="J631" s="861" t="s">
        <v>729</v>
      </c>
      <c r="K631" s="862"/>
      <c r="L631" s="862"/>
      <c r="M631" s="862"/>
      <c r="N631" s="862"/>
      <c r="O631" s="862"/>
      <c r="P631" s="863" t="s">
        <v>729</v>
      </c>
      <c r="Q631" s="864"/>
      <c r="R631" s="864"/>
      <c r="S631" s="864"/>
      <c r="T631" s="864"/>
      <c r="U631" s="864"/>
      <c r="V631" s="864"/>
      <c r="W631" s="864"/>
      <c r="X631" s="864"/>
      <c r="Y631" s="865" t="s">
        <v>729</v>
      </c>
      <c r="Z631" s="866"/>
      <c r="AA631" s="866"/>
      <c r="AB631" s="867"/>
      <c r="AC631" s="868"/>
      <c r="AD631" s="869"/>
      <c r="AE631" s="869"/>
      <c r="AF631" s="869"/>
      <c r="AG631" s="869"/>
      <c r="AH631" s="874" t="s">
        <v>729</v>
      </c>
      <c r="AI631" s="875"/>
      <c r="AJ631" s="875"/>
      <c r="AK631" s="875"/>
      <c r="AL631" s="854" t="s">
        <v>729</v>
      </c>
      <c r="AM631" s="855"/>
      <c r="AN631" s="855"/>
      <c r="AO631" s="856"/>
      <c r="AP631" s="857" t="s">
        <v>729</v>
      </c>
      <c r="AQ631" s="857"/>
      <c r="AR631" s="857"/>
      <c r="AS631" s="857"/>
      <c r="AT631" s="857"/>
      <c r="AU631" s="857"/>
      <c r="AV631" s="857"/>
      <c r="AW631" s="857"/>
      <c r="AX631" s="857"/>
    </row>
    <row r="632" spans="1:51" ht="30" hidden="1" customHeight="1" x14ac:dyDescent="0.15">
      <c r="A632" s="858">
        <v>2</v>
      </c>
      <c r="B632" s="858">
        <v>1</v>
      </c>
      <c r="C632" s="883"/>
      <c r="D632" s="883"/>
      <c r="E632" s="884"/>
      <c r="F632" s="884"/>
      <c r="G632" s="884"/>
      <c r="H632" s="884"/>
      <c r="I632" s="884"/>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4"/>
      <c r="AI632" s="875"/>
      <c r="AJ632" s="875"/>
      <c r="AK632" s="875"/>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3"/>
      <c r="D633" s="883"/>
      <c r="E633" s="884"/>
      <c r="F633" s="884"/>
      <c r="G633" s="884"/>
      <c r="H633" s="884"/>
      <c r="I633" s="884"/>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4"/>
      <c r="AI633" s="875"/>
      <c r="AJ633" s="875"/>
      <c r="AK633" s="875"/>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3"/>
      <c r="D634" s="883"/>
      <c r="E634" s="884"/>
      <c r="F634" s="884"/>
      <c r="G634" s="884"/>
      <c r="H634" s="884"/>
      <c r="I634" s="884"/>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4"/>
      <c r="AI634" s="875"/>
      <c r="AJ634" s="875"/>
      <c r="AK634" s="875"/>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3"/>
      <c r="D635" s="883"/>
      <c r="E635" s="884"/>
      <c r="F635" s="884"/>
      <c r="G635" s="884"/>
      <c r="H635" s="884"/>
      <c r="I635" s="884"/>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4"/>
      <c r="AI635" s="875"/>
      <c r="AJ635" s="875"/>
      <c r="AK635" s="875"/>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3"/>
      <c r="D636" s="883"/>
      <c r="E636" s="884"/>
      <c r="F636" s="884"/>
      <c r="G636" s="884"/>
      <c r="H636" s="884"/>
      <c r="I636" s="884"/>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4"/>
      <c r="AI636" s="875"/>
      <c r="AJ636" s="875"/>
      <c r="AK636" s="875"/>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3"/>
      <c r="D637" s="883"/>
      <c r="E637" s="884"/>
      <c r="F637" s="884"/>
      <c r="G637" s="884"/>
      <c r="H637" s="884"/>
      <c r="I637" s="884"/>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4"/>
      <c r="AI637" s="875"/>
      <c r="AJ637" s="875"/>
      <c r="AK637" s="875"/>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3"/>
      <c r="D638" s="883"/>
      <c r="E638" s="884"/>
      <c r="F638" s="884"/>
      <c r="G638" s="884"/>
      <c r="H638" s="884"/>
      <c r="I638" s="884"/>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4"/>
      <c r="AI638" s="875"/>
      <c r="AJ638" s="875"/>
      <c r="AK638" s="875"/>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3"/>
      <c r="D639" s="883"/>
      <c r="E639" s="884"/>
      <c r="F639" s="884"/>
      <c r="G639" s="884"/>
      <c r="H639" s="884"/>
      <c r="I639" s="884"/>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4"/>
      <c r="AI639" s="875"/>
      <c r="AJ639" s="875"/>
      <c r="AK639" s="875"/>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3"/>
      <c r="D640" s="883"/>
      <c r="E640" s="884"/>
      <c r="F640" s="884"/>
      <c r="G640" s="884"/>
      <c r="H640" s="884"/>
      <c r="I640" s="884"/>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4"/>
      <c r="AI640" s="875"/>
      <c r="AJ640" s="875"/>
      <c r="AK640" s="875"/>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3"/>
      <c r="D641" s="883"/>
      <c r="E641" s="884"/>
      <c r="F641" s="884"/>
      <c r="G641" s="884"/>
      <c r="H641" s="884"/>
      <c r="I641" s="884"/>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4"/>
      <c r="AI641" s="875"/>
      <c r="AJ641" s="875"/>
      <c r="AK641" s="875"/>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3"/>
      <c r="D642" s="883"/>
      <c r="E642" s="884"/>
      <c r="F642" s="884"/>
      <c r="G642" s="884"/>
      <c r="H642" s="884"/>
      <c r="I642" s="884"/>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4"/>
      <c r="AI642" s="875"/>
      <c r="AJ642" s="875"/>
      <c r="AK642" s="875"/>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3"/>
      <c r="D643" s="883"/>
      <c r="E643" s="884"/>
      <c r="F643" s="884"/>
      <c r="G643" s="884"/>
      <c r="H643" s="884"/>
      <c r="I643" s="884"/>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4"/>
      <c r="AI643" s="875"/>
      <c r="AJ643" s="875"/>
      <c r="AK643" s="875"/>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3"/>
      <c r="D644" s="883"/>
      <c r="E644" s="884"/>
      <c r="F644" s="884"/>
      <c r="G644" s="884"/>
      <c r="H644" s="884"/>
      <c r="I644" s="884"/>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4"/>
      <c r="AI644" s="875"/>
      <c r="AJ644" s="875"/>
      <c r="AK644" s="875"/>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3"/>
      <c r="D645" s="883"/>
      <c r="E645" s="884"/>
      <c r="F645" s="884"/>
      <c r="G645" s="884"/>
      <c r="H645" s="884"/>
      <c r="I645" s="884"/>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4"/>
      <c r="AI645" s="875"/>
      <c r="AJ645" s="875"/>
      <c r="AK645" s="875"/>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3"/>
      <c r="D646" s="883"/>
      <c r="E646" s="884"/>
      <c r="F646" s="884"/>
      <c r="G646" s="884"/>
      <c r="H646" s="884"/>
      <c r="I646" s="884"/>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4"/>
      <c r="AI646" s="875"/>
      <c r="AJ646" s="875"/>
      <c r="AK646" s="875"/>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3"/>
      <c r="D647" s="883"/>
      <c r="E647" s="884"/>
      <c r="F647" s="884"/>
      <c r="G647" s="884"/>
      <c r="H647" s="884"/>
      <c r="I647" s="884"/>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4"/>
      <c r="AI647" s="875"/>
      <c r="AJ647" s="875"/>
      <c r="AK647" s="875"/>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3"/>
      <c r="D648" s="883"/>
      <c r="E648" s="648"/>
      <c r="F648" s="884"/>
      <c r="G648" s="884"/>
      <c r="H648" s="884"/>
      <c r="I648" s="884"/>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4"/>
      <c r="AI648" s="875"/>
      <c r="AJ648" s="875"/>
      <c r="AK648" s="875"/>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3"/>
      <c r="D649" s="883"/>
      <c r="E649" s="884"/>
      <c r="F649" s="884"/>
      <c r="G649" s="884"/>
      <c r="H649" s="884"/>
      <c r="I649" s="884"/>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4"/>
      <c r="AI649" s="875"/>
      <c r="AJ649" s="875"/>
      <c r="AK649" s="875"/>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3"/>
      <c r="D650" s="883"/>
      <c r="E650" s="884"/>
      <c r="F650" s="884"/>
      <c r="G650" s="884"/>
      <c r="H650" s="884"/>
      <c r="I650" s="884"/>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4"/>
      <c r="AI650" s="875"/>
      <c r="AJ650" s="875"/>
      <c r="AK650" s="875"/>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3"/>
      <c r="D651" s="883"/>
      <c r="E651" s="884"/>
      <c r="F651" s="884"/>
      <c r="G651" s="884"/>
      <c r="H651" s="884"/>
      <c r="I651" s="884"/>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4"/>
      <c r="AI651" s="875"/>
      <c r="AJ651" s="875"/>
      <c r="AK651" s="875"/>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3"/>
      <c r="D652" s="883"/>
      <c r="E652" s="884"/>
      <c r="F652" s="884"/>
      <c r="G652" s="884"/>
      <c r="H652" s="884"/>
      <c r="I652" s="884"/>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4"/>
      <c r="AI652" s="875"/>
      <c r="AJ652" s="875"/>
      <c r="AK652" s="875"/>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3"/>
      <c r="D653" s="883"/>
      <c r="E653" s="884"/>
      <c r="F653" s="884"/>
      <c r="G653" s="884"/>
      <c r="H653" s="884"/>
      <c r="I653" s="884"/>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4"/>
      <c r="AI653" s="875"/>
      <c r="AJ653" s="875"/>
      <c r="AK653" s="875"/>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3"/>
      <c r="D654" s="883"/>
      <c r="E654" s="884"/>
      <c r="F654" s="884"/>
      <c r="G654" s="884"/>
      <c r="H654" s="884"/>
      <c r="I654" s="884"/>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4"/>
      <c r="AI654" s="875"/>
      <c r="AJ654" s="875"/>
      <c r="AK654" s="875"/>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3"/>
      <c r="D655" s="883"/>
      <c r="E655" s="884"/>
      <c r="F655" s="884"/>
      <c r="G655" s="884"/>
      <c r="H655" s="884"/>
      <c r="I655" s="884"/>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4"/>
      <c r="AI655" s="875"/>
      <c r="AJ655" s="875"/>
      <c r="AK655" s="875"/>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3"/>
      <c r="D656" s="883"/>
      <c r="E656" s="884"/>
      <c r="F656" s="884"/>
      <c r="G656" s="884"/>
      <c r="H656" s="884"/>
      <c r="I656" s="884"/>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4"/>
      <c r="AI656" s="875"/>
      <c r="AJ656" s="875"/>
      <c r="AK656" s="875"/>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3"/>
      <c r="D657" s="883"/>
      <c r="E657" s="884"/>
      <c r="F657" s="884"/>
      <c r="G657" s="884"/>
      <c r="H657" s="884"/>
      <c r="I657" s="884"/>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4"/>
      <c r="AI657" s="875"/>
      <c r="AJ657" s="875"/>
      <c r="AK657" s="875"/>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3"/>
      <c r="D658" s="883"/>
      <c r="E658" s="884"/>
      <c r="F658" s="884"/>
      <c r="G658" s="884"/>
      <c r="H658" s="884"/>
      <c r="I658" s="884"/>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4"/>
      <c r="AI658" s="875"/>
      <c r="AJ658" s="875"/>
      <c r="AK658" s="875"/>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3"/>
      <c r="D659" s="883"/>
      <c r="E659" s="884"/>
      <c r="F659" s="884"/>
      <c r="G659" s="884"/>
      <c r="H659" s="884"/>
      <c r="I659" s="884"/>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4"/>
      <c r="AI659" s="875"/>
      <c r="AJ659" s="875"/>
      <c r="AK659" s="875"/>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3"/>
      <c r="D660" s="883"/>
      <c r="E660" s="884"/>
      <c r="F660" s="884"/>
      <c r="G660" s="884"/>
      <c r="H660" s="884"/>
      <c r="I660" s="884"/>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4"/>
      <c r="AI660" s="875"/>
      <c r="AJ660" s="875"/>
      <c r="AK660" s="875"/>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817" priority="919">
      <formula>IF(RIGHT(TEXT(P14,"0.#"),1)=".",FALSE,TRUE)</formula>
    </cfRule>
    <cfRule type="expression" dxfId="816" priority="920">
      <formula>IF(RIGHT(TEXT(P14,"0.#"),1)=".",TRUE,FALSE)</formula>
    </cfRule>
  </conditionalFormatting>
  <conditionalFormatting sqref="P18:AX18">
    <cfRule type="expression" dxfId="815" priority="917">
      <formula>IF(RIGHT(TEXT(P18,"0.#"),1)=".",FALSE,TRUE)</formula>
    </cfRule>
    <cfRule type="expression" dxfId="814" priority="918">
      <formula>IF(RIGHT(TEXT(P18,"0.#"),1)=".",TRUE,FALSE)</formula>
    </cfRule>
  </conditionalFormatting>
  <conditionalFormatting sqref="Y311">
    <cfRule type="expression" dxfId="813" priority="915">
      <formula>IF(RIGHT(TEXT(Y311,"0.#"),1)=".",FALSE,TRUE)</formula>
    </cfRule>
    <cfRule type="expression" dxfId="812" priority="916">
      <formula>IF(RIGHT(TEXT(Y311,"0.#"),1)=".",TRUE,FALSE)</formula>
    </cfRule>
  </conditionalFormatting>
  <conditionalFormatting sqref="Y320">
    <cfRule type="expression" dxfId="811" priority="913">
      <formula>IF(RIGHT(TEXT(Y320,"0.#"),1)=".",FALSE,TRUE)</formula>
    </cfRule>
    <cfRule type="expression" dxfId="810" priority="914">
      <formula>IF(RIGHT(TEXT(Y320,"0.#"),1)=".",TRUE,FALSE)</formula>
    </cfRule>
  </conditionalFormatting>
  <conditionalFormatting sqref="Y351:Y358 Y349 Y338:Y345 Y336 Y325:Y332 Y323">
    <cfRule type="expression" dxfId="809" priority="893">
      <formula>IF(RIGHT(TEXT(Y323,"0.#"),1)=".",FALSE,TRUE)</formula>
    </cfRule>
    <cfRule type="expression" dxfId="808" priority="894">
      <formula>IF(RIGHT(TEXT(Y323,"0.#"),1)=".",TRUE,FALSE)</formula>
    </cfRule>
  </conditionalFormatting>
  <conditionalFormatting sqref="P15:AJ17 P13:AX13 AR15:AX15">
    <cfRule type="expression" dxfId="807" priority="911">
      <formula>IF(RIGHT(TEXT(P13,"0.#"),1)=".",FALSE,TRUE)</formula>
    </cfRule>
    <cfRule type="expression" dxfId="806" priority="912">
      <formula>IF(RIGHT(TEXT(P13,"0.#"),1)=".",TRUE,FALSE)</formula>
    </cfRule>
  </conditionalFormatting>
  <conditionalFormatting sqref="P19:AJ19">
    <cfRule type="expression" dxfId="805" priority="909">
      <formula>IF(RIGHT(TEXT(P19,"0.#"),1)=".",FALSE,TRUE)</formula>
    </cfRule>
    <cfRule type="expression" dxfId="804" priority="910">
      <formula>IF(RIGHT(TEXT(P19,"0.#"),1)=".",TRUE,FALSE)</formula>
    </cfRule>
  </conditionalFormatting>
  <conditionalFormatting sqref="AE32 AQ32">
    <cfRule type="expression" dxfId="803" priority="907">
      <formula>IF(RIGHT(TEXT(AE32,"0.#"),1)=".",FALSE,TRUE)</formula>
    </cfRule>
    <cfRule type="expression" dxfId="802" priority="908">
      <formula>IF(RIGHT(TEXT(AE32,"0.#"),1)=".",TRUE,FALSE)</formula>
    </cfRule>
  </conditionalFormatting>
  <conditionalFormatting sqref="Y312:Y319 Y310">
    <cfRule type="expression" dxfId="801" priority="905">
      <formula>IF(RIGHT(TEXT(Y310,"0.#"),1)=".",FALSE,TRUE)</formula>
    </cfRule>
    <cfRule type="expression" dxfId="800" priority="906">
      <formula>IF(RIGHT(TEXT(Y310,"0.#"),1)=".",TRUE,FALSE)</formula>
    </cfRule>
  </conditionalFormatting>
  <conditionalFormatting sqref="AU311">
    <cfRule type="expression" dxfId="799" priority="903">
      <formula>IF(RIGHT(TEXT(AU311,"0.#"),1)=".",FALSE,TRUE)</formula>
    </cfRule>
    <cfRule type="expression" dxfId="798" priority="904">
      <formula>IF(RIGHT(TEXT(AU311,"0.#"),1)=".",TRUE,FALSE)</formula>
    </cfRule>
  </conditionalFormatting>
  <conditionalFormatting sqref="AU320">
    <cfRule type="expression" dxfId="797" priority="901">
      <formula>IF(RIGHT(TEXT(AU320,"0.#"),1)=".",FALSE,TRUE)</formula>
    </cfRule>
    <cfRule type="expression" dxfId="796" priority="902">
      <formula>IF(RIGHT(TEXT(AU320,"0.#"),1)=".",TRUE,FALSE)</formula>
    </cfRule>
  </conditionalFormatting>
  <conditionalFormatting sqref="AU312:AU319 AU310">
    <cfRule type="expression" dxfId="795" priority="899">
      <formula>IF(RIGHT(TEXT(AU310,"0.#"),1)=".",FALSE,TRUE)</formula>
    </cfRule>
    <cfRule type="expression" dxfId="794" priority="900">
      <formula>IF(RIGHT(TEXT(AU310,"0.#"),1)=".",TRUE,FALSE)</formula>
    </cfRule>
  </conditionalFormatting>
  <conditionalFormatting sqref="Y350 Y337 Y324">
    <cfRule type="expression" dxfId="793" priority="897">
      <formula>IF(RIGHT(TEXT(Y324,"0.#"),1)=".",FALSE,TRUE)</formula>
    </cfRule>
    <cfRule type="expression" dxfId="792" priority="898">
      <formula>IF(RIGHT(TEXT(Y324,"0.#"),1)=".",TRUE,FALSE)</formula>
    </cfRule>
  </conditionalFormatting>
  <conditionalFormatting sqref="Y359 Y346 Y333">
    <cfRule type="expression" dxfId="791" priority="895">
      <formula>IF(RIGHT(TEXT(Y333,"0.#"),1)=".",FALSE,TRUE)</formula>
    </cfRule>
    <cfRule type="expression" dxfId="790" priority="896">
      <formula>IF(RIGHT(TEXT(Y333,"0.#"),1)=".",TRUE,FALSE)</formula>
    </cfRule>
  </conditionalFormatting>
  <conditionalFormatting sqref="AU350 AU337">
    <cfRule type="expression" dxfId="789" priority="891">
      <formula>IF(RIGHT(TEXT(AU337,"0.#"),1)=".",FALSE,TRUE)</formula>
    </cfRule>
    <cfRule type="expression" dxfId="788" priority="892">
      <formula>IF(RIGHT(TEXT(AU337,"0.#"),1)=".",TRUE,FALSE)</formula>
    </cfRule>
  </conditionalFormatting>
  <conditionalFormatting sqref="AU359 AU346 AU333">
    <cfRule type="expression" dxfId="787" priority="889">
      <formula>IF(RIGHT(TEXT(AU333,"0.#"),1)=".",FALSE,TRUE)</formula>
    </cfRule>
    <cfRule type="expression" dxfId="786" priority="890">
      <formula>IF(RIGHT(TEXT(AU333,"0.#"),1)=".",TRUE,FALSE)</formula>
    </cfRule>
  </conditionalFormatting>
  <conditionalFormatting sqref="AU351:AU358 AU349 AU338:AU345 AU336 AU325:AU332">
    <cfRule type="expression" dxfId="785" priority="887">
      <formula>IF(RIGHT(TEXT(AU325,"0.#"),1)=".",FALSE,TRUE)</formula>
    </cfRule>
    <cfRule type="expression" dxfId="784" priority="888">
      <formula>IF(RIGHT(TEXT(AU325,"0.#"),1)=".",TRUE,FALSE)</formula>
    </cfRule>
  </conditionalFormatting>
  <conditionalFormatting sqref="AI32">
    <cfRule type="expression" dxfId="783" priority="885">
      <formula>IF(RIGHT(TEXT(AI32,"0.#"),1)=".",FALSE,TRUE)</formula>
    </cfRule>
    <cfRule type="expression" dxfId="782" priority="886">
      <formula>IF(RIGHT(TEXT(AI32,"0.#"),1)=".",TRUE,FALSE)</formula>
    </cfRule>
  </conditionalFormatting>
  <conditionalFormatting sqref="AM32">
    <cfRule type="expression" dxfId="781" priority="883">
      <formula>IF(RIGHT(TEXT(AM32,"0.#"),1)=".",FALSE,TRUE)</formula>
    </cfRule>
    <cfRule type="expression" dxfId="780" priority="884">
      <formula>IF(RIGHT(TEXT(AM32,"0.#"),1)=".",TRUE,FALSE)</formula>
    </cfRule>
  </conditionalFormatting>
  <conditionalFormatting sqref="AE33">
    <cfRule type="expression" dxfId="779" priority="881">
      <formula>IF(RIGHT(TEXT(AE33,"0.#"),1)=".",FALSE,TRUE)</formula>
    </cfRule>
    <cfRule type="expression" dxfId="778" priority="882">
      <formula>IF(RIGHT(TEXT(AE33,"0.#"),1)=".",TRUE,FALSE)</formula>
    </cfRule>
  </conditionalFormatting>
  <conditionalFormatting sqref="AI33">
    <cfRule type="expression" dxfId="777" priority="879">
      <formula>IF(RIGHT(TEXT(AI33,"0.#"),1)=".",FALSE,TRUE)</formula>
    </cfRule>
    <cfRule type="expression" dxfId="776" priority="880">
      <formula>IF(RIGHT(TEXT(AI33,"0.#"),1)=".",TRUE,FALSE)</formula>
    </cfRule>
  </conditionalFormatting>
  <conditionalFormatting sqref="AM33">
    <cfRule type="expression" dxfId="775" priority="877">
      <formula>IF(RIGHT(TEXT(AM33,"0.#"),1)=".",FALSE,TRUE)</formula>
    </cfRule>
    <cfRule type="expression" dxfId="774" priority="878">
      <formula>IF(RIGHT(TEXT(AM33,"0.#"),1)=".",TRUE,FALSE)</formula>
    </cfRule>
  </conditionalFormatting>
  <conditionalFormatting sqref="AQ33">
    <cfRule type="expression" dxfId="773" priority="875">
      <formula>IF(RIGHT(TEXT(AQ33,"0.#"),1)=".",FALSE,TRUE)</formula>
    </cfRule>
    <cfRule type="expression" dxfId="772" priority="876">
      <formula>IF(RIGHT(TEXT(AQ33,"0.#"),1)=".",TRUE,FALSE)</formula>
    </cfRule>
  </conditionalFormatting>
  <conditionalFormatting sqref="AE210">
    <cfRule type="expression" dxfId="771" priority="873">
      <formula>IF(RIGHT(TEXT(AE210,"0.#"),1)=".",FALSE,TRUE)</formula>
    </cfRule>
    <cfRule type="expression" dxfId="770" priority="874">
      <formula>IF(RIGHT(TEXT(AE210,"0.#"),1)=".",TRUE,FALSE)</formula>
    </cfRule>
  </conditionalFormatting>
  <conditionalFormatting sqref="AE211">
    <cfRule type="expression" dxfId="769" priority="871">
      <formula>IF(RIGHT(TEXT(AE211,"0.#"),1)=".",FALSE,TRUE)</formula>
    </cfRule>
    <cfRule type="expression" dxfId="768" priority="872">
      <formula>IF(RIGHT(TEXT(AE211,"0.#"),1)=".",TRUE,FALSE)</formula>
    </cfRule>
  </conditionalFormatting>
  <conditionalFormatting sqref="AE212">
    <cfRule type="expression" dxfId="767" priority="869">
      <formula>IF(RIGHT(TEXT(AE212,"0.#"),1)=".",FALSE,TRUE)</formula>
    </cfRule>
    <cfRule type="expression" dxfId="766" priority="870">
      <formula>IF(RIGHT(TEXT(AE212,"0.#"),1)=".",TRUE,FALSE)</formula>
    </cfRule>
  </conditionalFormatting>
  <conditionalFormatting sqref="AI212">
    <cfRule type="expression" dxfId="765" priority="867">
      <formula>IF(RIGHT(TEXT(AI212,"0.#"),1)=".",FALSE,TRUE)</formula>
    </cfRule>
    <cfRule type="expression" dxfId="764" priority="868">
      <formula>IF(RIGHT(TEXT(AI212,"0.#"),1)=".",TRUE,FALSE)</formula>
    </cfRule>
  </conditionalFormatting>
  <conditionalFormatting sqref="AI211">
    <cfRule type="expression" dxfId="763" priority="865">
      <formula>IF(RIGHT(TEXT(AI211,"0.#"),1)=".",FALSE,TRUE)</formula>
    </cfRule>
    <cfRule type="expression" dxfId="762" priority="866">
      <formula>IF(RIGHT(TEXT(AI211,"0.#"),1)=".",TRUE,FALSE)</formula>
    </cfRule>
  </conditionalFormatting>
  <conditionalFormatting sqref="AI210">
    <cfRule type="expression" dxfId="761" priority="863">
      <formula>IF(RIGHT(TEXT(AI210,"0.#"),1)=".",FALSE,TRUE)</formula>
    </cfRule>
    <cfRule type="expression" dxfId="760" priority="864">
      <formula>IF(RIGHT(TEXT(AI210,"0.#"),1)=".",TRUE,FALSE)</formula>
    </cfRule>
  </conditionalFormatting>
  <conditionalFormatting sqref="AM210">
    <cfRule type="expression" dxfId="759" priority="861">
      <formula>IF(RIGHT(TEXT(AM210,"0.#"),1)=".",FALSE,TRUE)</formula>
    </cfRule>
    <cfRule type="expression" dxfId="758" priority="862">
      <formula>IF(RIGHT(TEXT(AM210,"0.#"),1)=".",TRUE,FALSE)</formula>
    </cfRule>
  </conditionalFormatting>
  <conditionalFormatting sqref="AM211">
    <cfRule type="expression" dxfId="757" priority="859">
      <formula>IF(RIGHT(TEXT(AM211,"0.#"),1)=".",FALSE,TRUE)</formula>
    </cfRule>
    <cfRule type="expression" dxfId="756" priority="860">
      <formula>IF(RIGHT(TEXT(AM211,"0.#"),1)=".",TRUE,FALSE)</formula>
    </cfRule>
  </conditionalFormatting>
  <conditionalFormatting sqref="AM212">
    <cfRule type="expression" dxfId="755" priority="857">
      <formula>IF(RIGHT(TEXT(AM212,"0.#"),1)=".",FALSE,TRUE)</formula>
    </cfRule>
    <cfRule type="expression" dxfId="754" priority="858">
      <formula>IF(RIGHT(TEXT(AM212,"0.#"),1)=".",TRUE,FALSE)</formula>
    </cfRule>
  </conditionalFormatting>
  <conditionalFormatting sqref="AL376:AO395">
    <cfRule type="expression" dxfId="753" priority="853">
      <formula>IF(AND(AL376&gt;=0, RIGHT(TEXT(AL376,"0.#"),1)&lt;&gt;"."),TRUE,FALSE)</formula>
    </cfRule>
    <cfRule type="expression" dxfId="752" priority="854">
      <formula>IF(AND(AL376&gt;=0, RIGHT(TEXT(AL376,"0.#"),1)="."),TRUE,FALSE)</formula>
    </cfRule>
    <cfRule type="expression" dxfId="751" priority="855">
      <formula>IF(AND(AL376&lt;0, RIGHT(TEXT(AL376,"0.#"),1)&lt;&gt;"."),TRUE,FALSE)</formula>
    </cfRule>
    <cfRule type="expression" dxfId="750" priority="856">
      <formula>IF(AND(AL376&lt;0, RIGHT(TEXT(AL376,"0.#"),1)="."),TRUE,FALSE)</formula>
    </cfRule>
  </conditionalFormatting>
  <conditionalFormatting sqref="AQ210:AQ212">
    <cfRule type="expression" dxfId="749" priority="851">
      <formula>IF(RIGHT(TEXT(AQ210,"0.#"),1)=".",FALSE,TRUE)</formula>
    </cfRule>
    <cfRule type="expression" dxfId="748" priority="852">
      <formula>IF(RIGHT(TEXT(AQ210,"0.#"),1)=".",TRUE,FALSE)</formula>
    </cfRule>
  </conditionalFormatting>
  <conditionalFormatting sqref="AU210:AU212">
    <cfRule type="expression" dxfId="747" priority="849">
      <formula>IF(RIGHT(TEXT(AU210,"0.#"),1)=".",FALSE,TRUE)</formula>
    </cfRule>
    <cfRule type="expression" dxfId="746" priority="850">
      <formula>IF(RIGHT(TEXT(AU210,"0.#"),1)=".",TRUE,FALSE)</formula>
    </cfRule>
  </conditionalFormatting>
  <conditionalFormatting sqref="Y368:Y395">
    <cfRule type="expression" dxfId="745" priority="847">
      <formula>IF(RIGHT(TEXT(Y368,"0.#"),1)=".",FALSE,TRUE)</formula>
    </cfRule>
    <cfRule type="expression" dxfId="744" priority="848">
      <formula>IF(RIGHT(TEXT(Y368,"0.#"),1)=".",TRUE,FALSE)</formula>
    </cfRule>
  </conditionalFormatting>
  <conditionalFormatting sqref="AL631:AO660">
    <cfRule type="expression" dxfId="743" priority="843">
      <formula>IF(AND(AL631&gt;=0, RIGHT(TEXT(AL631,"0.#"),1)&lt;&gt;"."),TRUE,FALSE)</formula>
    </cfRule>
    <cfRule type="expression" dxfId="742" priority="844">
      <formula>IF(AND(AL631&gt;=0, RIGHT(TEXT(AL631,"0.#"),1)="."),TRUE,FALSE)</formula>
    </cfRule>
    <cfRule type="expression" dxfId="741" priority="845">
      <formula>IF(AND(AL631&lt;0, RIGHT(TEXT(AL631,"0.#"),1)&lt;&gt;"."),TRUE,FALSE)</formula>
    </cfRule>
    <cfRule type="expression" dxfId="740" priority="846">
      <formula>IF(AND(AL631&lt;0, RIGHT(TEXT(AL631,"0.#"),1)="."),TRUE,FALSE)</formula>
    </cfRule>
  </conditionalFormatting>
  <conditionalFormatting sqref="Y631:Y660">
    <cfRule type="expression" dxfId="739" priority="841">
      <formula>IF(RIGHT(TEXT(Y631,"0.#"),1)=".",FALSE,TRUE)</formula>
    </cfRule>
    <cfRule type="expression" dxfId="738" priority="842">
      <formula>IF(RIGHT(TEXT(Y631,"0.#"),1)=".",TRUE,FALSE)</formula>
    </cfRule>
  </conditionalFormatting>
  <conditionalFormatting sqref="AL366:AO375">
    <cfRule type="expression" dxfId="737" priority="837">
      <formula>IF(AND(AL366&gt;=0, RIGHT(TEXT(AL366,"0.#"),1)&lt;&gt;"."),TRUE,FALSE)</formula>
    </cfRule>
    <cfRule type="expression" dxfId="736" priority="838">
      <formula>IF(AND(AL366&gt;=0, RIGHT(TEXT(AL366,"0.#"),1)="."),TRUE,FALSE)</formula>
    </cfRule>
    <cfRule type="expression" dxfId="735" priority="839">
      <formula>IF(AND(AL366&lt;0, RIGHT(TEXT(AL366,"0.#"),1)&lt;&gt;"."),TRUE,FALSE)</formula>
    </cfRule>
    <cfRule type="expression" dxfId="734" priority="840">
      <formula>IF(AND(AL366&lt;0, RIGHT(TEXT(AL366,"0.#"),1)="."),TRUE,FALSE)</formula>
    </cfRule>
  </conditionalFormatting>
  <conditionalFormatting sqref="Y366:Y367">
    <cfRule type="expression" dxfId="733" priority="835">
      <formula>IF(RIGHT(TEXT(Y366,"0.#"),1)=".",FALSE,TRUE)</formula>
    </cfRule>
    <cfRule type="expression" dxfId="732" priority="836">
      <formula>IF(RIGHT(TEXT(Y366,"0.#"),1)=".",TRUE,FALSE)</formula>
    </cfRule>
  </conditionalFormatting>
  <conditionalFormatting sqref="Y401:Y428">
    <cfRule type="expression" dxfId="731" priority="773">
      <formula>IF(RIGHT(TEXT(Y401,"0.#"),1)=".",FALSE,TRUE)</formula>
    </cfRule>
    <cfRule type="expression" dxfId="730" priority="774">
      <formula>IF(RIGHT(TEXT(Y401,"0.#"),1)=".",TRUE,FALSE)</formula>
    </cfRule>
  </conditionalFormatting>
  <conditionalFormatting sqref="Y399:Y400">
    <cfRule type="expression" dxfId="729" priority="767">
      <formula>IF(RIGHT(TEXT(Y399,"0.#"),1)=".",FALSE,TRUE)</formula>
    </cfRule>
    <cfRule type="expression" dxfId="728" priority="768">
      <formula>IF(RIGHT(TEXT(Y399,"0.#"),1)=".",TRUE,FALSE)</formula>
    </cfRule>
  </conditionalFormatting>
  <conditionalFormatting sqref="Y434:Y461">
    <cfRule type="expression" dxfId="727" priority="761">
      <formula>IF(RIGHT(TEXT(Y434,"0.#"),1)=".",FALSE,TRUE)</formula>
    </cfRule>
    <cfRule type="expression" dxfId="726" priority="762">
      <formula>IF(RIGHT(TEXT(Y434,"0.#"),1)=".",TRUE,FALSE)</formula>
    </cfRule>
  </conditionalFormatting>
  <conditionalFormatting sqref="Y432:Y433">
    <cfRule type="expression" dxfId="725" priority="755">
      <formula>IF(RIGHT(TEXT(Y432,"0.#"),1)=".",FALSE,TRUE)</formula>
    </cfRule>
    <cfRule type="expression" dxfId="724" priority="756">
      <formula>IF(RIGHT(TEXT(Y432,"0.#"),1)=".",TRUE,FALSE)</formula>
    </cfRule>
  </conditionalFormatting>
  <conditionalFormatting sqref="Y467:Y494">
    <cfRule type="expression" dxfId="723" priority="749">
      <formula>IF(RIGHT(TEXT(Y467,"0.#"),1)=".",FALSE,TRUE)</formula>
    </cfRule>
    <cfRule type="expression" dxfId="722" priority="750">
      <formula>IF(RIGHT(TEXT(Y467,"0.#"),1)=".",TRUE,FALSE)</formula>
    </cfRule>
  </conditionalFormatting>
  <conditionalFormatting sqref="Y465:Y466">
    <cfRule type="expression" dxfId="721" priority="743">
      <formula>IF(RIGHT(TEXT(Y465,"0.#"),1)=".",FALSE,TRUE)</formula>
    </cfRule>
    <cfRule type="expression" dxfId="720" priority="744">
      <formula>IF(RIGHT(TEXT(Y465,"0.#"),1)=".",TRUE,FALSE)</formula>
    </cfRule>
  </conditionalFormatting>
  <conditionalFormatting sqref="Y500:Y527">
    <cfRule type="expression" dxfId="719" priority="737">
      <formula>IF(RIGHT(TEXT(Y500,"0.#"),1)=".",FALSE,TRUE)</formula>
    </cfRule>
    <cfRule type="expression" dxfId="718" priority="738">
      <formula>IF(RIGHT(TEXT(Y500,"0.#"),1)=".",TRUE,FALSE)</formula>
    </cfRule>
  </conditionalFormatting>
  <conditionalFormatting sqref="Y498:Y499">
    <cfRule type="expression" dxfId="717" priority="731">
      <formula>IF(RIGHT(TEXT(Y498,"0.#"),1)=".",FALSE,TRUE)</formula>
    </cfRule>
    <cfRule type="expression" dxfId="716" priority="732">
      <formula>IF(RIGHT(TEXT(Y498,"0.#"),1)=".",TRUE,FALSE)</formula>
    </cfRule>
  </conditionalFormatting>
  <conditionalFormatting sqref="Y533:Y560">
    <cfRule type="expression" dxfId="715" priority="725">
      <formula>IF(RIGHT(TEXT(Y533,"0.#"),1)=".",FALSE,TRUE)</formula>
    </cfRule>
    <cfRule type="expression" dxfId="714" priority="726">
      <formula>IF(RIGHT(TEXT(Y533,"0.#"),1)=".",TRUE,FALSE)</formula>
    </cfRule>
  </conditionalFormatting>
  <conditionalFormatting sqref="W23">
    <cfRule type="expression" dxfId="713" priority="833">
      <formula>IF(RIGHT(TEXT(W23,"0.#"),1)=".",FALSE,TRUE)</formula>
    </cfRule>
    <cfRule type="expression" dxfId="712" priority="834">
      <formula>IF(RIGHT(TEXT(W23,"0.#"),1)=".",TRUE,FALSE)</formula>
    </cfRule>
  </conditionalFormatting>
  <conditionalFormatting sqref="W24:W27">
    <cfRule type="expression" dxfId="711" priority="831">
      <formula>IF(RIGHT(TEXT(W24,"0.#"),1)=".",FALSE,TRUE)</formula>
    </cfRule>
    <cfRule type="expression" dxfId="710" priority="832">
      <formula>IF(RIGHT(TEXT(W24,"0.#"),1)=".",TRUE,FALSE)</formula>
    </cfRule>
  </conditionalFormatting>
  <conditionalFormatting sqref="W28">
    <cfRule type="expression" dxfId="709" priority="829">
      <formula>IF(RIGHT(TEXT(W28,"0.#"),1)=".",FALSE,TRUE)</formula>
    </cfRule>
    <cfRule type="expression" dxfId="708" priority="830">
      <formula>IF(RIGHT(TEXT(W28,"0.#"),1)=".",TRUE,FALSE)</formula>
    </cfRule>
  </conditionalFormatting>
  <conditionalFormatting sqref="P23">
    <cfRule type="expression" dxfId="707" priority="827">
      <formula>IF(RIGHT(TEXT(P23,"0.#"),1)=".",FALSE,TRUE)</formula>
    </cfRule>
    <cfRule type="expression" dxfId="706" priority="828">
      <formula>IF(RIGHT(TEXT(P23,"0.#"),1)=".",TRUE,FALSE)</formula>
    </cfRule>
  </conditionalFormatting>
  <conditionalFormatting sqref="P24:P27">
    <cfRule type="expression" dxfId="705" priority="825">
      <formula>IF(RIGHT(TEXT(P24,"0.#"),1)=".",FALSE,TRUE)</formula>
    </cfRule>
    <cfRule type="expression" dxfId="704" priority="826">
      <formula>IF(RIGHT(TEXT(P24,"0.#"),1)=".",TRUE,FALSE)</formula>
    </cfRule>
  </conditionalFormatting>
  <conditionalFormatting sqref="P28">
    <cfRule type="expression" dxfId="703" priority="823">
      <formula>IF(RIGHT(TEXT(P28,"0.#"),1)=".",FALSE,TRUE)</formula>
    </cfRule>
    <cfRule type="expression" dxfId="702" priority="824">
      <formula>IF(RIGHT(TEXT(P28,"0.#"),1)=".",TRUE,FALSE)</formula>
    </cfRule>
  </conditionalFormatting>
  <conditionalFormatting sqref="AE202">
    <cfRule type="expression" dxfId="701" priority="821">
      <formula>IF(RIGHT(TEXT(AE202,"0.#"),1)=".",FALSE,TRUE)</formula>
    </cfRule>
    <cfRule type="expression" dxfId="700" priority="822">
      <formula>IF(RIGHT(TEXT(AE202,"0.#"),1)=".",TRUE,FALSE)</formula>
    </cfRule>
  </conditionalFormatting>
  <conditionalFormatting sqref="AE203">
    <cfRule type="expression" dxfId="699" priority="819">
      <formula>IF(RIGHT(TEXT(AE203,"0.#"),1)=".",FALSE,TRUE)</formula>
    </cfRule>
    <cfRule type="expression" dxfId="698" priority="820">
      <formula>IF(RIGHT(TEXT(AE203,"0.#"),1)=".",TRUE,FALSE)</formula>
    </cfRule>
  </conditionalFormatting>
  <conditionalFormatting sqref="AE204">
    <cfRule type="expression" dxfId="697" priority="817">
      <formula>IF(RIGHT(TEXT(AE204,"0.#"),1)=".",FALSE,TRUE)</formula>
    </cfRule>
    <cfRule type="expression" dxfId="696" priority="818">
      <formula>IF(RIGHT(TEXT(AE204,"0.#"),1)=".",TRUE,FALSE)</formula>
    </cfRule>
  </conditionalFormatting>
  <conditionalFormatting sqref="AI204">
    <cfRule type="expression" dxfId="695" priority="815">
      <formula>IF(RIGHT(TEXT(AI204,"0.#"),1)=".",FALSE,TRUE)</formula>
    </cfRule>
    <cfRule type="expression" dxfId="694" priority="816">
      <formula>IF(RIGHT(TEXT(AI204,"0.#"),1)=".",TRUE,FALSE)</formula>
    </cfRule>
  </conditionalFormatting>
  <conditionalFormatting sqref="AI203">
    <cfRule type="expression" dxfId="693" priority="813">
      <formula>IF(RIGHT(TEXT(AI203,"0.#"),1)=".",FALSE,TRUE)</formula>
    </cfRule>
    <cfRule type="expression" dxfId="692" priority="814">
      <formula>IF(RIGHT(TEXT(AI203,"0.#"),1)=".",TRUE,FALSE)</formula>
    </cfRule>
  </conditionalFormatting>
  <conditionalFormatting sqref="AI202">
    <cfRule type="expression" dxfId="691" priority="811">
      <formula>IF(RIGHT(TEXT(AI202,"0.#"),1)=".",FALSE,TRUE)</formula>
    </cfRule>
    <cfRule type="expression" dxfId="690" priority="812">
      <formula>IF(RIGHT(TEXT(AI202,"0.#"),1)=".",TRUE,FALSE)</formula>
    </cfRule>
  </conditionalFormatting>
  <conditionalFormatting sqref="AM202">
    <cfRule type="expression" dxfId="689" priority="809">
      <formula>IF(RIGHT(TEXT(AM202,"0.#"),1)=".",FALSE,TRUE)</formula>
    </cfRule>
    <cfRule type="expression" dxfId="688" priority="810">
      <formula>IF(RIGHT(TEXT(AM202,"0.#"),1)=".",TRUE,FALSE)</formula>
    </cfRule>
  </conditionalFormatting>
  <conditionalFormatting sqref="AM203">
    <cfRule type="expression" dxfId="687" priority="807">
      <formula>IF(RIGHT(TEXT(AM203,"0.#"),1)=".",FALSE,TRUE)</formula>
    </cfRule>
    <cfRule type="expression" dxfId="686" priority="808">
      <formula>IF(RIGHT(TEXT(AM203,"0.#"),1)=".",TRUE,FALSE)</formula>
    </cfRule>
  </conditionalFormatting>
  <conditionalFormatting sqref="AM204">
    <cfRule type="expression" dxfId="685" priority="805">
      <formula>IF(RIGHT(TEXT(AM204,"0.#"),1)=".",FALSE,TRUE)</formula>
    </cfRule>
    <cfRule type="expression" dxfId="684" priority="806">
      <formula>IF(RIGHT(TEXT(AM204,"0.#"),1)=".",TRUE,FALSE)</formula>
    </cfRule>
  </conditionalFormatting>
  <conditionalFormatting sqref="AQ202:AQ204">
    <cfRule type="expression" dxfId="683" priority="803">
      <formula>IF(RIGHT(TEXT(AQ202,"0.#"),1)=".",FALSE,TRUE)</formula>
    </cfRule>
    <cfRule type="expression" dxfId="682" priority="804">
      <formula>IF(RIGHT(TEXT(AQ202,"0.#"),1)=".",TRUE,FALSE)</formula>
    </cfRule>
  </conditionalFormatting>
  <conditionalFormatting sqref="AU202:AU204">
    <cfRule type="expression" dxfId="681" priority="801">
      <formula>IF(RIGHT(TEXT(AU202,"0.#"),1)=".",FALSE,TRUE)</formula>
    </cfRule>
    <cfRule type="expression" dxfId="680" priority="802">
      <formula>IF(RIGHT(TEXT(AU202,"0.#"),1)=".",TRUE,FALSE)</formula>
    </cfRule>
  </conditionalFormatting>
  <conditionalFormatting sqref="AE205">
    <cfRule type="expression" dxfId="679" priority="799">
      <formula>IF(RIGHT(TEXT(AE205,"0.#"),1)=".",FALSE,TRUE)</formula>
    </cfRule>
    <cfRule type="expression" dxfId="678" priority="800">
      <formula>IF(RIGHT(TEXT(AE205,"0.#"),1)=".",TRUE,FALSE)</formula>
    </cfRule>
  </conditionalFormatting>
  <conditionalFormatting sqref="AE206">
    <cfRule type="expression" dxfId="677" priority="797">
      <formula>IF(RIGHT(TEXT(AE206,"0.#"),1)=".",FALSE,TRUE)</formula>
    </cfRule>
    <cfRule type="expression" dxfId="676" priority="798">
      <formula>IF(RIGHT(TEXT(AE206,"0.#"),1)=".",TRUE,FALSE)</formula>
    </cfRule>
  </conditionalFormatting>
  <conditionalFormatting sqref="AE207">
    <cfRule type="expression" dxfId="675" priority="795">
      <formula>IF(RIGHT(TEXT(AE207,"0.#"),1)=".",FALSE,TRUE)</formula>
    </cfRule>
    <cfRule type="expression" dxfId="674" priority="796">
      <formula>IF(RIGHT(TEXT(AE207,"0.#"),1)=".",TRUE,FALSE)</formula>
    </cfRule>
  </conditionalFormatting>
  <conditionalFormatting sqref="AI207">
    <cfRule type="expression" dxfId="673" priority="793">
      <formula>IF(RIGHT(TEXT(AI207,"0.#"),1)=".",FALSE,TRUE)</formula>
    </cfRule>
    <cfRule type="expression" dxfId="672" priority="794">
      <formula>IF(RIGHT(TEXT(AI207,"0.#"),1)=".",TRUE,FALSE)</formula>
    </cfRule>
  </conditionalFormatting>
  <conditionalFormatting sqref="AI206">
    <cfRule type="expression" dxfId="671" priority="791">
      <formula>IF(RIGHT(TEXT(AI206,"0.#"),1)=".",FALSE,TRUE)</formula>
    </cfRule>
    <cfRule type="expression" dxfId="670" priority="792">
      <formula>IF(RIGHT(TEXT(AI206,"0.#"),1)=".",TRUE,FALSE)</formula>
    </cfRule>
  </conditionalFormatting>
  <conditionalFormatting sqref="AI205">
    <cfRule type="expression" dxfId="669" priority="789">
      <formula>IF(RIGHT(TEXT(AI205,"0.#"),1)=".",FALSE,TRUE)</formula>
    </cfRule>
    <cfRule type="expression" dxfId="668" priority="790">
      <formula>IF(RIGHT(TEXT(AI205,"0.#"),1)=".",TRUE,FALSE)</formula>
    </cfRule>
  </conditionalFormatting>
  <conditionalFormatting sqref="AM205">
    <cfRule type="expression" dxfId="667" priority="787">
      <formula>IF(RIGHT(TEXT(AM205,"0.#"),1)=".",FALSE,TRUE)</formula>
    </cfRule>
    <cfRule type="expression" dxfId="666" priority="788">
      <formula>IF(RIGHT(TEXT(AM205,"0.#"),1)=".",TRUE,FALSE)</formula>
    </cfRule>
  </conditionalFormatting>
  <conditionalFormatting sqref="AM206">
    <cfRule type="expression" dxfId="665" priority="785">
      <formula>IF(RIGHT(TEXT(AM206,"0.#"),1)=".",FALSE,TRUE)</formula>
    </cfRule>
    <cfRule type="expression" dxfId="664" priority="786">
      <formula>IF(RIGHT(TEXT(AM206,"0.#"),1)=".",TRUE,FALSE)</formula>
    </cfRule>
  </conditionalFormatting>
  <conditionalFormatting sqref="AM207">
    <cfRule type="expression" dxfId="663" priority="783">
      <formula>IF(RIGHT(TEXT(AM207,"0.#"),1)=".",FALSE,TRUE)</formula>
    </cfRule>
    <cfRule type="expression" dxfId="662" priority="784">
      <formula>IF(RIGHT(TEXT(AM207,"0.#"),1)=".",TRUE,FALSE)</formula>
    </cfRule>
  </conditionalFormatting>
  <conditionalFormatting sqref="AQ205:AQ207">
    <cfRule type="expression" dxfId="661" priority="781">
      <formula>IF(RIGHT(TEXT(AQ205,"0.#"),1)=".",FALSE,TRUE)</formula>
    </cfRule>
    <cfRule type="expression" dxfId="660" priority="782">
      <formula>IF(RIGHT(TEXT(AQ205,"0.#"),1)=".",TRUE,FALSE)</formula>
    </cfRule>
  </conditionalFormatting>
  <conditionalFormatting sqref="AU205:AU207">
    <cfRule type="expression" dxfId="659" priority="779">
      <formula>IF(RIGHT(TEXT(AU205,"0.#"),1)=".",FALSE,TRUE)</formula>
    </cfRule>
    <cfRule type="expression" dxfId="658" priority="780">
      <formula>IF(RIGHT(TEXT(AU205,"0.#"),1)=".",TRUE,FALSE)</formula>
    </cfRule>
  </conditionalFormatting>
  <conditionalFormatting sqref="AL409:AO428">
    <cfRule type="expression" dxfId="657" priority="775">
      <formula>IF(AND(AL409&gt;=0, RIGHT(TEXT(AL409,"0.#"),1)&lt;&gt;"."),TRUE,FALSE)</formula>
    </cfRule>
    <cfRule type="expression" dxfId="656" priority="776">
      <formula>IF(AND(AL409&gt;=0, RIGHT(TEXT(AL409,"0.#"),1)="."),TRUE,FALSE)</formula>
    </cfRule>
    <cfRule type="expression" dxfId="655" priority="777">
      <formula>IF(AND(AL409&lt;0, RIGHT(TEXT(AL409,"0.#"),1)&lt;&gt;"."),TRUE,FALSE)</formula>
    </cfRule>
    <cfRule type="expression" dxfId="654" priority="778">
      <formula>IF(AND(AL409&lt;0, RIGHT(TEXT(AL409,"0.#"),1)="."),TRUE,FALSE)</formula>
    </cfRule>
  </conditionalFormatting>
  <conditionalFormatting sqref="AL399:AO408">
    <cfRule type="expression" dxfId="653" priority="769">
      <formula>IF(AND(AL399&gt;=0, RIGHT(TEXT(AL399,"0.#"),1)&lt;&gt;"."),TRUE,FALSE)</formula>
    </cfRule>
    <cfRule type="expression" dxfId="652" priority="770">
      <formula>IF(AND(AL399&gt;=0, RIGHT(TEXT(AL399,"0.#"),1)="."),TRUE,FALSE)</formula>
    </cfRule>
    <cfRule type="expression" dxfId="651" priority="771">
      <formula>IF(AND(AL399&lt;0, RIGHT(TEXT(AL399,"0.#"),1)&lt;&gt;"."),TRUE,FALSE)</formula>
    </cfRule>
    <cfRule type="expression" dxfId="650" priority="772">
      <formula>IF(AND(AL399&lt;0, RIGHT(TEXT(AL399,"0.#"),1)="."),TRUE,FALSE)</formula>
    </cfRule>
  </conditionalFormatting>
  <conditionalFormatting sqref="AL434:AO461">
    <cfRule type="expression" dxfId="649" priority="763">
      <formula>IF(AND(AL434&gt;=0, RIGHT(TEXT(AL434,"0.#"),1)&lt;&gt;"."),TRUE,FALSE)</formula>
    </cfRule>
    <cfRule type="expression" dxfId="648" priority="764">
      <formula>IF(AND(AL434&gt;=0, RIGHT(TEXT(AL434,"0.#"),1)="."),TRUE,FALSE)</formula>
    </cfRule>
    <cfRule type="expression" dxfId="647" priority="765">
      <formula>IF(AND(AL434&lt;0, RIGHT(TEXT(AL434,"0.#"),1)&lt;&gt;"."),TRUE,FALSE)</formula>
    </cfRule>
    <cfRule type="expression" dxfId="646" priority="766">
      <formula>IF(AND(AL434&lt;0, RIGHT(TEXT(AL434,"0.#"),1)="."),TRUE,FALSE)</formula>
    </cfRule>
  </conditionalFormatting>
  <conditionalFormatting sqref="AL432:AO433">
    <cfRule type="expression" dxfId="645" priority="757">
      <formula>IF(AND(AL432&gt;=0, RIGHT(TEXT(AL432,"0.#"),1)&lt;&gt;"."),TRUE,FALSE)</formula>
    </cfRule>
    <cfRule type="expression" dxfId="644" priority="758">
      <formula>IF(AND(AL432&gt;=0, RIGHT(TEXT(AL432,"0.#"),1)="."),TRUE,FALSE)</formula>
    </cfRule>
    <cfRule type="expression" dxfId="643" priority="759">
      <formula>IF(AND(AL432&lt;0, RIGHT(TEXT(AL432,"0.#"),1)&lt;&gt;"."),TRUE,FALSE)</formula>
    </cfRule>
    <cfRule type="expression" dxfId="642" priority="760">
      <formula>IF(AND(AL432&lt;0, RIGHT(TEXT(AL432,"0.#"),1)="."),TRUE,FALSE)</formula>
    </cfRule>
  </conditionalFormatting>
  <conditionalFormatting sqref="AL475:AO494">
    <cfRule type="expression" dxfId="641" priority="751">
      <formula>IF(AND(AL475&gt;=0, RIGHT(TEXT(AL475,"0.#"),1)&lt;&gt;"."),TRUE,FALSE)</formula>
    </cfRule>
    <cfRule type="expression" dxfId="640" priority="752">
      <formula>IF(AND(AL475&gt;=0, RIGHT(TEXT(AL475,"0.#"),1)="."),TRUE,FALSE)</formula>
    </cfRule>
    <cfRule type="expression" dxfId="639" priority="753">
      <formula>IF(AND(AL475&lt;0, RIGHT(TEXT(AL475,"0.#"),1)&lt;&gt;"."),TRUE,FALSE)</formula>
    </cfRule>
    <cfRule type="expression" dxfId="638" priority="754">
      <formula>IF(AND(AL475&lt;0, RIGHT(TEXT(AL475,"0.#"),1)="."),TRUE,FALSE)</formula>
    </cfRule>
  </conditionalFormatting>
  <conditionalFormatting sqref="AL465:AO474">
    <cfRule type="expression" dxfId="637" priority="745">
      <formula>IF(AND(AL465&gt;=0, RIGHT(TEXT(AL465,"0.#"),1)&lt;&gt;"."),TRUE,FALSE)</formula>
    </cfRule>
    <cfRule type="expression" dxfId="636" priority="746">
      <formula>IF(AND(AL465&gt;=0, RIGHT(TEXT(AL465,"0.#"),1)="."),TRUE,FALSE)</formula>
    </cfRule>
    <cfRule type="expression" dxfId="635" priority="747">
      <formula>IF(AND(AL465&lt;0, RIGHT(TEXT(AL465,"0.#"),1)&lt;&gt;"."),TRUE,FALSE)</formula>
    </cfRule>
    <cfRule type="expression" dxfId="634" priority="748">
      <formula>IF(AND(AL465&lt;0, RIGHT(TEXT(AL465,"0.#"),1)="."),TRUE,FALSE)</formula>
    </cfRule>
  </conditionalFormatting>
  <conditionalFormatting sqref="AL500:AO527">
    <cfRule type="expression" dxfId="633" priority="739">
      <formula>IF(AND(AL500&gt;=0, RIGHT(TEXT(AL500,"0.#"),1)&lt;&gt;"."),TRUE,FALSE)</formula>
    </cfRule>
    <cfRule type="expression" dxfId="632" priority="740">
      <formula>IF(AND(AL500&gt;=0, RIGHT(TEXT(AL500,"0.#"),1)="."),TRUE,FALSE)</formula>
    </cfRule>
    <cfRule type="expression" dxfId="631" priority="741">
      <formula>IF(AND(AL500&lt;0, RIGHT(TEXT(AL500,"0.#"),1)&lt;&gt;"."),TRUE,FALSE)</formula>
    </cfRule>
    <cfRule type="expression" dxfId="630" priority="742">
      <formula>IF(AND(AL500&lt;0, RIGHT(TEXT(AL500,"0.#"),1)="."),TRUE,FALSE)</formula>
    </cfRule>
  </conditionalFormatting>
  <conditionalFormatting sqref="AL498:AO499">
    <cfRule type="expression" dxfId="629" priority="733">
      <formula>IF(AND(AL498&gt;=0, RIGHT(TEXT(AL498,"0.#"),1)&lt;&gt;"."),TRUE,FALSE)</formula>
    </cfRule>
    <cfRule type="expression" dxfId="628" priority="734">
      <formula>IF(AND(AL498&gt;=0, RIGHT(TEXT(AL498,"0.#"),1)="."),TRUE,FALSE)</formula>
    </cfRule>
    <cfRule type="expression" dxfId="627" priority="735">
      <formula>IF(AND(AL498&lt;0, RIGHT(TEXT(AL498,"0.#"),1)&lt;&gt;"."),TRUE,FALSE)</formula>
    </cfRule>
    <cfRule type="expression" dxfId="626" priority="736">
      <formula>IF(AND(AL498&lt;0, RIGHT(TEXT(AL498,"0.#"),1)="."),TRUE,FALSE)</formula>
    </cfRule>
  </conditionalFormatting>
  <conditionalFormatting sqref="AL533:AO560">
    <cfRule type="expression" dxfId="625" priority="727">
      <formula>IF(AND(AL533&gt;=0, RIGHT(TEXT(AL533,"0.#"),1)&lt;&gt;"."),TRUE,FALSE)</formula>
    </cfRule>
    <cfRule type="expression" dxfId="624" priority="728">
      <formula>IF(AND(AL533&gt;=0, RIGHT(TEXT(AL533,"0.#"),1)="."),TRUE,FALSE)</formula>
    </cfRule>
    <cfRule type="expression" dxfId="623" priority="729">
      <formula>IF(AND(AL533&lt;0, RIGHT(TEXT(AL533,"0.#"),1)&lt;&gt;"."),TRUE,FALSE)</formula>
    </cfRule>
    <cfRule type="expression" dxfId="622" priority="730">
      <formula>IF(AND(AL533&lt;0, RIGHT(TEXT(AL533,"0.#"),1)="."),TRUE,FALSE)</formula>
    </cfRule>
  </conditionalFormatting>
  <conditionalFormatting sqref="AL531:AO532">
    <cfRule type="expression" dxfId="621" priority="721">
      <formula>IF(AND(AL531&gt;=0, RIGHT(TEXT(AL531,"0.#"),1)&lt;&gt;"."),TRUE,FALSE)</formula>
    </cfRule>
    <cfRule type="expression" dxfId="620" priority="722">
      <formula>IF(AND(AL531&gt;=0, RIGHT(TEXT(AL531,"0.#"),1)="."),TRUE,FALSE)</formula>
    </cfRule>
    <cfRule type="expression" dxfId="619" priority="723">
      <formula>IF(AND(AL531&lt;0, RIGHT(TEXT(AL531,"0.#"),1)&lt;&gt;"."),TRUE,FALSE)</formula>
    </cfRule>
    <cfRule type="expression" dxfId="618" priority="724">
      <formula>IF(AND(AL531&lt;0, 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 RIGHT(TEXT(AL566,"0.#"),1)&lt;&gt;"."),TRUE,FALSE)</formula>
    </cfRule>
    <cfRule type="expression" dxfId="614" priority="716">
      <formula>IF(AND(AL566&gt;=0, RIGHT(TEXT(AL566,"0.#"),1)="."),TRUE,FALSE)</formula>
    </cfRule>
    <cfRule type="expression" dxfId="613" priority="717">
      <formula>IF(AND(AL566&lt;0, RIGHT(TEXT(AL566,"0.#"),1)&lt;&gt;"."),TRUE,FALSE)</formula>
    </cfRule>
    <cfRule type="expression" dxfId="612" priority="718">
      <formula>IF(AND(AL566&lt;0, 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 RIGHT(TEXT(AL564,"0.#"),1)&lt;&gt;"."),TRUE,FALSE)</formula>
    </cfRule>
    <cfRule type="expression" dxfId="608" priority="710">
      <formula>IF(AND(AL564&gt;=0, RIGHT(TEXT(AL564,"0.#"),1)="."),TRUE,FALSE)</formula>
    </cfRule>
    <cfRule type="expression" dxfId="607" priority="711">
      <formula>IF(AND(AL564&lt;0, RIGHT(TEXT(AL564,"0.#"),1)&lt;&gt;"."),TRUE,FALSE)</formula>
    </cfRule>
    <cfRule type="expression" dxfId="606" priority="712">
      <formula>IF(AND(AL564&lt;0, 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 RIGHT(TEXT(AL599,"0.#"),1)&lt;&gt;"."),TRUE,FALSE)</formula>
    </cfRule>
    <cfRule type="expression" dxfId="602" priority="704">
      <formula>IF(AND(AL599&gt;=0, RIGHT(TEXT(AL599,"0.#"),1)="."),TRUE,FALSE)</formula>
    </cfRule>
    <cfRule type="expression" dxfId="601" priority="705">
      <formula>IF(AND(AL599&lt;0, RIGHT(TEXT(AL599,"0.#"),1)&lt;&gt;"."),TRUE,FALSE)</formula>
    </cfRule>
    <cfRule type="expression" dxfId="600" priority="706">
      <formula>IF(AND(AL599&lt;0, 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 RIGHT(TEXT(AL597,"0.#"),1)&lt;&gt;"."),TRUE,FALSE)</formula>
    </cfRule>
    <cfRule type="expression" dxfId="596" priority="698">
      <formula>IF(AND(AL597&gt;=0, RIGHT(TEXT(AL597,"0.#"),1)="."),TRUE,FALSE)</formula>
    </cfRule>
    <cfRule type="expression" dxfId="595" priority="699">
      <formula>IF(AND(AL597&lt;0, RIGHT(TEXT(AL597,"0.#"),1)&lt;&gt;"."),TRUE,FALSE)</formula>
    </cfRule>
    <cfRule type="expression" dxfId="594" priority="700">
      <formula>IF(AND(AL597&lt;0, 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 AQ41">
    <cfRule type="expression" dxfId="579" priority="669">
      <formula>IF(RIGHT(TEXT(AQ39,"0.#"),1)=".",FALSE,TRUE)</formula>
    </cfRule>
    <cfRule type="expression" dxfId="578" priority="670">
      <formula>IF(RIGHT(TEXT(AQ39,"0.#"),1)=".",TRUE,FALSE)</formula>
    </cfRule>
  </conditionalFormatting>
  <conditionalFormatting sqref="AU39 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U324">
    <cfRule type="expression" dxfId="13" priority="13">
      <formula>IF(RIGHT(TEXT(AU324,"0.#"),1)=".",FALSE,TRUE)</formula>
    </cfRule>
    <cfRule type="expression" dxfId="12" priority="14">
      <formula>IF(RIGHT(TEXT(AU324,"0.#"),1)=".",TRUE,FALSE)</formula>
    </cfRule>
  </conditionalFormatting>
  <conditionalFormatting sqref="AU323">
    <cfRule type="expression" dxfId="11" priority="11">
      <formula>IF(RIGHT(TEXT(AU323,"0.#"),1)=".",FALSE,TRUE)</formula>
    </cfRule>
    <cfRule type="expression" dxfId="10" priority="12">
      <formula>IF(RIGHT(TEXT(AU323,"0.#"),1)=".",TRUE,FALSE)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AI40">
    <cfRule type="expression" dxfId="5" priority="5">
      <formula>IF(RIGHT(TEXT(AI40,"0.#"),1)=".",FALSE,TRUE)</formula>
    </cfRule>
    <cfRule type="expression" dxfId="4" priority="6">
      <formula>IF(RIGHT(TEXT(AI40,"0.#"),1)=".",TRUE,FALSE)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Q40">
    <cfRule type="expression" dxfId="1" priority="1">
      <formula>IF(RIGHT(TEXT(AQ40,"0.#"),1)=".",FALSE,TRUE)</formula>
    </cfRule>
    <cfRule type="expression" dxfId="0" priority="2">
      <formula>IF(RIGHT(TEXT(AQ40,"0.#"),1)=".",TRUE,FALSE)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68" max="16383" man="1"/>
    <brk id="361" max="49"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t="s">
        <v>634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634</v>
      </c>
      <c r="R4" s="13" t="str">
        <f t="shared" si="3"/>
        <v>補助</v>
      </c>
      <c r="S4" s="13" t="str">
        <f t="shared" si="4"/>
        <v>補助</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t="s">
        <v>634</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高齢社会対策</v>
      </c>
      <c r="F10" s="18" t="s">
        <v>111</v>
      </c>
      <c r="G10" s="17"/>
      <c r="H10" s="13" t="str">
        <f t="shared" si="1"/>
        <v/>
      </c>
      <c r="I10" s="13" t="str">
        <f t="shared" si="5"/>
        <v>一般会計</v>
      </c>
      <c r="K10" s="14" t="s">
        <v>223</v>
      </c>
      <c r="L10" s="15"/>
      <c r="M10" s="13" t="str">
        <f t="shared" si="2"/>
        <v/>
      </c>
      <c r="N10" s="13" t="str">
        <f t="shared" si="6"/>
        <v>社会保障</v>
      </c>
      <c r="O10" s="13"/>
      <c r="P10" s="13" t="str">
        <f>S8</f>
        <v>補助</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2"/>
  <sheetViews>
    <sheetView workbookViewId="0">
      <selection activeCell="F5" sqref="F5"/>
    </sheetView>
  </sheetViews>
  <sheetFormatPr defaultRowHeight="13.5" x14ac:dyDescent="0.15"/>
  <cols>
    <col min="2" max="6" width="23" customWidth="1"/>
  </cols>
  <sheetData>
    <row r="3" spans="1:6" ht="40.5" x14ac:dyDescent="0.15">
      <c r="B3" s="53" t="s">
        <v>741</v>
      </c>
      <c r="C3" t="s">
        <v>739</v>
      </c>
      <c r="D3" t="s">
        <v>740</v>
      </c>
      <c r="E3" t="s">
        <v>742</v>
      </c>
    </row>
    <row r="4" spans="1:6" x14ac:dyDescent="0.15">
      <c r="A4" t="s">
        <v>743</v>
      </c>
      <c r="B4" s="913">
        <v>356061</v>
      </c>
      <c r="C4" s="913">
        <v>315881</v>
      </c>
      <c r="D4" s="913">
        <v>1408849</v>
      </c>
      <c r="E4" s="913">
        <v>125187</v>
      </c>
      <c r="F4" s="914">
        <v>2205978</v>
      </c>
    </row>
    <row r="5" spans="1:6" x14ac:dyDescent="0.15">
      <c r="A5" t="s">
        <v>744</v>
      </c>
      <c r="B5" s="913">
        <v>343155</v>
      </c>
      <c r="C5" s="913">
        <v>260732</v>
      </c>
      <c r="D5" s="913">
        <v>1178332</v>
      </c>
      <c r="E5" s="913">
        <v>114415</v>
      </c>
      <c r="F5" s="914">
        <v>1896634</v>
      </c>
    </row>
    <row r="6" spans="1:6" x14ac:dyDescent="0.15">
      <c r="B6" s="913"/>
      <c r="C6" s="913"/>
      <c r="D6" s="913"/>
      <c r="E6" s="913"/>
    </row>
    <row r="7" spans="1:6" x14ac:dyDescent="0.15">
      <c r="B7" s="913"/>
      <c r="C7" s="913"/>
      <c r="D7" s="913"/>
      <c r="E7" s="913"/>
    </row>
    <row r="8" spans="1:6" x14ac:dyDescent="0.15">
      <c r="B8" s="913"/>
      <c r="C8" s="913"/>
      <c r="D8" s="913"/>
      <c r="E8" s="913"/>
    </row>
    <row r="9" spans="1:6" x14ac:dyDescent="0.15">
      <c r="B9" s="913"/>
      <c r="C9" s="913"/>
      <c r="D9" s="913"/>
      <c r="E9" s="913"/>
    </row>
    <row r="10" spans="1:6" x14ac:dyDescent="0.15">
      <c r="B10" s="913"/>
      <c r="C10" s="913"/>
      <c r="D10" s="913"/>
      <c r="E10" s="913"/>
    </row>
    <row r="11" spans="1:6" x14ac:dyDescent="0.15">
      <c r="B11" s="913"/>
      <c r="C11" s="913"/>
      <c r="D11" s="913"/>
      <c r="E11" s="913"/>
    </row>
    <row r="12" spans="1:6" x14ac:dyDescent="0.15">
      <c r="B12" s="913"/>
      <c r="C12" s="913"/>
      <c r="D12" s="913"/>
      <c r="E12" s="913"/>
    </row>
    <row r="13" spans="1:6" x14ac:dyDescent="0.15">
      <c r="B13" s="913"/>
      <c r="C13" s="913"/>
      <c r="D13" s="913"/>
      <c r="E13" s="913"/>
    </row>
    <row r="14" spans="1:6" x14ac:dyDescent="0.15">
      <c r="B14" s="913"/>
      <c r="C14" s="913"/>
      <c r="D14" s="913"/>
      <c r="E14" s="913"/>
    </row>
    <row r="15" spans="1:6" x14ac:dyDescent="0.15">
      <c r="B15" s="913"/>
      <c r="C15" s="913"/>
      <c r="D15" s="913"/>
      <c r="E15" s="913"/>
    </row>
    <row r="16" spans="1:6" x14ac:dyDescent="0.15">
      <c r="B16" s="913"/>
      <c r="C16" s="913"/>
      <c r="D16" s="913"/>
      <c r="E16" s="913"/>
    </row>
    <row r="17" spans="2:5" x14ac:dyDescent="0.15">
      <c r="B17" s="913"/>
      <c r="C17" s="913"/>
      <c r="D17" s="913"/>
      <c r="E17" s="913"/>
    </row>
    <row r="18" spans="2:5" x14ac:dyDescent="0.15">
      <c r="B18" s="913"/>
      <c r="C18" s="913"/>
      <c r="D18" s="913"/>
      <c r="E18" s="913"/>
    </row>
    <row r="19" spans="2:5" x14ac:dyDescent="0.15">
      <c r="B19" s="913"/>
      <c r="C19" s="913"/>
      <c r="D19" s="913"/>
      <c r="E19" s="913"/>
    </row>
    <row r="20" spans="2:5" x14ac:dyDescent="0.15">
      <c r="B20" s="913"/>
      <c r="C20" s="913"/>
      <c r="D20" s="913"/>
      <c r="E20" s="913"/>
    </row>
    <row r="21" spans="2:5" x14ac:dyDescent="0.15">
      <c r="B21" s="913"/>
      <c r="C21" s="913"/>
      <c r="D21" s="913"/>
      <c r="E21" s="913"/>
    </row>
    <row r="22" spans="2:5" x14ac:dyDescent="0.15">
      <c r="B22" s="913"/>
      <c r="C22" s="913"/>
      <c r="D22" s="913"/>
      <c r="E22" s="913"/>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2022-05-26T12:29:03Z</cp:lastPrinted>
  <dcterms:created xsi:type="dcterms:W3CDTF">2012-03-13T00:50:25Z</dcterms:created>
  <dcterms:modified xsi:type="dcterms:W3CDTF">2022-08-17T09:05:03Z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