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4\220606    レビューシート\06    最終公表\02提出先\外部有識者点検対象外\"/>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126" i="11"/>
  <c r="AY115" i="11"/>
  <c r="AY119" i="11"/>
  <c r="AY123" i="11"/>
  <c r="AY131" i="11"/>
  <c r="AY143" i="11"/>
  <c r="AY138" i="11"/>
  <c r="AY177" i="11"/>
  <c r="AY204" i="11"/>
  <c r="AY212" i="11"/>
  <c r="AY172" i="11"/>
  <c r="AY198"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4" i="11"/>
  <c r="AY80" i="11"/>
  <c r="AY78" i="11"/>
  <c r="AY87" i="11" s="1"/>
  <c r="AY44" i="11"/>
  <c r="AY52" i="11" s="1"/>
  <c r="AY81" i="11" l="1"/>
  <c r="AY85" i="11"/>
  <c r="AY89" i="11"/>
  <c r="AY97" i="11"/>
  <c r="AY82" i="11"/>
  <c r="AY86" i="11"/>
  <c r="AY90" i="11"/>
  <c r="AY94" i="11"/>
  <c r="AY92"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<sst xmlns="http://schemas.openxmlformats.org/spreadsheetml/2006/main" count="1375" uniqueCount="696">
  <si>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</si>
  <si>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</si>
  <si>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</si>
  <si>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</si>
  <si>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</si>
  <si>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</si>
  <si>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</si>
  <si>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</si>
  <si>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</si>
  <si>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</si>
  <si>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</si>
  <si>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</si>
  <si>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</si>
  <si>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</si>
  <si>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</si>
  <si>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</si>
  <si>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</si>
  <si>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</si>
  <si>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</si>
  <si>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</si>
  <si>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</si>
  <si>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</si>
  <si>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</si>
  <si>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</si>
  <si>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</si>
  <si>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</si>
  <si>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</si>
  <si>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</si>
  <si>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</si>
  <si>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</si>
  <si>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</si>
  <si>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</si>
  <si>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</si>
  <si>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</si>
  <si>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</si>
  <si>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</si>
  <si>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</si>
  <si>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</si>
  <si>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</si>
  <si>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</si>
  <si>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</si>
  <si>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</si>
  <si>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</si>
  <si>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</si>
  <si>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</si>
  <si>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</si>
  <si>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</si>
  <si>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</si>
  <si>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</si>
  <si>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</si>
  <si>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</si>
  <si>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</si>
  <si>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</si>
  <si>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</si>
  <si>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</si>
  <si>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</si>
  <si>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</si>
  <si>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</si>
  <si>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</si>
  <si>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</si>
  <si>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</si>
  <si>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</si>
  <si>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</si>
  <si>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</si>
  <si>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</si>
  <si>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</si>
  <si>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</si>
  <si>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</si>
  <si>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</si>
  <si>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</si>
  <si>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</si>
  <si>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</si>
  <si>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</si>
  <si>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</si>
  <si>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</si>
  <si>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</si>
  <si>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</si>
  <si>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</si>
  <si>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</si>
  <si>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</si>
  <si>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</si>
  <si>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</si>
  <si>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</si>
  <si>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</si>
  <si>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</si>
  <si>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</si>
  <si>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</si>
  <si>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</si>
  <si>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</si>
  <si>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</si>
  <si>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</si>
  <si>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</si>
  <si>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</si>
  <si>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</si>
  <si>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</si>
  <si>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</si>
  <si>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</si>
  <si>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</si>
  <si>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</si>
  <si>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</si>
  <si>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</si>
  <si>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</si>
  <si>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</si>
  <si>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</si>
  <si>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</si>
  <si>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</si>
  <si>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</si>
  <si>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</si>
  <si>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</si>
  <si>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</si>
  <si>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</si>
  <si>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</si>
  <si>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</si>
  <si>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</si>
  <si>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</si>
  <si>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</si>
  <si>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</si>
  <si>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</si>
  <si>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</si>
  <si>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</si>
  <si>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</si>
  <si>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</si>
  <si>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</si>
  <si>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</si>
  <si>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</si>
  <si>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</si>
  <si>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</si>
  <si>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</si>
  <si>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</si>
  <si>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</si>
  <si>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</si>
  <si>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</si>
  <si>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</si>
  <si>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</si>
  <si>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</si>
  <si>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</si>
  <si>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</si>
  <si>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</si>
  <si>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</si>
  <si>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</si>
  <si>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</si>
  <si>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</si>
  <si>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</si>
  <si>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</si>
  <si>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</si>
  <si>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</si>
  <si>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</si>
  <si>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</si>
  <si>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</si>
  <si>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</si>
  <si>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</si>
  <si>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</si>
  <si>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</si>
  <si>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</si>
  <si>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</si>
  <si>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</si>
  <si>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</si>
  <si>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</si>
  <si>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</si>
  <si>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</si>
  <si>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</si>
  <si>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</si>
  <si>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</si>
  <si>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</si>
  <si>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</si>
  <si>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</si>
  <si>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</si>
  <si>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</si>
  <si>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</si>
  <si>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</si>
  <si>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</si>
  <si>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</si>
  <si>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</si>
  <si>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</si>
  <si>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</si>
  <si>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</si>
  <si>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</si>
  <si>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</si>
  <si>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</si>
  <si>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</si>
  <si>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</si>
  <si>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</si>
  <si>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</si>
  <si>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</si>
  <si>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</si>
  <si>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</si>
  <si>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</si>
  <si>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</si>
  <si>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</si>
  <si>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</si>
  <si>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</si>
  <si>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</si>
  <si>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</si>
  <si>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</si>
  <si>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</si>
  <si>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</si>
  <si>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</si>
  <si>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</si>
  <si>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</si>
  <si>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</si>
  <si>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</si>
  <si>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</si>
  <si>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</si>
  <si>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</si>
  <si>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</si>
  <si>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</si>
  <si>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</si>
  <si>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</si>
  <si>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</si>
  <si>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</si>
  <si>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</si>
  <si>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</si>
  <si>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</si>
  <si>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</si>
  <si>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</si>
  <si>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</si>
  <si>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</si>
  <si>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</si>
  <si>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</si>
  <si>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</si>
  <si>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</si>
  <si>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</si>
  <si>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</si>
  <si>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</si>
  <si>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</si>
  <si>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</si>
  <si>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</si>
  <si>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</si>
  <si>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</si>
  <si>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</si>
  <si>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</si>
  <si>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</si>
  <si>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</si>
  <si>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</si>
  <si>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</si>
  <si>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</si>
  <si>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</si>
  <si>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</si>
  <si>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</si>
  <si>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</si>
  <si>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</si>
  <si>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</si>
  <si>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</si>
  <si>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</si>
  <si>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</si>
  <si>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</si>
  <si>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</si>
  <si>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</si>
  <si>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</si>
  <si>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</si>
  <si>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</si>
  <si>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</si>
  <si>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</si>
  <si>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</si>
  <si>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</si>
  <si>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</si>
  <si>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</si>
  <si>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</si>
  <si>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</si>
  <si>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</si>
  <si>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</si>
  <si>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</si>
  <si>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</si>
  <si>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</si>
  <si>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</si>
  <si>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</si>
  <si>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</si>
  <si>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</si>
  <si>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</si>
  <si>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</si>
  <si>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</si>
  <si>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</si>
  <si>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</si>
  <si>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</si>
  <si>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</si>
  <si>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</si>
  <si>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</si>
  <si>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</si>
  <si>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</si>
  <si>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</si>
  <si>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</si>
  <si>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</si>
  <si>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</si>
  <si>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</si>
  <si>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</si>
  <si>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</si>
  <si>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</si>
  <si>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</si>
  <si>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</si>
  <si>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</si>
  <si>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</si>
  <si>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</si>
  <si>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</si>
  <si>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</si>
  <si>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</si>
  <si>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</si>
  <si>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</si>
  <si>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</si>
  <si>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</si>
  <si>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</si>
  <si>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</si>
  <si>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</si>
  <si>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</si>
  <si>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</si>
  <si>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</si>
  <si>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</si>
  <si>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</si>
  <si>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</si>
  <si>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</si>
  <si>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</si>
  <si>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</si>
  <si>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</si>
  <si>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</si>
  <si>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</si>
  <si>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</si>
  <si>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</si>
  <si>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</si>
  <si>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</si>
  <si>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</si>
  <si>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</si>
  <si>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</si>
  <si>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</si>
  <si>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</si>
  <si>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</si>
  <si>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</si>
  <si>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</si>
  <si>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</si>
  <si>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</si>
  <si>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</si>
  <si>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</si>
  <si>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</si>
  <si>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</si>
  <si>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</si>
  <si>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</si>
  <si>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</si>
  <si>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</si>
  <si>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</si>
  <si>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</si>
  <si>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</si>
  <si>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</si>
  <si>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</si>
  <si>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</si>
  <si>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</si>
  <si>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</si>
  <si>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</si>
  <si>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</si>
  <si>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</si>
  <si>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</si>
  <si>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</si>
  <si>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</si>
  <si>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</si>
  <si>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</si>
  <si>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</si>
  <si>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</si>
  <si>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</si>
  <si>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</si>
  <si>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</si>
  <si>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</si>
  <si>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</si>
  <si>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</si>
  <si>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</si>
  <si>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</si>
  <si>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</si>
  <si>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</si>
  <si>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</si>
  <si>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</si>
  <si>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</si>
  <si>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</si>
  <si>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</si>
  <si>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</si>
  <si>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</si>
  <si>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</si>
  <si>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</si>
  <si>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</si>
  <si>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</si>
  <si>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</si>
  <si>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</si>
  <si>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</si>
  <si>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</si>
  <si>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</si>
  <si>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</si>
  <si>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</si>
  <si>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</si>
  <si>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</si>
  <si>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</si>
  <si>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</si>
  <si>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</si>
  <si>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</si>
  <si>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</si>
  <si>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</si>
  <si>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</si>
  <si>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</si>
  <si>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</si>
  <si>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</si>
  <si>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</si>
  <si>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</si>
  <si>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</si>
  <si>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</si>
  <si>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</si>
  <si>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</si>
  <si>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</si>
  <si>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</si>
  <si>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</si>
  <si>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</si>
  <si>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</si>
  <si>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</si>
  <si>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</si>
  <si>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</si>
  <si>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</si>
  <si>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</si>
  <si>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</si>
  <si>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</si>
  <si>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</si>
  <si>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</si>
  <si>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</si>
  <si>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</si>
  <si>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</si>
  <si>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</si>
  <si>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</si>
  <si>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</si>
  <si>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</si>
  <si>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</si>
  <si>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</si>
  <si>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</si>
  <si>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</si>
  <si>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</si>
  <si>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</si>
  <si>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</si>
  <si>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</si>
  <si>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</si>
  <si>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</si>
  <si>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</si>
  <si>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</si>
  <si>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</si>
  <si>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</si>
  <si>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</si>
  <si>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</si>
  <si>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</si>
  <si>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</si>
  <si>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</si>
  <si>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</si>
  <si>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</si>
  <si>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</si>
  <si>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</si>
  <si>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</si>
  <si>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</si>
  <si>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</si>
  <si>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</si>
  <si>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</si>
  <si>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</si>
  <si>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</si>
  <si>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</si>
  <si>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</si>
  <si>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</si>
  <si>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</si>
  <si>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</si>
  <si>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</si>
  <si>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</si>
  <si>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</si>
  <si>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</si>
  <si>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</si>
  <si>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</si>
  <si>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</si>
  <si>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</si>
  <si>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</si>
  <si>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</si>
  <si>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</si>
  <si>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</si>
  <si>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</si>
  <si>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</si>
  <si>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</si>
  <si>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</si>
  <si>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</si>
  <si>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</si>
  <si>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</si>
  <si>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</si>
  <si>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</si>
  <si>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</si>
  <si>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</si>
  <si>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</si>
  <si>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</si>
  <si>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</si>
  <si>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</si>
  <si>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</si>
  <si>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</si>
  <si>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</si>
  <si>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</si>
  <si>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</si>
  <si>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</si>
  <si>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</si>
  <si>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</si>
  <si>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</si>
  <si>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</si>
  <si>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</si>
  <si>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</si>
  <si>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</si>
  <si>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</si>
  <si>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</si>
  <si>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</si>
  <si>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</si>
  <si>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</si>
  <si>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</si>
  <si>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</si>
  <si>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</si>
  <si>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</si>
  <si>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</si>
  <si>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</si>
  <si>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</si>
  <si>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</si>
  <si>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</si>
  <si>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</si>
  <si>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</si>
  <si>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</si>
  <si>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</si>
  <si>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</si>
  <si>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</si>
  <si>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</si>
  <si>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</si>
  <si>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</si>
  <si>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</si>
  <si>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</si>
  <si>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</si>
  <si>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</si>
  <si>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</si>
  <si>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</si>
  <si>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</si>
  <si>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</si>
  <si>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</si>
  <si>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</si>
  <si>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</si>
  <si>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</si>
  <si>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</si>
  <si>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</si>
  <si>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</si>
  <si>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</si>
  <si>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</si>
  <si>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</si>
  <si>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</si>
  <si>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</si>
  <si>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</si>
  <si>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</si>
  <si>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</si>
  <si>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</si>
  <si>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</si>
  <si>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</si>
  <si>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</si>
  <si>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</si>
  <si>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</si>
  <si>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</si>
  <si>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</si>
  <si>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</si>
  <si>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</si>
  <si>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</si>
  <si>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</si>
  <si>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</si>
  <si>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</si>
  <si>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</si>
  <si>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</si>
  <si>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</si>
  <si>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</si>
  <si>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</si>
  <si>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</si>
  <si>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</si>
  <si>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</si>
  <si>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</si>
  <si>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</si>
  <si>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</si>
  <si>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</si>
  <si>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</si>
  <si>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</si>
  <si>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</si>
  <si>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</si>
  <si>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</si>
  <si>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</si>
  <si>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</si>
  <si>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</si>
  <si>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</si>
  <si>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</si>
  <si>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</si>
  <si>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</si>
  <si>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</si>
  <si>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</si>
  <si>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</si>
  <si>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</si>
  <si>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</si>
  <si>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</si>
  <si>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</si>
  <si>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</si>
  <si>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</si>
  <si>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</si>
  <si>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</si>
  <si>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</si>
  <si>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</si>
  <si>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</si>
  <si>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</si>
  <si>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</si>
  <si>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</si>
  <si>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</si>
  <si>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</si>
  <si>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</si>
  <si>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</si>
  <si>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</si>
  <si>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</si>
  <si>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</si>
  <si>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</si>
  <si>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</si>
  <si>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</si>
  <si>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</si>
  <si>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地域保健活動普及等経費</t>
  </si>
  <si>
    <t>健康局</t>
  </si>
  <si>
    <t>平成６年度</t>
  </si>
  <si>
    <t>終了予定なし</t>
  </si>
  <si>
    <t>健康課地域保健室</t>
  </si>
  <si>
    <t>-</t>
  </si>
  <si>
    <t>­</t>
  </si>
  <si>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</si>
  <si>
    <t>個々人の主体的な健康づくりへの取組を支援するための医療保険者との連携や、新たな健康課題に的確に対応できる保健活動の体制強化、特定保健指導機関における評価制度の実施に向けて検討等を行う。</t>
  </si>
  <si>
    <t>社会保障関係情報化業務庁費</t>
  </si>
  <si>
    <t>庁費</t>
  </si>
  <si>
    <t>職員旅費</t>
  </si>
  <si>
    <t>諸謝金</t>
  </si>
  <si>
    <t>委員等旅費</t>
  </si>
  <si>
    <t>保健所保健師及び市町村保健師数</t>
  </si>
  <si>
    <t>人</t>
  </si>
  <si>
    <t xml:space="preserve">地域保健・健康増進事業報告　地域保健編第1章総括編
表番号27　保健所及び市区町村の常勤職員数，都道府県―指定都市・特別区―中核市―その他政令市、職種別 </t>
  </si>
  <si>
    <t>保健師中央会議・研修受講者数</t>
  </si>
  <si>
    <t>当該年度執行額（千円）／保健師中央会議・研修受講者数　　　　　　　　　　　　　　</t>
    <phoneticPr fontId="5"/>
  </si>
  <si>
    <t>千円</t>
  </si>
  <si>
    <t>　Ｘ　/　Ｙ</t>
    <phoneticPr fontId="5"/>
  </si>
  <si>
    <t>9,412 / 154</t>
  </si>
  <si>
    <t>6,657/-</t>
  </si>
  <si>
    <t>／　</t>
    <phoneticPr fontId="5"/>
  </si>
  <si>
    <t>地域保健総合推進事業費</t>
  </si>
  <si>
    <t>地域保健活動普及等委託費</t>
  </si>
  <si>
    <t>271</t>
  </si>
  <si>
    <t>235</t>
  </si>
  <si>
    <t>274</t>
  </si>
  <si>
    <t>287</t>
  </si>
  <si>
    <t>300</t>
  </si>
  <si>
    <t>296</t>
  </si>
  <si>
    <t>303</t>
  </si>
  <si>
    <t>310</t>
  </si>
  <si>
    <t>○</t>
  </si>
  <si>
    <t>厚労</t>
  </si>
  <si>
    <t>無</t>
  </si>
  <si>
    <t>‐</t>
  </si>
  <si>
    <t>個々人の主体的な健康づくりへの取組の支援等の体制強化を行うことで国民の健康の保持増進に繋がることから、国民のニーズのある事業であり、国費を投入しなければ事業目的が達成できない。</t>
  </si>
  <si>
    <t>個々人の主体的な健康づくりへの取組の支援等の体制強化を行っており、地域保健活動の充実強化を通じて質の高い保健サービスの提供を図るため、国が実施すべき事業である。</t>
  </si>
  <si>
    <t>国民に質の高い保健サービスの提供を図るための体制強化に資するものであり、優先度の高い事業である。</t>
  </si>
  <si>
    <t>予決令で認められている少額随契を行っている。</t>
    <rPh sb="0" eb="2">
      <t>ヨケツ</t>
    </rPh>
    <rPh sb="2" eb="3">
      <t>レイ</t>
    </rPh>
    <rPh sb="4" eb="5">
      <t>ミト</t>
    </rPh>
    <rPh sb="11" eb="13">
      <t>ショウガク</t>
    </rPh>
    <rPh sb="13" eb="15">
      <t>ズイケイ</t>
    </rPh>
    <rPh sb="16" eb="17">
      <t>オコナ</t>
    </rPh>
    <phoneticPr fontId="5"/>
  </si>
  <si>
    <t>消耗品等に係る支出の抑制等によりコストの削減に努めており、妥当な水準である。</t>
  </si>
  <si>
    <t>本経費は、保健活動の体制強化等に伴う会議開催等に係る経費であり、実情に応じて適切に執行する。</t>
  </si>
  <si>
    <t>新型コロナウイルス感染症の影響により、研修等が開催できなかったため。</t>
    <rPh sb="0" eb="2">
      <t>シンガタ</t>
    </rPh>
    <rPh sb="9" eb="12">
      <t>カンセンショウ</t>
    </rPh>
    <rPh sb="13" eb="15">
      <t>エイキョウ</t>
    </rPh>
    <rPh sb="19" eb="21">
      <t>ケンシュウ</t>
    </rPh>
    <rPh sb="21" eb="22">
      <t>トウ</t>
    </rPh>
    <rPh sb="23" eb="25">
      <t>カイサイ</t>
    </rPh>
    <phoneticPr fontId="5"/>
  </si>
  <si>
    <t>コスト削減や効率化に向け、執行実績を勘案した予算積算としている。</t>
  </si>
  <si>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</si>
  <si>
    <t>今後も引き続き適正執行に努め、事業を推進すべきと判断するが、予算の執行率は低い水準であるため、予算の見直し等を検討する。</t>
  </si>
  <si>
    <t>地域保健室長　原渕　明</t>
    <rPh sb="7" eb="9">
      <t>ハラブチ</t>
    </rPh>
    <rPh sb="10" eb="11">
      <t>アキラ</t>
    </rPh>
    <phoneticPr fontId="5"/>
  </si>
  <si>
    <t>地域保健活動を担う期間の役割分担と連携を推進し、生活者個人の立場に立った地域保健対策の推進を図るため、地域保健対策の啓発普及、保健活動に関する事業の実施等、地域保健活動の充実強化を図る。</t>
    <rPh sb="0" eb="2">
      <t>チイキ</t>
    </rPh>
    <rPh sb="2" eb="4">
      <t>ホケン</t>
    </rPh>
    <rPh sb="4" eb="6">
      <t>カツドウ</t>
    </rPh>
    <rPh sb="7" eb="8">
      <t>ニナ</t>
    </rPh>
    <rPh sb="9" eb="11">
      <t>キカン</t>
    </rPh>
    <rPh sb="12" eb="14">
      <t>ヤクワリ</t>
    </rPh>
    <rPh sb="14" eb="16">
      <t>ブンタン</t>
    </rPh>
    <rPh sb="17" eb="19">
      <t>レンケイ</t>
    </rPh>
    <rPh sb="20" eb="22">
      <t>スイシン</t>
    </rPh>
    <rPh sb="24" eb="27">
      <t>セイカツシャ</t>
    </rPh>
    <rPh sb="27" eb="29">
      <t>コジン</t>
    </rPh>
    <rPh sb="30" eb="32">
      <t>タチバ</t>
    </rPh>
    <rPh sb="33" eb="34">
      <t>タ</t>
    </rPh>
    <rPh sb="36" eb="38">
      <t>チイキ</t>
    </rPh>
    <rPh sb="38" eb="40">
      <t>ホケン</t>
    </rPh>
    <rPh sb="40" eb="42">
      <t>タイサク</t>
    </rPh>
    <rPh sb="43" eb="45">
      <t>スイシン</t>
    </rPh>
    <rPh sb="46" eb="47">
      <t>ハカ</t>
    </rPh>
    <rPh sb="51" eb="53">
      <t>チイキ</t>
    </rPh>
    <rPh sb="53" eb="55">
      <t>ホケン</t>
    </rPh>
    <rPh sb="55" eb="57">
      <t>タイサク</t>
    </rPh>
    <rPh sb="58" eb="60">
      <t>ケイハツ</t>
    </rPh>
    <rPh sb="60" eb="62">
      <t>フキュウ</t>
    </rPh>
    <rPh sb="63" eb="65">
      <t>ホケン</t>
    </rPh>
    <rPh sb="65" eb="67">
      <t>カツドウ</t>
    </rPh>
    <rPh sb="68" eb="69">
      <t>カン</t>
    </rPh>
    <rPh sb="71" eb="73">
      <t>ジギョウ</t>
    </rPh>
    <rPh sb="74" eb="76">
      <t>ジッシ</t>
    </rPh>
    <rPh sb="76" eb="77">
      <t>トウ</t>
    </rPh>
    <rPh sb="78" eb="80">
      <t>チイキ</t>
    </rPh>
    <rPh sb="80" eb="82">
      <t>ホケン</t>
    </rPh>
    <rPh sb="82" eb="84">
      <t>カツドウ</t>
    </rPh>
    <rPh sb="85" eb="87">
      <t>ジュウジツ</t>
    </rPh>
    <rPh sb="87" eb="89">
      <t>キョウカ</t>
    </rPh>
    <rPh sb="90" eb="91">
      <t>ハカ</t>
    </rPh>
    <phoneticPr fontId="5"/>
  </si>
  <si>
    <t>-</t>
    <phoneticPr fontId="5"/>
  </si>
  <si>
    <t>地域保健活動の普及啓発、充実強化</t>
    <rPh sb="7" eb="9">
      <t>フキュウ</t>
    </rPh>
    <rPh sb="9" eb="11">
      <t>ケイハツ</t>
    </rPh>
    <phoneticPr fontId="5"/>
  </si>
  <si>
    <t>A.東水戸データーサービス株式会社</t>
    <phoneticPr fontId="5"/>
  </si>
  <si>
    <t>役務費</t>
    <rPh sb="0" eb="3">
      <t>エキムヒ</t>
    </rPh>
    <phoneticPr fontId="5"/>
  </si>
  <si>
    <t>データ回収・内容審査・修正・集計等業務</t>
    <rPh sb="3" eb="5">
      <t>カイシュウ</t>
    </rPh>
    <rPh sb="6" eb="8">
      <t>ナイヨウ</t>
    </rPh>
    <rPh sb="8" eb="10">
      <t>シンサ</t>
    </rPh>
    <rPh sb="11" eb="13">
      <t>シュウセイ</t>
    </rPh>
    <rPh sb="14" eb="16">
      <t>シュウケイ</t>
    </rPh>
    <rPh sb="16" eb="17">
      <t>トウ</t>
    </rPh>
    <rPh sb="17" eb="19">
      <t>ギョウム</t>
    </rPh>
    <phoneticPr fontId="5"/>
  </si>
  <si>
    <t>東水戸データーサービス株式会社</t>
    <rPh sb="0" eb="1">
      <t>ヒガシ</t>
    </rPh>
    <rPh sb="1" eb="3">
      <t>ミト</t>
    </rPh>
    <rPh sb="11" eb="13">
      <t>カブシキ</t>
    </rPh>
    <rPh sb="13" eb="15">
      <t>カイシャ</t>
    </rPh>
    <phoneticPr fontId="5"/>
  </si>
  <si>
    <t>「保健師活動領域調査」データ回収・内容審査・修正・集計業務</t>
    <rPh sb="1" eb="4">
      <t>ホケンシ</t>
    </rPh>
    <rPh sb="4" eb="6">
      <t>カツドウ</t>
    </rPh>
    <rPh sb="6" eb="8">
      <t>リョウイキ</t>
    </rPh>
    <rPh sb="8" eb="10">
      <t>チョウサ</t>
    </rPh>
    <rPh sb="14" eb="16">
      <t>カイシュウ</t>
    </rPh>
    <rPh sb="17" eb="19">
      <t>ナイヨウ</t>
    </rPh>
    <rPh sb="19" eb="21">
      <t>シンサ</t>
    </rPh>
    <rPh sb="22" eb="24">
      <t>シュウセイ</t>
    </rPh>
    <rPh sb="25" eb="27">
      <t>シュウケイ</t>
    </rPh>
    <rPh sb="27" eb="29">
      <t>ギョウム</t>
    </rPh>
    <phoneticPr fontId="5"/>
  </si>
  <si>
    <t>ｄｅｓｉｇｎ　ｏｆｆｉｃｅ　ＣＯｒＳ</t>
    <phoneticPr fontId="5"/>
  </si>
  <si>
    <t>-</t>
    <phoneticPr fontId="5"/>
  </si>
  <si>
    <t>B.個人A</t>
    <rPh sb="2" eb="4">
      <t>コジン</t>
    </rPh>
    <phoneticPr fontId="5"/>
  </si>
  <si>
    <t>賃金</t>
    <rPh sb="0" eb="2">
      <t>チンギン</t>
    </rPh>
    <phoneticPr fontId="5"/>
  </si>
  <si>
    <t>個人A</t>
    <rPh sb="0" eb="2">
      <t>コジン</t>
    </rPh>
    <phoneticPr fontId="5"/>
  </si>
  <si>
    <t>株式会社ネットラーニング</t>
    <phoneticPr fontId="5"/>
  </si>
  <si>
    <t>個人B</t>
    <phoneticPr fontId="5"/>
  </si>
  <si>
    <t>株式会社ティーケーピー</t>
    <phoneticPr fontId="5"/>
  </si>
  <si>
    <t>大和綜合印刷株式会社</t>
    <phoneticPr fontId="5"/>
  </si>
  <si>
    <t>中央法規出版株式会社</t>
    <phoneticPr fontId="5"/>
  </si>
  <si>
    <t>厚生労働省共済組合本部長長期経理</t>
    <phoneticPr fontId="5"/>
  </si>
  <si>
    <t>個人C</t>
    <phoneticPr fontId="5"/>
  </si>
  <si>
    <t>個人D</t>
    <rPh sb="0" eb="2">
      <t>コジン</t>
    </rPh>
    <phoneticPr fontId="5"/>
  </si>
  <si>
    <t>厚生法規総覧追録</t>
    <phoneticPr fontId="5"/>
  </si>
  <si>
    <t>表彰状の印刷及び揮毫</t>
    <phoneticPr fontId="5"/>
  </si>
  <si>
    <t>地域保健活動普及事業に携わる職員旅費</t>
    <phoneticPr fontId="5"/>
  </si>
  <si>
    <t>熱中症予防の普及啓発に係るホームページのデザイン一式</t>
    <phoneticPr fontId="5"/>
  </si>
  <si>
    <t>「保健師中央会議・健康危機における保健師活動推進会議」会場料</t>
    <rPh sb="9" eb="11">
      <t>ケンコウ</t>
    </rPh>
    <rPh sb="11" eb="13">
      <t>キキ</t>
    </rPh>
    <rPh sb="17" eb="20">
      <t>ホケンシ</t>
    </rPh>
    <rPh sb="20" eb="22">
      <t>カツドウ</t>
    </rPh>
    <rPh sb="22" eb="24">
      <t>スイシン</t>
    </rPh>
    <rPh sb="24" eb="26">
      <t>カイギ</t>
    </rPh>
    <rPh sb="27" eb="29">
      <t>カイジョウ</t>
    </rPh>
    <rPh sb="29" eb="30">
      <t>リョウ</t>
    </rPh>
    <phoneticPr fontId="5"/>
  </si>
  <si>
    <t>「保健師中央会議・健康危機における保健師活動推進会議」運営等</t>
    <rPh sb="27" eb="29">
      <t>ウンエイ</t>
    </rPh>
    <rPh sb="29" eb="30">
      <t>トウ</t>
    </rPh>
    <phoneticPr fontId="5"/>
  </si>
  <si>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令和３年度は地域保健対策の普及啓発にかかる金額が見込より少なかったため一定の不用が生じたが、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rPh sb="161" eb="163">
      <t>レイワ</t>
    </rPh>
    <phoneticPr fontId="5"/>
  </si>
  <si>
    <t>地域保健活動普及等事業に携わる非常勤職員賃金</t>
    <rPh sb="0" eb="2">
      <t>チイキ</t>
    </rPh>
    <rPh sb="2" eb="4">
      <t>ホケン</t>
    </rPh>
    <rPh sb="4" eb="6">
      <t>カツドウ</t>
    </rPh>
    <rPh sb="6" eb="8">
      <t>フキュウ</t>
    </rPh>
    <rPh sb="8" eb="9">
      <t>トウ</t>
    </rPh>
    <rPh sb="9" eb="11">
      <t>ジギョウ</t>
    </rPh>
    <rPh sb="12" eb="13">
      <t>タズサ</t>
    </rPh>
    <rPh sb="15" eb="18">
      <t>ヒジョウキン</t>
    </rPh>
    <rPh sb="18" eb="20">
      <t>ショクイン</t>
    </rPh>
    <rPh sb="20" eb="22">
      <t>チンギン</t>
    </rPh>
    <phoneticPr fontId="5"/>
  </si>
  <si>
    <t>地域保健活動普及等事業に携わる非常勤職員賃金</t>
    <phoneticPr fontId="5"/>
  </si>
  <si>
    <t>31,862/529</t>
    <phoneticPr fontId="5"/>
  </si>
  <si>
    <t>令和３年度分については集計中であるが、市町村保健師数は増加傾向にあり、成果目標に見合ったものと考えられる。</t>
    <rPh sb="0" eb="2">
      <t>レイワ</t>
    </rPh>
    <rPh sb="3" eb="5">
      <t>ネンド</t>
    </rPh>
    <rPh sb="5" eb="6">
      <t>ブン</t>
    </rPh>
    <rPh sb="11" eb="14">
      <t>シュウケイチュウ</t>
    </rPh>
    <rPh sb="47" eb="48">
      <t>カンガ</t>
    </rPh>
    <phoneticPr fontId="5"/>
  </si>
  <si>
    <t>保健所保健師及び市町村保健師数を前年度以上とする
※最終目標年度については、令和3年度の目標値をスライド</t>
    <rPh sb="16" eb="19">
      <t>ゼンネンド</t>
    </rPh>
    <rPh sb="19" eb="21">
      <t>イジョウ</t>
    </rPh>
    <rPh sb="26" eb="28">
      <t>サイシュウ</t>
    </rPh>
    <rPh sb="28" eb="30">
      <t>モクヒョウ</t>
    </rPh>
    <rPh sb="30" eb="32">
      <t>ネンド</t>
    </rPh>
    <rPh sb="38" eb="40">
      <t>レイワ</t>
    </rPh>
    <rPh sb="41" eb="43">
      <t>ネンド</t>
    </rPh>
    <rPh sb="44" eb="47">
      <t>モクヒョウチ</t>
    </rPh>
    <phoneticPr fontId="5"/>
  </si>
  <si>
    <t>保健師中央会議について、地域保健対策の検討や啓発普及等の観点から、高い水準の成果を確保出来ている。</t>
    <rPh sb="0" eb="2">
      <t>ホケン</t>
    </rPh>
    <rPh sb="2" eb="3">
      <t>シ</t>
    </rPh>
    <rPh sb="3" eb="5">
      <t>チュウオウ</t>
    </rPh>
    <rPh sb="5" eb="7">
      <t>カイギ</t>
    </rPh>
    <rPh sb="28" eb="30">
      <t>カンテン</t>
    </rPh>
    <rPh sb="33" eb="34">
      <t>タカ</t>
    </rPh>
    <rPh sb="35" eb="37">
      <t>スイジュン</t>
    </rPh>
    <rPh sb="38" eb="40">
      <t>セイカ</t>
    </rPh>
    <rPh sb="41" eb="45">
      <t>カクホデキ</t>
    </rPh>
    <phoneticPr fontId="5"/>
  </si>
  <si>
    <t>地域保健を担う機関の役割分担と連携を推進し、サービスの受け手である生活者個人の立場に立った地域保健対策の推進を図るために必要な事業であり、引き続き、必要な予算額を確保し、適正な執行に努めること。</t>
    <phoneticPr fontId="5"/>
  </si>
  <si>
    <t>点検対象外</t>
    <rPh sb="0" eb="5">
      <t>テンケンタイショウガイ</t>
    </rPh>
    <phoneticPr fontId="5"/>
  </si>
  <si>
    <t>9,161/529</t>
    <phoneticPr fontId="5"/>
  </si>
  <si>
    <t>引き続き、必要な予算額を確保し、適正な執行に努める。</t>
    <rPh sb="0" eb="1">
      <t>ヒ</t>
    </rPh>
    <rPh sb="2" eb="3">
      <t>ツヅ</t>
    </rPh>
    <rPh sb="5" eb="7">
      <t>ヒツヨウ</t>
    </rPh>
    <rPh sb="8" eb="11">
      <t>ヨサンガク</t>
    </rPh>
    <rPh sb="12" eb="14">
      <t>カクホ</t>
    </rPh>
    <rPh sb="16" eb="18">
      <t>テキセイ</t>
    </rPh>
    <rPh sb="19" eb="21">
      <t>シッコウ</t>
    </rPh>
    <rPh sb="22" eb="23">
      <t>ツト</t>
    </rPh>
    <phoneticPr fontId="5"/>
  </si>
  <si>
    <t>保健師等の人材育成に関する研修費用の増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</si>
</sst>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62979</xdr:colOff>
      <xdr:row>276</xdr:row>
      <xdr:rowOff>115904</xdr:rowOff>
    </xdr:from>
    <xdr:to>
      <xdr:col>26</xdr:col>
      <xdr:colOff>12241</xdr:colOff>
      <xdr:row>278</xdr:row>
      <xdr:rowOff>49900</xdr:rowOff>
    </xdr:to>
    <xdr:sp macro="" textlink="">
      <xdr:nvSpPr>
        <xdr:cNvPr id="5" name="正方形/長方形 4"/>
        <xdr:cNvSpPr/>
      </xdr:nvSpPr>
      <xdr:spPr>
        <a:xfrm>
          <a:off x="2483450" y="36254875"/>
          <a:ext cx="2773144" cy="62876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．東水戸データーサービス株式会社</a:t>
          </a:r>
          <a:endParaRPr kumimoji="1" lang="en-US" altLang="ja-JP" sz="1100"/>
        </a:p>
        <a:p>
          <a:pPr algn="ctr"/>
          <a:r>
            <a:rPr kumimoji="1" lang="ja-JP" altLang="en-US" sz="1100"/>
            <a:t>２百万円</a:t>
          </a:r>
          <a:endParaRPr kumimoji="1" lang="en-US" altLang="ja-JP" sz="1100"/>
        </a:p>
      </xdr:txBody>
    </xdr:sp>
    <xdr:clientData/>
  </xdr:twoCellAnchor>
  <xdr:twoCellAnchor>
    <xdr:from>
      <xdr:col>12</xdr:col>
      <xdr:colOff>9551</xdr:colOff>
      <xdr:row>278</xdr:row>
      <xdr:rowOff>103297</xdr:rowOff>
    </xdr:from>
    <xdr:to>
      <xdr:col>26</xdr:col>
      <xdr:colOff>65669</xdr:colOff>
      <xdr:row>280</xdr:row>
      <xdr:rowOff>236532</xdr:rowOff>
    </xdr:to>
    <xdr:sp macro="" textlink="">
      <xdr:nvSpPr>
        <xdr:cNvPr id="6" name="大かっこ 5"/>
        <xdr:cNvSpPr/>
      </xdr:nvSpPr>
      <xdr:spPr>
        <a:xfrm>
          <a:off x="2430022" y="37262003"/>
          <a:ext cx="2880000" cy="828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データ回収・内容審査・</a:t>
          </a:r>
          <a:endParaRPr kumimoji="1" lang="en-US" altLang="ja-JP" sz="1100"/>
        </a:p>
        <a:p>
          <a:pPr algn="ctr"/>
          <a:r>
            <a:rPr kumimoji="1" lang="ja-JP" altLang="en-US" sz="1100"/>
            <a:t>修正・集計等業務</a:t>
          </a:r>
        </a:p>
      </xdr:txBody>
    </xdr:sp>
    <xdr:clientData/>
  </xdr:twoCellAnchor>
  <xdr:twoCellAnchor>
    <xdr:from>
      <xdr:col>18</xdr:col>
      <xdr:colOff>201287</xdr:colOff>
      <xdr:row>275</xdr:row>
      <xdr:rowOff>189948</xdr:rowOff>
    </xdr:from>
    <xdr:to>
      <xdr:col>39</xdr:col>
      <xdr:colOff>50365</xdr:colOff>
      <xdr:row>275</xdr:row>
      <xdr:rowOff>189950</xdr:rowOff>
    </xdr:to>
    <xdr:cxnSp macro="">
      <xdr:nvCxnSpPr>
        <xdr:cNvPr id="7" name="直線コネクタ 6"/>
        <xdr:cNvCxnSpPr/>
      </xdr:nvCxnSpPr>
      <xdr:spPr>
        <a:xfrm flipV="1">
          <a:off x="3831993" y="36306507"/>
          <a:ext cx="4084901"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74291</xdr:colOff>
      <xdr:row>276</xdr:row>
      <xdr:rowOff>114976</xdr:rowOff>
    </xdr:from>
    <xdr:to>
      <xdr:col>46</xdr:col>
      <xdr:colOff>22408</xdr:colOff>
      <xdr:row>278</xdr:row>
      <xdr:rowOff>68022</xdr:rowOff>
    </xdr:to>
    <xdr:sp macro="" textlink="">
      <xdr:nvSpPr>
        <xdr:cNvPr id="8" name="正方形/長方形 7"/>
        <xdr:cNvSpPr/>
      </xdr:nvSpPr>
      <xdr:spPr>
        <a:xfrm>
          <a:off x="6528879" y="36578917"/>
          <a:ext cx="2772000" cy="64781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．民間企業等（３５者）</a:t>
          </a:r>
          <a:endParaRPr kumimoji="1" lang="en-US" altLang="ja-JP" sz="1100"/>
        </a:p>
        <a:p>
          <a:pPr algn="ctr"/>
          <a:r>
            <a:rPr kumimoji="1" lang="ja-JP" altLang="en-US" sz="1100"/>
            <a:t>７百万円</a:t>
          </a:r>
        </a:p>
      </xdr:txBody>
    </xdr:sp>
    <xdr:clientData/>
  </xdr:twoCellAnchor>
  <xdr:twoCellAnchor>
    <xdr:from>
      <xdr:col>32</xdr:col>
      <xdr:colOff>20291</xdr:colOff>
      <xdr:row>278</xdr:row>
      <xdr:rowOff>78060</xdr:rowOff>
    </xdr:from>
    <xdr:to>
      <xdr:col>46</xdr:col>
      <xdr:colOff>76408</xdr:colOff>
      <xdr:row>280</xdr:row>
      <xdr:rowOff>211295</xdr:rowOff>
    </xdr:to>
    <xdr:sp macro="" textlink="">
      <xdr:nvSpPr>
        <xdr:cNvPr id="9" name="大かっこ 8"/>
        <xdr:cNvSpPr/>
      </xdr:nvSpPr>
      <xdr:spPr>
        <a:xfrm>
          <a:off x="6474879" y="37236766"/>
          <a:ext cx="2880000" cy="82800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地域保健活動普及等事業の推進にかかる旅費、印刷・製本費、非常勤職員賃金</a:t>
          </a:r>
          <a:endParaRPr kumimoji="1" lang="ja-JP" altLang="en-US" sz="1100"/>
        </a:p>
      </xdr:txBody>
    </xdr:sp>
    <xdr:clientData/>
  </xdr:twoCellAnchor>
  <xdr:twoCellAnchor>
    <xdr:from>
      <xdr:col>39</xdr:col>
      <xdr:colOff>48350</xdr:colOff>
      <xdr:row>275</xdr:row>
      <xdr:rowOff>201154</xdr:rowOff>
    </xdr:from>
    <xdr:to>
      <xdr:col>39</xdr:col>
      <xdr:colOff>48350</xdr:colOff>
      <xdr:row>276</xdr:row>
      <xdr:rowOff>117072</xdr:rowOff>
    </xdr:to>
    <xdr:cxnSp macro="">
      <xdr:nvCxnSpPr>
        <xdr:cNvPr id="10" name="直線矢印コネクタ 9"/>
        <xdr:cNvCxnSpPr/>
      </xdr:nvCxnSpPr>
      <xdr:spPr>
        <a:xfrm>
          <a:off x="7914879" y="36317713"/>
          <a:ext cx="0" cy="2633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37610</xdr:colOff>
      <xdr:row>275</xdr:row>
      <xdr:rowOff>189948</xdr:rowOff>
    </xdr:from>
    <xdr:to>
      <xdr:col>19</xdr:col>
      <xdr:colOff>37610</xdr:colOff>
      <xdr:row>276</xdr:row>
      <xdr:rowOff>105866</xdr:rowOff>
    </xdr:to>
    <xdr:cxnSp macro="">
      <xdr:nvCxnSpPr>
        <xdr:cNvPr id="11" name="直線矢印コネクタ 10"/>
        <xdr:cNvCxnSpPr/>
      </xdr:nvCxnSpPr>
      <xdr:spPr>
        <a:xfrm>
          <a:off x="3870022" y="36306507"/>
          <a:ext cx="0" cy="263300"/>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24972</xdr:colOff>
      <xdr:row>273</xdr:row>
      <xdr:rowOff>257736</xdr:rowOff>
    </xdr:from>
    <xdr:to>
      <xdr:col>29</xdr:col>
      <xdr:colOff>24972</xdr:colOff>
      <xdr:row>275</xdr:row>
      <xdr:rowOff>177291</xdr:rowOff>
    </xdr:to>
    <xdr:cxnSp macro="">
      <xdr:nvCxnSpPr>
        <xdr:cNvPr id="13" name="直線コネクタ 12"/>
        <xdr:cNvCxnSpPr/>
      </xdr:nvCxnSpPr>
      <xdr:spPr>
        <a:xfrm>
          <a:off x="5874443" y="35679530"/>
          <a:ext cx="0" cy="61432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54619</xdr:colOff>
      <xdr:row>269</xdr:row>
      <xdr:rowOff>22412</xdr:rowOff>
    </xdr:from>
    <xdr:to>
      <xdr:col>36</xdr:col>
      <xdr:colOff>197031</xdr:colOff>
      <xdr:row>271</xdr:row>
      <xdr:rowOff>55262</xdr:rowOff>
    </xdr:to>
    <xdr:sp macro="" textlink="">
      <xdr:nvSpPr>
        <xdr:cNvPr id="15" name="正方形/長方形 14"/>
        <xdr:cNvSpPr/>
      </xdr:nvSpPr>
      <xdr:spPr>
        <a:xfrm>
          <a:off x="4290443" y="34054677"/>
          <a:ext cx="3168000" cy="727614"/>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９百万円</a:t>
          </a:r>
          <a:endParaRPr kumimoji="1" lang="en-US" altLang="ja-JP" sz="1100"/>
        </a:p>
      </xdr:txBody>
    </xdr:sp>
    <xdr:clientData/>
  </xdr:twoCellAnchor>
  <xdr:twoCellAnchor>
    <xdr:from>
      <xdr:col>20</xdr:col>
      <xdr:colOff>2120</xdr:colOff>
      <xdr:row>271</xdr:row>
      <xdr:rowOff>115851</xdr:rowOff>
    </xdr:from>
    <xdr:to>
      <xdr:col>38</xdr:col>
      <xdr:colOff>47825</xdr:colOff>
      <xdr:row>273</xdr:row>
      <xdr:rowOff>313014</xdr:rowOff>
    </xdr:to>
    <xdr:sp macro="" textlink="">
      <xdr:nvSpPr>
        <xdr:cNvPr id="16" name="大かっこ 15"/>
        <xdr:cNvSpPr/>
      </xdr:nvSpPr>
      <xdr:spPr>
        <a:xfrm>
          <a:off x="4036238" y="34842880"/>
          <a:ext cx="3676411" cy="891928"/>
        </a:xfrm>
        <a:prstGeom prst="bracketPair">
          <a:avLst/>
        </a:prstGeom>
        <a:no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628" zoomScale="85" zoomScaleNormal="75" zoomScaleSheetLayoutView="85" zoomScalePageLayoutView="85" workbookViewId="0">
      <selection activeCell="BI242" sqref="BI2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643</v>
      </c>
      <c r="AK2" s="172"/>
      <c r="AL2" s="172"/>
      <c r="AM2" s="172"/>
      <c r="AN2" s="75" t="s">
        <v>284</v>
      </c>
      <c r="AO2" s="172">
        <v>21</v>
      </c>
      <c r="AP2" s="172"/>
      <c r="AQ2" s="172"/>
      <c r="AR2" s="76" t="s">
        <v>284</v>
      </c>
      <c r="AS2" s="173">
        <v>399</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612</v>
      </c>
      <c r="AF5" s="194"/>
      <c r="AG5" s="194"/>
      <c r="AH5" s="194"/>
      <c r="AI5" s="194"/>
      <c r="AJ5" s="194"/>
      <c r="AK5" s="194"/>
      <c r="AL5" s="194"/>
      <c r="AM5" s="194"/>
      <c r="AN5" s="194"/>
      <c r="AO5" s="194"/>
      <c r="AP5" s="195"/>
      <c r="AQ5" s="196" t="s">
        <v>656</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613</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614</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高齢社会対策、子ども・若者育成支援</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6.75" customHeight="1" x14ac:dyDescent="0.15">
      <c r="A10" s="234" t="s">
        <v>27</v>
      </c>
      <c r="B10" s="235"/>
      <c r="C10" s="235"/>
      <c r="D10" s="235"/>
      <c r="E10" s="235"/>
      <c r="F10" s="235"/>
      <c r="G10" s="236" t="s">
        <v>616</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直接実施</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12</v>
      </c>
      <c r="Q13" s="217"/>
      <c r="R13" s="217"/>
      <c r="S13" s="217"/>
      <c r="T13" s="217"/>
      <c r="U13" s="217"/>
      <c r="V13" s="218"/>
      <c r="W13" s="216">
        <v>32</v>
      </c>
      <c r="X13" s="217"/>
      <c r="Y13" s="217"/>
      <c r="Z13" s="217"/>
      <c r="AA13" s="217"/>
      <c r="AB13" s="217"/>
      <c r="AC13" s="218"/>
      <c r="AD13" s="216">
        <v>32</v>
      </c>
      <c r="AE13" s="217"/>
      <c r="AF13" s="217"/>
      <c r="AG13" s="217"/>
      <c r="AH13" s="217"/>
      <c r="AI13" s="217"/>
      <c r="AJ13" s="218"/>
      <c r="AK13" s="216">
        <v>32</v>
      </c>
      <c r="AL13" s="217"/>
      <c r="AM13" s="217"/>
      <c r="AN13" s="217"/>
      <c r="AO13" s="217"/>
      <c r="AP13" s="217"/>
      <c r="AQ13" s="218"/>
      <c r="AR13" s="228">
        <v>33</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613</v>
      </c>
      <c r="AE14" s="217"/>
      <c r="AF14" s="217"/>
      <c r="AG14" s="217"/>
      <c r="AH14" s="217"/>
      <c r="AI14" s="217"/>
      <c r="AJ14" s="218"/>
      <c r="AK14" s="216" t="s">
        <v>658</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658</v>
      </c>
      <c r="AL15" s="217"/>
      <c r="AM15" s="217"/>
      <c r="AN15" s="217"/>
      <c r="AO15" s="217"/>
      <c r="AP15" s="217"/>
      <c r="AQ15" s="218"/>
      <c r="AR15" s="216" t="s">
        <v>613</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613</v>
      </c>
      <c r="AE16" s="217"/>
      <c r="AF16" s="217"/>
      <c r="AG16" s="217"/>
      <c r="AH16" s="217"/>
      <c r="AI16" s="217"/>
      <c r="AJ16" s="218"/>
      <c r="AK16" s="216" t="s">
        <v>658</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613</v>
      </c>
      <c r="AE17" s="217"/>
      <c r="AF17" s="217"/>
      <c r="AG17" s="217"/>
      <c r="AH17" s="217"/>
      <c r="AI17" s="217"/>
      <c r="AJ17" s="218"/>
      <c r="AK17" s="216" t="s">
        <v>658</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12</v>
      </c>
      <c r="Q18" s="261"/>
      <c r="R18" s="261"/>
      <c r="S18" s="261"/>
      <c r="T18" s="261"/>
      <c r="U18" s="261"/>
      <c r="V18" s="262"/>
      <c r="W18" s="260">
        <f>SUM(W13:AC17)</f>
        <v>32</v>
      </c>
      <c r="X18" s="261"/>
      <c r="Y18" s="261"/>
      <c r="Z18" s="261"/>
      <c r="AA18" s="261"/>
      <c r="AB18" s="261"/>
      <c r="AC18" s="262"/>
      <c r="AD18" s="260">
        <f>SUM(AD13:AJ17)</f>
        <v>32</v>
      </c>
      <c r="AE18" s="261"/>
      <c r="AF18" s="261"/>
      <c r="AG18" s="261"/>
      <c r="AH18" s="261"/>
      <c r="AI18" s="261"/>
      <c r="AJ18" s="262"/>
      <c r="AK18" s="260">
        <f>SUM(AK13:AQ17)</f>
        <v>32</v>
      </c>
      <c r="AL18" s="261"/>
      <c r="AM18" s="261"/>
      <c r="AN18" s="261"/>
      <c r="AO18" s="261"/>
      <c r="AP18" s="261"/>
      <c r="AQ18" s="262"/>
      <c r="AR18" s="260">
        <f>SUM(AR13:AX17)</f>
        <v>33</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9</v>
      </c>
      <c r="Q19" s="217"/>
      <c r="R19" s="217"/>
      <c r="S19" s="217"/>
      <c r="T19" s="217"/>
      <c r="U19" s="217"/>
      <c r="V19" s="218"/>
      <c r="W19" s="216">
        <v>7</v>
      </c>
      <c r="X19" s="217"/>
      <c r="Y19" s="217"/>
      <c r="Z19" s="217"/>
      <c r="AA19" s="217"/>
      <c r="AB19" s="217"/>
      <c r="AC19" s="218"/>
      <c r="AD19" s="216">
        <v>9</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0.75</v>
      </c>
      <c r="Q20" s="292"/>
      <c r="R20" s="292"/>
      <c r="S20" s="292"/>
      <c r="T20" s="292"/>
      <c r="U20" s="292"/>
      <c r="V20" s="292"/>
      <c r="W20" s="292">
        <f>IF(W18=0, "-", SUM(W19)/W18)</f>
        <v>0.21875</v>
      </c>
      <c r="X20" s="292"/>
      <c r="Y20" s="292"/>
      <c r="Z20" s="292"/>
      <c r="AA20" s="292"/>
      <c r="AB20" s="292"/>
      <c r="AC20" s="292"/>
      <c r="AD20" s="292">
        <f>IF(AD18=0, "-", SUM(AD19)/AD18)</f>
        <v>0.28125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0.75</v>
      </c>
      <c r="Q21" s="292"/>
      <c r="R21" s="292"/>
      <c r="S21" s="292"/>
      <c r="T21" s="292"/>
      <c r="U21" s="292"/>
      <c r="V21" s="292"/>
      <c r="W21" s="292">
        <f>IF(W19=0, "-", SUM(W19)/SUM(W13,W14))</f>
        <v>0.21875</v>
      </c>
      <c r="X21" s="292"/>
      <c r="Y21" s="292"/>
      <c r="Z21" s="292"/>
      <c r="AA21" s="292"/>
      <c r="AB21" s="292"/>
      <c r="AC21" s="292"/>
      <c r="AD21" s="292">
        <f>IF(AD19=0, "-", SUM(AD19)/SUM(AD13,AD14))</f>
        <v>0.28125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617</v>
      </c>
      <c r="H23" s="278"/>
      <c r="I23" s="278"/>
      <c r="J23" s="278"/>
      <c r="K23" s="278"/>
      <c r="L23" s="278"/>
      <c r="M23" s="278"/>
      <c r="N23" s="278"/>
      <c r="O23" s="279"/>
      <c r="P23" s="228">
        <v>21</v>
      </c>
      <c r="Q23" s="229"/>
      <c r="R23" s="229"/>
      <c r="S23" s="229"/>
      <c r="T23" s="229"/>
      <c r="U23" s="229"/>
      <c r="V23" s="280"/>
      <c r="W23" s="228">
        <v>21</v>
      </c>
      <c r="X23" s="229"/>
      <c r="Y23" s="229"/>
      <c r="Z23" s="229"/>
      <c r="AA23" s="229"/>
      <c r="AB23" s="229"/>
      <c r="AC23" s="280"/>
      <c r="AD23" s="281" t="s">
        <v>695</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customHeight="1" x14ac:dyDescent="0.15">
      <c r="A24" s="303"/>
      <c r="B24" s="304"/>
      <c r="C24" s="304"/>
      <c r="D24" s="304"/>
      <c r="E24" s="304"/>
      <c r="F24" s="305"/>
      <c r="G24" s="287" t="s">
        <v>618</v>
      </c>
      <c r="H24" s="288"/>
      <c r="I24" s="288"/>
      <c r="J24" s="288"/>
      <c r="K24" s="288"/>
      <c r="L24" s="288"/>
      <c r="M24" s="288"/>
      <c r="N24" s="288"/>
      <c r="O24" s="289"/>
      <c r="P24" s="216">
        <v>8</v>
      </c>
      <c r="Q24" s="217"/>
      <c r="R24" s="217"/>
      <c r="S24" s="217"/>
      <c r="T24" s="217"/>
      <c r="U24" s="217"/>
      <c r="V24" s="218"/>
      <c r="W24" s="216">
        <v>8</v>
      </c>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customHeight="1" x14ac:dyDescent="0.15">
      <c r="A25" s="303"/>
      <c r="B25" s="304"/>
      <c r="C25" s="304"/>
      <c r="D25" s="304"/>
      <c r="E25" s="304"/>
      <c r="F25" s="305"/>
      <c r="G25" s="287" t="s">
        <v>619</v>
      </c>
      <c r="H25" s="288"/>
      <c r="I25" s="288"/>
      <c r="J25" s="288"/>
      <c r="K25" s="288"/>
      <c r="L25" s="288"/>
      <c r="M25" s="288"/>
      <c r="N25" s="288"/>
      <c r="O25" s="289"/>
      <c r="P25" s="216">
        <v>1</v>
      </c>
      <c r="Q25" s="217"/>
      <c r="R25" s="217"/>
      <c r="S25" s="217"/>
      <c r="T25" s="217"/>
      <c r="U25" s="217"/>
      <c r="V25" s="218"/>
      <c r="W25" s="216">
        <v>1</v>
      </c>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customHeight="1" x14ac:dyDescent="0.15">
      <c r="A26" s="303"/>
      <c r="B26" s="304"/>
      <c r="C26" s="304"/>
      <c r="D26" s="304"/>
      <c r="E26" s="304"/>
      <c r="F26" s="305"/>
      <c r="G26" s="287" t="s">
        <v>620</v>
      </c>
      <c r="H26" s="288"/>
      <c r="I26" s="288"/>
      <c r="J26" s="288"/>
      <c r="K26" s="288"/>
      <c r="L26" s="288"/>
      <c r="M26" s="288"/>
      <c r="N26" s="288"/>
      <c r="O26" s="289"/>
      <c r="P26" s="216">
        <v>0.8</v>
      </c>
      <c r="Q26" s="217"/>
      <c r="R26" s="217"/>
      <c r="S26" s="217"/>
      <c r="T26" s="217"/>
      <c r="U26" s="217"/>
      <c r="V26" s="218"/>
      <c r="W26" s="216">
        <v>2</v>
      </c>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customHeight="1" x14ac:dyDescent="0.15">
      <c r="A27" s="303"/>
      <c r="B27" s="304"/>
      <c r="C27" s="304"/>
      <c r="D27" s="304"/>
      <c r="E27" s="304"/>
      <c r="F27" s="305"/>
      <c r="G27" s="287" t="s">
        <v>621</v>
      </c>
      <c r="H27" s="288"/>
      <c r="I27" s="288"/>
      <c r="J27" s="288"/>
      <c r="K27" s="288"/>
      <c r="L27" s="288"/>
      <c r="M27" s="288"/>
      <c r="N27" s="288"/>
      <c r="O27" s="289"/>
      <c r="P27" s="216">
        <v>0.8</v>
      </c>
      <c r="Q27" s="217"/>
      <c r="R27" s="217"/>
      <c r="S27" s="217"/>
      <c r="T27" s="217"/>
      <c r="U27" s="217"/>
      <c r="V27" s="218"/>
      <c r="W27" s="216">
        <v>0.9</v>
      </c>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32</v>
      </c>
      <c r="Q29" s="331"/>
      <c r="R29" s="331"/>
      <c r="S29" s="331"/>
      <c r="T29" s="331"/>
      <c r="U29" s="331"/>
      <c r="V29" s="332"/>
      <c r="W29" s="333">
        <f>AR13</f>
        <v>33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657</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0" t="s">
        <v>415</v>
      </c>
      <c r="AR31" s="411"/>
      <c r="AS31" s="411"/>
      <c r="AT31" s="412"/>
      <c r="AU31" s="410" t="s">
        <v>593</v>
      </c>
      <c r="AV31" s="411"/>
      <c r="AW31" s="411"/>
      <c r="AX31" s="413"/>
    </row>
    <row r="32" spans="1:50" ht="23.25" customHeight="1" x14ac:dyDescent="0.15">
      <c r="A32" s="348"/>
      <c r="B32" s="317"/>
      <c r="C32" s="317"/>
      <c r="D32" s="317"/>
      <c r="E32" s="317"/>
      <c r="F32" s="318"/>
      <c r="G32" s="357" t="s">
        <v>659</v>
      </c>
      <c r="H32" s="358"/>
      <c r="I32" s="358"/>
      <c r="J32" s="358"/>
      <c r="K32" s="358"/>
      <c r="L32" s="358"/>
      <c r="M32" s="358"/>
      <c r="N32" s="358"/>
      <c r="O32" s="358"/>
      <c r="P32" s="361" t="s">
        <v>625</v>
      </c>
      <c r="Q32" s="362"/>
      <c r="R32" s="362"/>
      <c r="S32" s="362"/>
      <c r="T32" s="362"/>
      <c r="U32" s="362"/>
      <c r="V32" s="362"/>
      <c r="W32" s="362"/>
      <c r="X32" s="363"/>
      <c r="Y32" s="367" t="s">
        <v>51</v>
      </c>
      <c r="Z32" s="368"/>
      <c r="AA32" s="369"/>
      <c r="AB32" s="370" t="s">
        <v>623</v>
      </c>
      <c r="AC32" s="370"/>
      <c r="AD32" s="370"/>
      <c r="AE32" s="371">
        <v>154</v>
      </c>
      <c r="AF32" s="371"/>
      <c r="AG32" s="371"/>
      <c r="AH32" s="371"/>
      <c r="AI32" s="371" t="s">
        <v>613</v>
      </c>
      <c r="AJ32" s="371"/>
      <c r="AK32" s="371"/>
      <c r="AL32" s="371"/>
      <c r="AM32" s="371">
        <v>529</v>
      </c>
      <c r="AN32" s="371"/>
      <c r="AO32" s="371"/>
      <c r="AP32" s="371"/>
      <c r="AQ32" s="398" t="s">
        <v>666</v>
      </c>
      <c r="AR32" s="371"/>
      <c r="AS32" s="371"/>
      <c r="AT32" s="371"/>
      <c r="AU32" s="389" t="s">
        <v>666</v>
      </c>
      <c r="AV32" s="405"/>
      <c r="AW32" s="405"/>
      <c r="AX32" s="406"/>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623</v>
      </c>
      <c r="AC33" s="370"/>
      <c r="AD33" s="370"/>
      <c r="AE33" s="371">
        <v>308</v>
      </c>
      <c r="AF33" s="371"/>
      <c r="AG33" s="371"/>
      <c r="AH33" s="371"/>
      <c r="AI33" s="371">
        <v>154</v>
      </c>
      <c r="AJ33" s="371"/>
      <c r="AK33" s="371"/>
      <c r="AL33" s="371"/>
      <c r="AM33" s="371">
        <v>154</v>
      </c>
      <c r="AN33" s="371"/>
      <c r="AO33" s="371"/>
      <c r="AP33" s="371"/>
      <c r="AQ33" s="371">
        <v>529</v>
      </c>
      <c r="AR33" s="371"/>
      <c r="AS33" s="371"/>
      <c r="AT33" s="371"/>
      <c r="AU33" s="389">
        <v>529</v>
      </c>
      <c r="AV33" s="405"/>
      <c r="AW33" s="405"/>
      <c r="AX33" s="406"/>
    </row>
    <row r="34" spans="1:51" ht="23.25" customHeight="1" x14ac:dyDescent="0.15">
      <c r="A34" s="436" t="s">
        <v>581</v>
      </c>
      <c r="B34" s="437"/>
      <c r="C34" s="437"/>
      <c r="D34" s="437"/>
      <c r="E34" s="437"/>
      <c r="F34" s="438"/>
      <c r="G34" s="223" t="s">
        <v>582</v>
      </c>
      <c r="H34" s="223"/>
      <c r="I34" s="223"/>
      <c r="J34" s="223"/>
      <c r="K34" s="223"/>
      <c r="L34" s="223"/>
      <c r="M34" s="223"/>
      <c r="N34" s="223"/>
      <c r="O34" s="223"/>
      <c r="P34" s="223"/>
      <c r="Q34" s="223"/>
      <c r="R34" s="223"/>
      <c r="S34" s="223"/>
      <c r="T34" s="223"/>
      <c r="U34" s="223"/>
      <c r="V34" s="223"/>
      <c r="W34" s="223"/>
      <c r="X34" s="252"/>
      <c r="Y34" s="444"/>
      <c r="Z34" s="445"/>
      <c r="AA34" s="446"/>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39"/>
      <c r="B35" s="440"/>
      <c r="C35" s="440"/>
      <c r="D35" s="440"/>
      <c r="E35" s="440"/>
      <c r="F35" s="441"/>
      <c r="G35" s="394" t="s">
        <v>626</v>
      </c>
      <c r="H35" s="395"/>
      <c r="I35" s="395"/>
      <c r="J35" s="395"/>
      <c r="K35" s="395"/>
      <c r="L35" s="395"/>
      <c r="M35" s="395"/>
      <c r="N35" s="395"/>
      <c r="O35" s="395"/>
      <c r="P35" s="395"/>
      <c r="Q35" s="395"/>
      <c r="R35" s="395"/>
      <c r="S35" s="395"/>
      <c r="T35" s="395"/>
      <c r="U35" s="395"/>
      <c r="V35" s="395"/>
      <c r="W35" s="395"/>
      <c r="X35" s="395"/>
      <c r="Y35" s="419" t="s">
        <v>581</v>
      </c>
      <c r="Z35" s="420"/>
      <c r="AA35" s="421"/>
      <c r="AB35" s="422" t="s">
        <v>627</v>
      </c>
      <c r="AC35" s="423"/>
      <c r="AD35" s="424"/>
      <c r="AE35" s="398">
        <v>61.1</v>
      </c>
      <c r="AF35" s="398"/>
      <c r="AG35" s="398"/>
      <c r="AH35" s="398"/>
      <c r="AI35" s="398" t="s">
        <v>613</v>
      </c>
      <c r="AJ35" s="398"/>
      <c r="AK35" s="398"/>
      <c r="AL35" s="398"/>
      <c r="AM35" s="398">
        <v>17.3</v>
      </c>
      <c r="AN35" s="398"/>
      <c r="AO35" s="398"/>
      <c r="AP35" s="398"/>
      <c r="AQ35" s="389">
        <v>60.2</v>
      </c>
      <c r="AR35" s="372"/>
      <c r="AS35" s="372"/>
      <c r="AT35" s="372"/>
      <c r="AU35" s="372"/>
      <c r="AV35" s="372"/>
      <c r="AW35" s="372"/>
      <c r="AX35" s="373"/>
    </row>
    <row r="36" spans="1:51" ht="46.5" customHeight="1" x14ac:dyDescent="0.15">
      <c r="A36" s="442"/>
      <c r="B36" s="208"/>
      <c r="C36" s="208"/>
      <c r="D36" s="208"/>
      <c r="E36" s="208"/>
      <c r="F36" s="443"/>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628</v>
      </c>
      <c r="AC36" s="426"/>
      <c r="AD36" s="427"/>
      <c r="AE36" s="428" t="s">
        <v>629</v>
      </c>
      <c r="AF36" s="428"/>
      <c r="AG36" s="428"/>
      <c r="AH36" s="428"/>
      <c r="AI36" s="428" t="s">
        <v>630</v>
      </c>
      <c r="AJ36" s="428"/>
      <c r="AK36" s="428"/>
      <c r="AL36" s="428"/>
      <c r="AM36" s="428" t="s">
        <v>693</v>
      </c>
      <c r="AN36" s="428"/>
      <c r="AO36" s="428"/>
      <c r="AP36" s="428"/>
      <c r="AQ36" s="428" t="s">
        <v>687</v>
      </c>
      <c r="AR36" s="428"/>
      <c r="AS36" s="428"/>
      <c r="AT36" s="428"/>
      <c r="AU36" s="428"/>
      <c r="AV36" s="428"/>
      <c r="AW36" s="428"/>
      <c r="AX36" s="430"/>
    </row>
    <row r="37" spans="1:51" ht="18.75" customHeight="1" x14ac:dyDescent="0.15">
      <c r="A37" s="466" t="s">
        <v>236</v>
      </c>
      <c r="B37" s="467"/>
      <c r="C37" s="467"/>
      <c r="D37" s="467"/>
      <c r="E37" s="467"/>
      <c r="F37" s="468"/>
      <c r="G37" s="476" t="s">
        <v>139</v>
      </c>
      <c r="H37" s="322"/>
      <c r="I37" s="322"/>
      <c r="J37" s="322"/>
      <c r="K37" s="322"/>
      <c r="L37" s="322"/>
      <c r="M37" s="322"/>
      <c r="N37" s="322"/>
      <c r="O37" s="323"/>
      <c r="P37" s="326" t="s">
        <v>55</v>
      </c>
      <c r="Q37" s="322"/>
      <c r="R37" s="322"/>
      <c r="S37" s="322"/>
      <c r="T37" s="322"/>
      <c r="U37" s="322"/>
      <c r="V37" s="322"/>
      <c r="W37" s="322"/>
      <c r="X37" s="323"/>
      <c r="Y37" s="477"/>
      <c r="Z37" s="478"/>
      <c r="AA37" s="479"/>
      <c r="AB37" s="483" t="s">
        <v>11</v>
      </c>
      <c r="AC37" s="484"/>
      <c r="AD37" s="485"/>
      <c r="AE37" s="483" t="s">
        <v>416</v>
      </c>
      <c r="AF37" s="484"/>
      <c r="AG37" s="484"/>
      <c r="AH37" s="485"/>
      <c r="AI37" s="488" t="s">
        <v>568</v>
      </c>
      <c r="AJ37" s="488"/>
      <c r="AK37" s="488"/>
      <c r="AL37" s="483"/>
      <c r="AM37" s="488" t="s">
        <v>384</v>
      </c>
      <c r="AN37" s="488"/>
      <c r="AO37" s="488"/>
      <c r="AP37" s="483"/>
      <c r="AQ37" s="457" t="s">
        <v>174</v>
      </c>
      <c r="AR37" s="458"/>
      <c r="AS37" s="458"/>
      <c r="AT37" s="459"/>
      <c r="AU37" s="322" t="s">
        <v>128</v>
      </c>
      <c r="AV37" s="322"/>
      <c r="AW37" s="322"/>
      <c r="AX37" s="327"/>
    </row>
    <row r="38" spans="1:51" ht="18.75" customHeight="1" x14ac:dyDescent="0.15">
      <c r="A38" s="469"/>
      <c r="B38" s="470"/>
      <c r="C38" s="470"/>
      <c r="D38" s="470"/>
      <c r="E38" s="470"/>
      <c r="F38" s="471"/>
      <c r="G38" s="343"/>
      <c r="H38" s="324"/>
      <c r="I38" s="324"/>
      <c r="J38" s="324"/>
      <c r="K38" s="324"/>
      <c r="L38" s="324"/>
      <c r="M38" s="324"/>
      <c r="N38" s="324"/>
      <c r="O38" s="325"/>
      <c r="P38" s="328"/>
      <c r="Q38" s="324"/>
      <c r="R38" s="324"/>
      <c r="S38" s="324"/>
      <c r="T38" s="324"/>
      <c r="U38" s="324"/>
      <c r="V38" s="324"/>
      <c r="W38" s="324"/>
      <c r="X38" s="325"/>
      <c r="Y38" s="480"/>
      <c r="Z38" s="481"/>
      <c r="AA38" s="482"/>
      <c r="AB38" s="402"/>
      <c r="AC38" s="486"/>
      <c r="AD38" s="487"/>
      <c r="AE38" s="402"/>
      <c r="AF38" s="486"/>
      <c r="AG38" s="486"/>
      <c r="AH38" s="487"/>
      <c r="AI38" s="489"/>
      <c r="AJ38" s="489"/>
      <c r="AK38" s="489"/>
      <c r="AL38" s="402"/>
      <c r="AM38" s="489"/>
      <c r="AN38" s="489"/>
      <c r="AO38" s="489"/>
      <c r="AP38" s="402"/>
      <c r="AQ38" s="431" t="s">
        <v>613</v>
      </c>
      <c r="AR38" s="432"/>
      <c r="AS38" s="433" t="s">
        <v>175</v>
      </c>
      <c r="AT38" s="434"/>
      <c r="AU38" s="435">
        <v>4</v>
      </c>
      <c r="AV38" s="435"/>
      <c r="AW38" s="324" t="s">
        <v>166</v>
      </c>
      <c r="AX38" s="329"/>
    </row>
    <row r="39" spans="1:51" ht="23.25" customHeight="1" x14ac:dyDescent="0.15">
      <c r="A39" s="472"/>
      <c r="B39" s="470"/>
      <c r="C39" s="470"/>
      <c r="D39" s="470"/>
      <c r="E39" s="470"/>
      <c r="F39" s="471"/>
      <c r="G39" s="374" t="s">
        <v>689</v>
      </c>
      <c r="H39" s="375"/>
      <c r="I39" s="375"/>
      <c r="J39" s="375"/>
      <c r="K39" s="375"/>
      <c r="L39" s="375"/>
      <c r="M39" s="375"/>
      <c r="N39" s="375"/>
      <c r="O39" s="376"/>
      <c r="P39" s="139" t="s">
        <v>622</v>
      </c>
      <c r="Q39" s="139"/>
      <c r="R39" s="139"/>
      <c r="S39" s="139"/>
      <c r="T39" s="139"/>
      <c r="U39" s="139"/>
      <c r="V39" s="139"/>
      <c r="W39" s="139"/>
      <c r="X39" s="140"/>
      <c r="Y39" s="385" t="s">
        <v>12</v>
      </c>
      <c r="Z39" s="386"/>
      <c r="AA39" s="387"/>
      <c r="AB39" s="388" t="s">
        <v>623</v>
      </c>
      <c r="AC39" s="388"/>
      <c r="AD39" s="388"/>
      <c r="AE39" s="389">
        <v>26912</v>
      </c>
      <c r="AF39" s="372"/>
      <c r="AG39" s="372"/>
      <c r="AH39" s="372"/>
      <c r="AI39" s="389">
        <v>27298</v>
      </c>
      <c r="AJ39" s="372"/>
      <c r="AK39" s="372"/>
      <c r="AL39" s="372"/>
      <c r="AM39" s="389" t="s">
        <v>658</v>
      </c>
      <c r="AN39" s="372"/>
      <c r="AO39" s="372"/>
      <c r="AP39" s="372"/>
      <c r="AQ39" s="391" t="s">
        <v>613</v>
      </c>
      <c r="AR39" s="392"/>
      <c r="AS39" s="392"/>
      <c r="AT39" s="393"/>
      <c r="AU39" s="372" t="s">
        <v>613</v>
      </c>
      <c r="AV39" s="372"/>
      <c r="AW39" s="372"/>
      <c r="AX39" s="373"/>
    </row>
    <row r="40" spans="1:51" ht="23.25" customHeight="1" x14ac:dyDescent="0.15">
      <c r="A40" s="473"/>
      <c r="B40" s="474"/>
      <c r="C40" s="474"/>
      <c r="D40" s="474"/>
      <c r="E40" s="474"/>
      <c r="F40" s="475"/>
      <c r="G40" s="377"/>
      <c r="H40" s="378"/>
      <c r="I40" s="378"/>
      <c r="J40" s="378"/>
      <c r="K40" s="378"/>
      <c r="L40" s="378"/>
      <c r="M40" s="378"/>
      <c r="N40" s="378"/>
      <c r="O40" s="379"/>
      <c r="P40" s="383"/>
      <c r="Q40" s="383"/>
      <c r="R40" s="383"/>
      <c r="S40" s="383"/>
      <c r="T40" s="383"/>
      <c r="U40" s="383"/>
      <c r="V40" s="383"/>
      <c r="W40" s="383"/>
      <c r="X40" s="384"/>
      <c r="Y40" s="222" t="s">
        <v>50</v>
      </c>
      <c r="Z40" s="223"/>
      <c r="AA40" s="252"/>
      <c r="AB40" s="447" t="s">
        <v>623</v>
      </c>
      <c r="AC40" s="447"/>
      <c r="AD40" s="447"/>
      <c r="AE40" s="389">
        <v>22705</v>
      </c>
      <c r="AF40" s="372"/>
      <c r="AG40" s="372"/>
      <c r="AH40" s="372"/>
      <c r="AI40" s="389">
        <v>26912</v>
      </c>
      <c r="AJ40" s="372"/>
      <c r="AK40" s="372"/>
      <c r="AL40" s="372"/>
      <c r="AM40" s="389">
        <v>27298</v>
      </c>
      <c r="AN40" s="372"/>
      <c r="AO40" s="372"/>
      <c r="AP40" s="372"/>
      <c r="AQ40" s="391" t="s">
        <v>613</v>
      </c>
      <c r="AR40" s="392"/>
      <c r="AS40" s="392"/>
      <c r="AT40" s="393"/>
      <c r="AU40" s="372">
        <v>27298</v>
      </c>
      <c r="AV40" s="372"/>
      <c r="AW40" s="372"/>
      <c r="AX40" s="373"/>
    </row>
    <row r="41" spans="1:51" ht="23.25" customHeight="1" x14ac:dyDescent="0.15">
      <c r="A41" s="472"/>
      <c r="B41" s="470"/>
      <c r="C41" s="470"/>
      <c r="D41" s="470"/>
      <c r="E41" s="470"/>
      <c r="F41" s="471"/>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119</v>
      </c>
      <c r="AF41" s="372"/>
      <c r="AG41" s="372"/>
      <c r="AH41" s="372"/>
      <c r="AI41" s="389">
        <v>101</v>
      </c>
      <c r="AJ41" s="372"/>
      <c r="AK41" s="372"/>
      <c r="AL41" s="372"/>
      <c r="AM41" s="389" t="s">
        <v>666</v>
      </c>
      <c r="AN41" s="372"/>
      <c r="AO41" s="372"/>
      <c r="AP41" s="372"/>
      <c r="AQ41" s="391" t="s">
        <v>613</v>
      </c>
      <c r="AR41" s="392"/>
      <c r="AS41" s="392"/>
      <c r="AT41" s="393"/>
      <c r="AU41" s="372" t="s">
        <v>613</v>
      </c>
      <c r="AV41" s="372"/>
      <c r="AW41" s="372"/>
      <c r="AX41" s="373"/>
    </row>
    <row r="42" spans="1:51" ht="23.25" customHeight="1" x14ac:dyDescent="0.15">
      <c r="A42" s="460" t="s">
        <v>260</v>
      </c>
      <c r="B42" s="455"/>
      <c r="C42" s="455"/>
      <c r="D42" s="455"/>
      <c r="E42" s="455"/>
      <c r="F42" s="456"/>
      <c r="G42" s="496" t="s">
        <v>624</v>
      </c>
      <c r="H42" s="497"/>
      <c r="I42" s="497"/>
      <c r="J42" s="497"/>
      <c r="K42" s="497"/>
      <c r="L42" s="497"/>
      <c r="M42" s="497"/>
      <c r="N42" s="497"/>
      <c r="O42" s="497"/>
      <c r="P42" s="497"/>
      <c r="Q42" s="497"/>
      <c r="R42" s="497"/>
      <c r="S42" s="497"/>
      <c r="T42" s="497"/>
      <c r="U42" s="497"/>
      <c r="V42" s="497"/>
      <c r="W42" s="497"/>
      <c r="X42" s="497"/>
      <c r="Y42" s="497"/>
      <c r="Z42" s="497"/>
      <c r="AA42" s="497"/>
      <c r="AB42" s="497"/>
      <c r="AC42" s="497"/>
      <c r="AD42" s="497"/>
      <c r="AE42" s="497"/>
      <c r="AF42" s="497"/>
      <c r="AG42" s="497"/>
      <c r="AH42" s="497"/>
      <c r="AI42" s="497"/>
      <c r="AJ42" s="497"/>
      <c r="AK42" s="497"/>
      <c r="AL42" s="497"/>
      <c r="AM42" s="497"/>
      <c r="AN42" s="497"/>
      <c r="AO42" s="497"/>
      <c r="AP42" s="497"/>
      <c r="AQ42" s="497"/>
      <c r="AR42" s="497"/>
      <c r="AS42" s="497"/>
      <c r="AT42" s="497"/>
      <c r="AU42" s="497"/>
      <c r="AV42" s="497"/>
      <c r="AW42" s="497"/>
      <c r="AX42" s="498"/>
    </row>
    <row r="43" spans="1:51" ht="23.25" customHeight="1" x14ac:dyDescent="0.15">
      <c r="A43" s="349"/>
      <c r="B43" s="320"/>
      <c r="C43" s="320"/>
      <c r="D43" s="320"/>
      <c r="E43" s="320"/>
      <c r="F43" s="321"/>
      <c r="G43" s="499"/>
      <c r="H43" s="500"/>
      <c r="I43" s="500"/>
      <c r="J43" s="500"/>
      <c r="K43" s="500"/>
      <c r="L43" s="500"/>
      <c r="M43" s="500"/>
      <c r="N43" s="500"/>
      <c r="O43" s="500"/>
      <c r="P43" s="500"/>
      <c r="Q43" s="500"/>
      <c r="R43" s="500"/>
      <c r="S43" s="500"/>
      <c r="T43" s="500"/>
      <c r="U43" s="500"/>
      <c r="V43" s="500"/>
      <c r="W43" s="500"/>
      <c r="X43" s="500"/>
      <c r="Y43" s="500"/>
      <c r="Z43" s="500"/>
      <c r="AA43" s="500"/>
      <c r="AB43" s="500"/>
      <c r="AC43" s="500"/>
      <c r="AD43" s="500"/>
      <c r="AE43" s="500"/>
      <c r="AF43" s="500"/>
      <c r="AG43" s="500"/>
      <c r="AH43" s="500"/>
      <c r="AI43" s="500"/>
      <c r="AJ43" s="500"/>
      <c r="AK43" s="500"/>
      <c r="AL43" s="500"/>
      <c r="AM43" s="500"/>
      <c r="AN43" s="500"/>
      <c r="AO43" s="500"/>
      <c r="AP43" s="500"/>
      <c r="AQ43" s="500"/>
      <c r="AR43" s="500"/>
      <c r="AS43" s="500"/>
      <c r="AT43" s="500"/>
      <c r="AU43" s="500"/>
      <c r="AV43" s="500"/>
      <c r="AW43" s="500"/>
      <c r="AX43" s="501"/>
    </row>
    <row r="44" spans="1:51" ht="18.75" hidden="1" customHeight="1" x14ac:dyDescent="0.15">
      <c r="A44" s="888"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2"/>
      <c r="H46" s="512"/>
      <c r="I46" s="512"/>
      <c r="J46" s="512"/>
      <c r="K46" s="512"/>
      <c r="L46" s="512"/>
      <c r="M46" s="512"/>
      <c r="N46" s="512"/>
      <c r="O46" s="512"/>
      <c r="P46" s="512"/>
      <c r="Q46" s="512"/>
      <c r="R46" s="512"/>
      <c r="S46" s="512"/>
      <c r="T46" s="512"/>
      <c r="U46" s="512"/>
      <c r="V46" s="512"/>
      <c r="W46" s="512"/>
      <c r="X46" s="512"/>
      <c r="Y46" s="512"/>
      <c r="Z46" s="512"/>
      <c r="AA46" s="513"/>
      <c r="AB46" s="518"/>
      <c r="AC46" s="512"/>
      <c r="AD46" s="512"/>
      <c r="AE46" s="512"/>
      <c r="AF46" s="512"/>
      <c r="AG46" s="512"/>
      <c r="AH46" s="512"/>
      <c r="AI46" s="512"/>
      <c r="AJ46" s="512"/>
      <c r="AK46" s="512"/>
      <c r="AL46" s="512"/>
      <c r="AM46" s="512"/>
      <c r="AN46" s="512"/>
      <c r="AO46" s="512"/>
      <c r="AP46" s="512"/>
      <c r="AQ46" s="512"/>
      <c r="AR46" s="512"/>
      <c r="AS46" s="512"/>
      <c r="AT46" s="512"/>
      <c r="AU46" s="512"/>
      <c r="AV46" s="512"/>
      <c r="AW46" s="512"/>
      <c r="AX46" s="519"/>
      <c r="AY46">
        <f t="shared" si="0"/>
        <v>0</v>
      </c>
    </row>
    <row r="47" spans="1:51" ht="22.5" hidden="1" customHeight="1" x14ac:dyDescent="0.15">
      <c r="A47" s="314"/>
      <c r="B47" s="316"/>
      <c r="C47" s="317"/>
      <c r="D47" s="317"/>
      <c r="E47" s="317"/>
      <c r="F47" s="318"/>
      <c r="G47" s="514"/>
      <c r="H47" s="514"/>
      <c r="I47" s="514"/>
      <c r="J47" s="514"/>
      <c r="K47" s="514"/>
      <c r="L47" s="514"/>
      <c r="M47" s="514"/>
      <c r="N47" s="514"/>
      <c r="O47" s="514"/>
      <c r="P47" s="514"/>
      <c r="Q47" s="514"/>
      <c r="R47" s="514"/>
      <c r="S47" s="514"/>
      <c r="T47" s="514"/>
      <c r="U47" s="514"/>
      <c r="V47" s="514"/>
      <c r="W47" s="514"/>
      <c r="X47" s="514"/>
      <c r="Y47" s="514"/>
      <c r="Z47" s="514"/>
      <c r="AA47" s="515"/>
      <c r="AB47" s="520"/>
      <c r="AC47" s="514"/>
      <c r="AD47" s="514"/>
      <c r="AE47" s="514"/>
      <c r="AF47" s="514"/>
      <c r="AG47" s="514"/>
      <c r="AH47" s="514"/>
      <c r="AI47" s="514"/>
      <c r="AJ47" s="514"/>
      <c r="AK47" s="514"/>
      <c r="AL47" s="514"/>
      <c r="AM47" s="514"/>
      <c r="AN47" s="514"/>
      <c r="AO47" s="514"/>
      <c r="AP47" s="514"/>
      <c r="AQ47" s="514"/>
      <c r="AR47" s="514"/>
      <c r="AS47" s="514"/>
      <c r="AT47" s="514"/>
      <c r="AU47" s="514"/>
      <c r="AV47" s="514"/>
      <c r="AW47" s="514"/>
      <c r="AX47" s="521"/>
      <c r="AY47">
        <f t="shared" si="0"/>
        <v>0</v>
      </c>
    </row>
    <row r="48" spans="1:51" ht="19.5" hidden="1" customHeight="1" x14ac:dyDescent="0.15">
      <c r="A48" s="314"/>
      <c r="B48" s="319"/>
      <c r="C48" s="320"/>
      <c r="D48" s="320"/>
      <c r="E48" s="320"/>
      <c r="F48" s="321"/>
      <c r="G48" s="516"/>
      <c r="H48" s="516"/>
      <c r="I48" s="516"/>
      <c r="J48" s="516"/>
      <c r="K48" s="516"/>
      <c r="L48" s="516"/>
      <c r="M48" s="516"/>
      <c r="N48" s="516"/>
      <c r="O48" s="516"/>
      <c r="P48" s="516"/>
      <c r="Q48" s="516"/>
      <c r="R48" s="516"/>
      <c r="S48" s="516"/>
      <c r="T48" s="516"/>
      <c r="U48" s="516"/>
      <c r="V48" s="516"/>
      <c r="W48" s="516"/>
      <c r="X48" s="516"/>
      <c r="Y48" s="516"/>
      <c r="Z48" s="516"/>
      <c r="AA48" s="517"/>
      <c r="AB48" s="522"/>
      <c r="AC48" s="516"/>
      <c r="AD48" s="516"/>
      <c r="AE48" s="514"/>
      <c r="AF48" s="514"/>
      <c r="AG48" s="514"/>
      <c r="AH48" s="514"/>
      <c r="AI48" s="514"/>
      <c r="AJ48" s="514"/>
      <c r="AK48" s="514"/>
      <c r="AL48" s="514"/>
      <c r="AM48" s="514"/>
      <c r="AN48" s="514"/>
      <c r="AO48" s="514"/>
      <c r="AP48" s="514"/>
      <c r="AQ48" s="514"/>
      <c r="AR48" s="514"/>
      <c r="AS48" s="514"/>
      <c r="AT48" s="514"/>
      <c r="AU48" s="516"/>
      <c r="AV48" s="516"/>
      <c r="AW48" s="516"/>
      <c r="AX48" s="523"/>
      <c r="AY48">
        <f t="shared" si="0"/>
        <v>0</v>
      </c>
    </row>
    <row r="49" spans="1:60" ht="18.75" hidden="1" customHeight="1" x14ac:dyDescent="0.15">
      <c r="A49" s="314"/>
      <c r="B49" s="454" t="s">
        <v>138</v>
      </c>
      <c r="C49" s="455"/>
      <c r="D49" s="455"/>
      <c r="E49" s="455"/>
      <c r="F49" s="456"/>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5" t="s">
        <v>11</v>
      </c>
      <c r="AC49" s="886"/>
      <c r="AD49" s="887"/>
      <c r="AE49" s="415" t="s">
        <v>416</v>
      </c>
      <c r="AF49" s="415"/>
      <c r="AG49" s="415"/>
      <c r="AH49" s="415"/>
      <c r="AI49" s="415" t="s">
        <v>568</v>
      </c>
      <c r="AJ49" s="415"/>
      <c r="AK49" s="415"/>
      <c r="AL49" s="415"/>
      <c r="AM49" s="415" t="s">
        <v>384</v>
      </c>
      <c r="AN49" s="415"/>
      <c r="AO49" s="415"/>
      <c r="AP49" s="415"/>
      <c r="AQ49" s="490" t="s">
        <v>174</v>
      </c>
      <c r="AR49" s="491"/>
      <c r="AS49" s="491"/>
      <c r="AT49" s="492"/>
      <c r="AU49" s="493" t="s">
        <v>128</v>
      </c>
      <c r="AV49" s="493"/>
      <c r="AW49" s="493"/>
      <c r="AX49" s="494"/>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6"/>
      <c r="AD50" s="487"/>
      <c r="AE50" s="415"/>
      <c r="AF50" s="415"/>
      <c r="AG50" s="415"/>
      <c r="AH50" s="415"/>
      <c r="AI50" s="415"/>
      <c r="AJ50" s="415"/>
      <c r="AK50" s="415"/>
      <c r="AL50" s="415"/>
      <c r="AM50" s="415"/>
      <c r="AN50" s="415"/>
      <c r="AO50" s="415"/>
      <c r="AP50" s="415"/>
      <c r="AQ50" s="495"/>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8"/>
      <c r="R51" s="448"/>
      <c r="S51" s="448"/>
      <c r="T51" s="448"/>
      <c r="U51" s="448"/>
      <c r="V51" s="448"/>
      <c r="W51" s="448"/>
      <c r="X51" s="449"/>
      <c r="Y51" s="889" t="s">
        <v>57</v>
      </c>
      <c r="Z51" s="890"/>
      <c r="AA51" s="891"/>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2"/>
      <c r="H52" s="383"/>
      <c r="I52" s="383"/>
      <c r="J52" s="383"/>
      <c r="K52" s="383"/>
      <c r="L52" s="383"/>
      <c r="M52" s="383"/>
      <c r="N52" s="383"/>
      <c r="O52" s="384"/>
      <c r="P52" s="450"/>
      <c r="Q52" s="450"/>
      <c r="R52" s="450"/>
      <c r="S52" s="450"/>
      <c r="T52" s="450"/>
      <c r="U52" s="450"/>
      <c r="V52" s="450"/>
      <c r="W52" s="450"/>
      <c r="X52" s="451"/>
      <c r="Y52" s="893" t="s">
        <v>50</v>
      </c>
      <c r="Z52" s="785"/>
      <c r="AA52" s="786"/>
      <c r="AB52" s="447"/>
      <c r="AC52" s="447"/>
      <c r="AD52" s="447"/>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2"/>
      <c r="Q53" s="452"/>
      <c r="R53" s="452"/>
      <c r="S53" s="452"/>
      <c r="T53" s="452"/>
      <c r="U53" s="452"/>
      <c r="V53" s="452"/>
      <c r="W53" s="452"/>
      <c r="X53" s="453"/>
      <c r="Y53" s="893" t="s">
        <v>13</v>
      </c>
      <c r="Z53" s="785"/>
      <c r="AA53" s="786"/>
      <c r="AB53" s="894" t="s">
        <v>14</v>
      </c>
      <c r="AC53" s="894"/>
      <c r="AD53" s="894"/>
      <c r="AE53" s="563"/>
      <c r="AF53" s="564"/>
      <c r="AG53" s="564"/>
      <c r="AH53" s="564"/>
      <c r="AI53" s="563"/>
      <c r="AJ53" s="564"/>
      <c r="AK53" s="564"/>
      <c r="AL53" s="564"/>
      <c r="AM53" s="563"/>
      <c r="AN53" s="564"/>
      <c r="AO53" s="564"/>
      <c r="AP53" s="564"/>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4" t="s">
        <v>138</v>
      </c>
      <c r="C54" s="455"/>
      <c r="D54" s="455"/>
      <c r="E54" s="455"/>
      <c r="F54" s="456"/>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5" t="s">
        <v>11</v>
      </c>
      <c r="AC54" s="886"/>
      <c r="AD54" s="887"/>
      <c r="AE54" s="415" t="s">
        <v>416</v>
      </c>
      <c r="AF54" s="415"/>
      <c r="AG54" s="415"/>
      <c r="AH54" s="415"/>
      <c r="AI54" s="415" t="s">
        <v>568</v>
      </c>
      <c r="AJ54" s="415"/>
      <c r="AK54" s="415"/>
      <c r="AL54" s="415"/>
      <c r="AM54" s="415" t="s">
        <v>384</v>
      </c>
      <c r="AN54" s="415"/>
      <c r="AO54" s="415"/>
      <c r="AP54" s="415"/>
      <c r="AQ54" s="490" t="s">
        <v>174</v>
      </c>
      <c r="AR54" s="491"/>
      <c r="AS54" s="491"/>
      <c r="AT54" s="492"/>
      <c r="AU54" s="493" t="s">
        <v>128</v>
      </c>
      <c r="AV54" s="493"/>
      <c r="AW54" s="493"/>
      <c r="AX54" s="494"/>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6"/>
      <c r="AD55" s="487"/>
      <c r="AE55" s="415"/>
      <c r="AF55" s="415"/>
      <c r="AG55" s="415"/>
      <c r="AH55" s="415"/>
      <c r="AI55" s="415"/>
      <c r="AJ55" s="415"/>
      <c r="AK55" s="415"/>
      <c r="AL55" s="415"/>
      <c r="AM55" s="415"/>
      <c r="AN55" s="415"/>
      <c r="AO55" s="415"/>
      <c r="AP55" s="415"/>
      <c r="AQ55" s="495"/>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8"/>
      <c r="R56" s="448"/>
      <c r="S56" s="448"/>
      <c r="T56" s="448"/>
      <c r="U56" s="448"/>
      <c r="V56" s="448"/>
      <c r="W56" s="448"/>
      <c r="X56" s="449"/>
      <c r="Y56" s="889" t="s">
        <v>57</v>
      </c>
      <c r="Z56" s="890"/>
      <c r="AA56" s="891"/>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2"/>
      <c r="H57" s="383"/>
      <c r="I57" s="383"/>
      <c r="J57" s="383"/>
      <c r="K57" s="383"/>
      <c r="L57" s="383"/>
      <c r="M57" s="383"/>
      <c r="N57" s="383"/>
      <c r="O57" s="384"/>
      <c r="P57" s="450"/>
      <c r="Q57" s="450"/>
      <c r="R57" s="450"/>
      <c r="S57" s="450"/>
      <c r="T57" s="450"/>
      <c r="U57" s="450"/>
      <c r="V57" s="450"/>
      <c r="W57" s="450"/>
      <c r="X57" s="451"/>
      <c r="Y57" s="893" t="s">
        <v>50</v>
      </c>
      <c r="Z57" s="785"/>
      <c r="AA57" s="786"/>
      <c r="AB57" s="447"/>
      <c r="AC57" s="447"/>
      <c r="AD57" s="447"/>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2"/>
      <c r="Q58" s="452"/>
      <c r="R58" s="452"/>
      <c r="S58" s="452"/>
      <c r="T58" s="452"/>
      <c r="U58" s="452"/>
      <c r="V58" s="452"/>
      <c r="W58" s="452"/>
      <c r="X58" s="453"/>
      <c r="Y58" s="893" t="s">
        <v>13</v>
      </c>
      <c r="Z58" s="785"/>
      <c r="AA58" s="786"/>
      <c r="AB58" s="894" t="s">
        <v>14</v>
      </c>
      <c r="AC58" s="894"/>
      <c r="AD58" s="894"/>
      <c r="AE58" s="563"/>
      <c r="AF58" s="564"/>
      <c r="AG58" s="564"/>
      <c r="AH58" s="564"/>
      <c r="AI58" s="563"/>
      <c r="AJ58" s="564"/>
      <c r="AK58" s="564"/>
      <c r="AL58" s="564"/>
      <c r="AM58" s="563"/>
      <c r="AN58" s="564"/>
      <c r="AO58" s="564"/>
      <c r="AP58" s="564"/>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4" t="s">
        <v>138</v>
      </c>
      <c r="C59" s="455"/>
      <c r="D59" s="455"/>
      <c r="E59" s="455"/>
      <c r="F59" s="456"/>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5" t="s">
        <v>11</v>
      </c>
      <c r="AC59" s="886"/>
      <c r="AD59" s="887"/>
      <c r="AE59" s="415" t="s">
        <v>416</v>
      </c>
      <c r="AF59" s="415"/>
      <c r="AG59" s="415"/>
      <c r="AH59" s="415"/>
      <c r="AI59" s="415" t="s">
        <v>568</v>
      </c>
      <c r="AJ59" s="415"/>
      <c r="AK59" s="415"/>
      <c r="AL59" s="415"/>
      <c r="AM59" s="415" t="s">
        <v>384</v>
      </c>
      <c r="AN59" s="415"/>
      <c r="AO59" s="415"/>
      <c r="AP59" s="415"/>
      <c r="AQ59" s="490" t="s">
        <v>174</v>
      </c>
      <c r="AR59" s="491"/>
      <c r="AS59" s="491"/>
      <c r="AT59" s="492"/>
      <c r="AU59" s="493" t="s">
        <v>128</v>
      </c>
      <c r="AV59" s="493"/>
      <c r="AW59" s="493"/>
      <c r="AX59" s="494"/>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6"/>
      <c r="AD60" s="487"/>
      <c r="AE60" s="415"/>
      <c r="AF60" s="415"/>
      <c r="AG60" s="415"/>
      <c r="AH60" s="415"/>
      <c r="AI60" s="415"/>
      <c r="AJ60" s="415"/>
      <c r="AK60" s="415"/>
      <c r="AL60" s="415"/>
      <c r="AM60" s="415"/>
      <c r="AN60" s="415"/>
      <c r="AO60" s="415"/>
      <c r="AP60" s="415"/>
      <c r="AQ60" s="495"/>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8"/>
      <c r="R61" s="448"/>
      <c r="S61" s="448"/>
      <c r="T61" s="448"/>
      <c r="U61" s="448"/>
      <c r="V61" s="448"/>
      <c r="W61" s="448"/>
      <c r="X61" s="449"/>
      <c r="Y61" s="889" t="s">
        <v>57</v>
      </c>
      <c r="Z61" s="890"/>
      <c r="AA61" s="891"/>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2"/>
      <c r="H62" s="383"/>
      <c r="I62" s="383"/>
      <c r="J62" s="383"/>
      <c r="K62" s="383"/>
      <c r="L62" s="383"/>
      <c r="M62" s="383"/>
      <c r="N62" s="383"/>
      <c r="O62" s="384"/>
      <c r="P62" s="450"/>
      <c r="Q62" s="450"/>
      <c r="R62" s="450"/>
      <c r="S62" s="450"/>
      <c r="T62" s="450"/>
      <c r="U62" s="450"/>
      <c r="V62" s="450"/>
      <c r="W62" s="450"/>
      <c r="X62" s="451"/>
      <c r="Y62" s="893" t="s">
        <v>50</v>
      </c>
      <c r="Z62" s="785"/>
      <c r="AA62" s="786"/>
      <c r="AB62" s="447"/>
      <c r="AC62" s="447"/>
      <c r="AD62" s="447"/>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2"/>
      <c r="C63" s="883"/>
      <c r="D63" s="883"/>
      <c r="E63" s="883"/>
      <c r="F63" s="884"/>
      <c r="G63" s="141"/>
      <c r="H63" s="142"/>
      <c r="I63" s="142"/>
      <c r="J63" s="142"/>
      <c r="K63" s="142"/>
      <c r="L63" s="142"/>
      <c r="M63" s="142"/>
      <c r="N63" s="142"/>
      <c r="O63" s="143"/>
      <c r="P63" s="452"/>
      <c r="Q63" s="452"/>
      <c r="R63" s="452"/>
      <c r="S63" s="452"/>
      <c r="T63" s="452"/>
      <c r="U63" s="452"/>
      <c r="V63" s="452"/>
      <c r="W63" s="452"/>
      <c r="X63" s="453"/>
      <c r="Y63" s="893" t="s">
        <v>13</v>
      </c>
      <c r="Z63" s="785"/>
      <c r="AA63" s="786"/>
      <c r="AB63" s="894" t="s">
        <v>14</v>
      </c>
      <c r="AC63" s="894"/>
      <c r="AD63" s="894"/>
      <c r="AE63" s="563"/>
      <c r="AF63" s="564"/>
      <c r="AG63" s="564"/>
      <c r="AH63" s="564"/>
      <c r="AI63" s="563"/>
      <c r="AJ63" s="564"/>
      <c r="AK63" s="564"/>
      <c r="AL63" s="564"/>
      <c r="AM63" s="563"/>
      <c r="AN63" s="564"/>
      <c r="AO63" s="564"/>
      <c r="AP63" s="564"/>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0" t="s">
        <v>415</v>
      </c>
      <c r="AR65" s="411"/>
      <c r="AS65" s="411"/>
      <c r="AT65" s="412"/>
      <c r="AU65" s="410" t="s">
        <v>593</v>
      </c>
      <c r="AV65" s="411"/>
      <c r="AW65" s="411"/>
      <c r="AX65" s="413"/>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36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14"/>
      <c r="AV66" s="405"/>
      <c r="AW66" s="405"/>
      <c r="AX66" s="406"/>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70"/>
      <c r="AC67" s="370"/>
      <c r="AD67" s="370"/>
      <c r="AE67" s="371"/>
      <c r="AF67" s="371"/>
      <c r="AG67" s="371"/>
      <c r="AH67" s="371"/>
      <c r="AI67" s="371"/>
      <c r="AJ67" s="371"/>
      <c r="AK67" s="371"/>
      <c r="AL67" s="371"/>
      <c r="AM67" s="371"/>
      <c r="AN67" s="371"/>
      <c r="AO67" s="371"/>
      <c r="AP67" s="371"/>
      <c r="AQ67" s="371"/>
      <c r="AR67" s="371"/>
      <c r="AS67" s="371"/>
      <c r="AT67" s="371"/>
      <c r="AU67" s="414"/>
      <c r="AV67" s="405"/>
      <c r="AW67" s="405"/>
      <c r="AX67" s="406"/>
      <c r="AY67">
        <f>$AY$65</f>
        <v>0</v>
      </c>
    </row>
    <row r="68" spans="1:51" ht="23.25" hidden="1" customHeight="1" x14ac:dyDescent="0.15">
      <c r="A68" s="436" t="s">
        <v>581</v>
      </c>
      <c r="B68" s="437"/>
      <c r="C68" s="437"/>
      <c r="D68" s="437"/>
      <c r="E68" s="437"/>
      <c r="F68" s="438"/>
      <c r="G68" s="223" t="s">
        <v>582</v>
      </c>
      <c r="H68" s="223"/>
      <c r="I68" s="223"/>
      <c r="J68" s="223"/>
      <c r="K68" s="223"/>
      <c r="L68" s="223"/>
      <c r="M68" s="223"/>
      <c r="N68" s="223"/>
      <c r="O68" s="223"/>
      <c r="P68" s="223"/>
      <c r="Q68" s="223"/>
      <c r="R68" s="223"/>
      <c r="S68" s="223"/>
      <c r="T68" s="223"/>
      <c r="U68" s="223"/>
      <c r="V68" s="223"/>
      <c r="W68" s="223"/>
      <c r="X68" s="252"/>
      <c r="Y68" s="444"/>
      <c r="Z68" s="445"/>
      <c r="AA68" s="446"/>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39"/>
      <c r="B69" s="440"/>
      <c r="C69" s="440"/>
      <c r="D69" s="440"/>
      <c r="E69" s="440"/>
      <c r="F69" s="441"/>
      <c r="G69" s="394" t="s">
        <v>631</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2"/>
      <c r="B70" s="208"/>
      <c r="C70" s="208"/>
      <c r="D70" s="208"/>
      <c r="E70" s="208"/>
      <c r="F70" s="443"/>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hidden="1" customHeight="1" x14ac:dyDescent="0.15">
      <c r="A71" s="502" t="s">
        <v>236</v>
      </c>
      <c r="B71" s="503"/>
      <c r="C71" s="503"/>
      <c r="D71" s="503"/>
      <c r="E71" s="503"/>
      <c r="F71" s="504"/>
      <c r="G71" s="476" t="s">
        <v>139</v>
      </c>
      <c r="H71" s="322"/>
      <c r="I71" s="322"/>
      <c r="J71" s="322"/>
      <c r="K71" s="322"/>
      <c r="L71" s="322"/>
      <c r="M71" s="322"/>
      <c r="N71" s="322"/>
      <c r="O71" s="323"/>
      <c r="P71" s="326" t="s">
        <v>55</v>
      </c>
      <c r="Q71" s="322"/>
      <c r="R71" s="322"/>
      <c r="S71" s="322"/>
      <c r="T71" s="322"/>
      <c r="U71" s="322"/>
      <c r="V71" s="322"/>
      <c r="W71" s="322"/>
      <c r="X71" s="323"/>
      <c r="Y71" s="477"/>
      <c r="Z71" s="478"/>
      <c r="AA71" s="479"/>
      <c r="AB71" s="483" t="s">
        <v>11</v>
      </c>
      <c r="AC71" s="484"/>
      <c r="AD71" s="485"/>
      <c r="AE71" s="415" t="s">
        <v>416</v>
      </c>
      <c r="AF71" s="415"/>
      <c r="AG71" s="415"/>
      <c r="AH71" s="415"/>
      <c r="AI71" s="415" t="s">
        <v>568</v>
      </c>
      <c r="AJ71" s="415"/>
      <c r="AK71" s="415"/>
      <c r="AL71" s="415"/>
      <c r="AM71" s="415" t="s">
        <v>384</v>
      </c>
      <c r="AN71" s="415"/>
      <c r="AO71" s="415"/>
      <c r="AP71" s="415"/>
      <c r="AQ71" s="457" t="s">
        <v>174</v>
      </c>
      <c r="AR71" s="458"/>
      <c r="AS71" s="458"/>
      <c r="AT71" s="459"/>
      <c r="AU71" s="322" t="s">
        <v>128</v>
      </c>
      <c r="AV71" s="322"/>
      <c r="AW71" s="322"/>
      <c r="AX71" s="327"/>
      <c r="AY71">
        <f>COUNTA($G$73)</f>
        <v>0</v>
      </c>
    </row>
    <row r="72" spans="1:51" ht="18.75" hidden="1" customHeight="1" x14ac:dyDescent="0.15">
      <c r="A72" s="505"/>
      <c r="B72" s="506"/>
      <c r="C72" s="506"/>
      <c r="D72" s="506"/>
      <c r="E72" s="506"/>
      <c r="F72" s="507"/>
      <c r="G72" s="343"/>
      <c r="H72" s="324"/>
      <c r="I72" s="324"/>
      <c r="J72" s="324"/>
      <c r="K72" s="324"/>
      <c r="L72" s="324"/>
      <c r="M72" s="324"/>
      <c r="N72" s="324"/>
      <c r="O72" s="325"/>
      <c r="P72" s="328"/>
      <c r="Q72" s="324"/>
      <c r="R72" s="324"/>
      <c r="S72" s="324"/>
      <c r="T72" s="324"/>
      <c r="U72" s="324"/>
      <c r="V72" s="324"/>
      <c r="W72" s="324"/>
      <c r="X72" s="325"/>
      <c r="Y72" s="480"/>
      <c r="Z72" s="481"/>
      <c r="AA72" s="482"/>
      <c r="AB72" s="402"/>
      <c r="AC72" s="486"/>
      <c r="AD72" s="487"/>
      <c r="AE72" s="415"/>
      <c r="AF72" s="415"/>
      <c r="AG72" s="415"/>
      <c r="AH72" s="415"/>
      <c r="AI72" s="415"/>
      <c r="AJ72" s="415"/>
      <c r="AK72" s="415"/>
      <c r="AL72" s="415"/>
      <c r="AM72" s="415"/>
      <c r="AN72" s="415"/>
      <c r="AO72" s="415"/>
      <c r="AP72" s="415"/>
      <c r="AQ72" s="431"/>
      <c r="AR72" s="432"/>
      <c r="AS72" s="433" t="s">
        <v>175</v>
      </c>
      <c r="AT72" s="434"/>
      <c r="AU72" s="435"/>
      <c r="AV72" s="435"/>
      <c r="AW72" s="324" t="s">
        <v>166</v>
      </c>
      <c r="AX72" s="329"/>
      <c r="AY72">
        <f t="shared" ref="AY72:AY77" si="1">$AY$71</f>
        <v>0</v>
      </c>
    </row>
    <row r="73" spans="1:51" ht="23.25" hidden="1" customHeight="1" x14ac:dyDescent="0.15">
      <c r="A73" s="508"/>
      <c r="B73" s="506"/>
      <c r="C73" s="506"/>
      <c r="D73" s="506"/>
      <c r="E73" s="506"/>
      <c r="F73" s="507"/>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09"/>
      <c r="B74" s="510"/>
      <c r="C74" s="510"/>
      <c r="D74" s="510"/>
      <c r="E74" s="510"/>
      <c r="F74" s="511"/>
      <c r="G74" s="377"/>
      <c r="H74" s="378"/>
      <c r="I74" s="378"/>
      <c r="J74" s="378"/>
      <c r="K74" s="378"/>
      <c r="L74" s="378"/>
      <c r="M74" s="378"/>
      <c r="N74" s="378"/>
      <c r="O74" s="379"/>
      <c r="P74" s="383"/>
      <c r="Q74" s="383"/>
      <c r="R74" s="383"/>
      <c r="S74" s="383"/>
      <c r="T74" s="383"/>
      <c r="U74" s="383"/>
      <c r="V74" s="383"/>
      <c r="W74" s="383"/>
      <c r="X74" s="384"/>
      <c r="Y74" s="222" t="s">
        <v>50</v>
      </c>
      <c r="Z74" s="223"/>
      <c r="AA74" s="252"/>
      <c r="AB74" s="447"/>
      <c r="AC74" s="447"/>
      <c r="AD74" s="447"/>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08"/>
      <c r="B75" s="506"/>
      <c r="C75" s="506"/>
      <c r="D75" s="506"/>
      <c r="E75" s="506"/>
      <c r="F75" s="507"/>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0" t="s">
        <v>260</v>
      </c>
      <c r="B76" s="455"/>
      <c r="C76" s="455"/>
      <c r="D76" s="455"/>
      <c r="E76" s="455"/>
      <c r="F76" s="456"/>
      <c r="G76" s="496"/>
      <c r="H76" s="497"/>
      <c r="I76" s="497"/>
      <c r="J76" s="497"/>
      <c r="K76" s="497"/>
      <c r="L76" s="497"/>
      <c r="M76" s="497"/>
      <c r="N76" s="497"/>
      <c r="O76" s="497"/>
      <c r="P76" s="497"/>
      <c r="Q76" s="497"/>
      <c r="R76" s="497"/>
      <c r="S76" s="497"/>
      <c r="T76" s="497"/>
      <c r="U76" s="497"/>
      <c r="V76" s="497"/>
      <c r="W76" s="497"/>
      <c r="X76" s="497"/>
      <c r="Y76" s="497"/>
      <c r="Z76" s="497"/>
      <c r="AA76" s="497"/>
      <c r="AB76" s="497"/>
      <c r="AC76" s="497"/>
      <c r="AD76" s="497"/>
      <c r="AE76" s="497"/>
      <c r="AF76" s="497"/>
      <c r="AG76" s="497"/>
      <c r="AH76" s="497"/>
      <c r="AI76" s="497"/>
      <c r="AJ76" s="497"/>
      <c r="AK76" s="497"/>
      <c r="AL76" s="497"/>
      <c r="AM76" s="497"/>
      <c r="AN76" s="497"/>
      <c r="AO76" s="497"/>
      <c r="AP76" s="497"/>
      <c r="AQ76" s="497"/>
      <c r="AR76" s="497"/>
      <c r="AS76" s="497"/>
      <c r="AT76" s="497"/>
      <c r="AU76" s="497"/>
      <c r="AV76" s="497"/>
      <c r="AW76" s="497"/>
      <c r="AX76" s="498"/>
      <c r="AY76">
        <f t="shared" si="1"/>
        <v>0</v>
      </c>
    </row>
    <row r="77" spans="1:51" ht="23.25" hidden="1" customHeight="1" x14ac:dyDescent="0.15">
      <c r="A77" s="349"/>
      <c r="B77" s="320"/>
      <c r="C77" s="320"/>
      <c r="D77" s="320"/>
      <c r="E77" s="320"/>
      <c r="F77" s="321"/>
      <c r="G77" s="499"/>
      <c r="H77" s="500"/>
      <c r="I77" s="500"/>
      <c r="J77" s="500"/>
      <c r="K77" s="500"/>
      <c r="L77" s="500"/>
      <c r="M77" s="500"/>
      <c r="N77" s="500"/>
      <c r="O77" s="500"/>
      <c r="P77" s="500"/>
      <c r="Q77" s="500"/>
      <c r="R77" s="500"/>
      <c r="S77" s="500"/>
      <c r="T77" s="500"/>
      <c r="U77" s="500"/>
      <c r="V77" s="500"/>
      <c r="W77" s="500"/>
      <c r="X77" s="500"/>
      <c r="Y77" s="500"/>
      <c r="Z77" s="500"/>
      <c r="AA77" s="500"/>
      <c r="AB77" s="500"/>
      <c r="AC77" s="500"/>
      <c r="AD77" s="500"/>
      <c r="AE77" s="500"/>
      <c r="AF77" s="500"/>
      <c r="AG77" s="500"/>
      <c r="AH77" s="500"/>
      <c r="AI77" s="500"/>
      <c r="AJ77" s="500"/>
      <c r="AK77" s="500"/>
      <c r="AL77" s="500"/>
      <c r="AM77" s="500"/>
      <c r="AN77" s="500"/>
      <c r="AO77" s="500"/>
      <c r="AP77" s="500"/>
      <c r="AQ77" s="500"/>
      <c r="AR77" s="500"/>
      <c r="AS77" s="500"/>
      <c r="AT77" s="500"/>
      <c r="AU77" s="500"/>
      <c r="AV77" s="500"/>
      <c r="AW77" s="500"/>
      <c r="AX77" s="501"/>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2"/>
      <c r="H80" s="512"/>
      <c r="I80" s="512"/>
      <c r="J80" s="512"/>
      <c r="K80" s="512"/>
      <c r="L80" s="512"/>
      <c r="M80" s="512"/>
      <c r="N80" s="512"/>
      <c r="O80" s="512"/>
      <c r="P80" s="512"/>
      <c r="Q80" s="512"/>
      <c r="R80" s="512"/>
      <c r="S80" s="512"/>
      <c r="T80" s="512"/>
      <c r="U80" s="512"/>
      <c r="V80" s="512"/>
      <c r="W80" s="512"/>
      <c r="X80" s="512"/>
      <c r="Y80" s="512"/>
      <c r="Z80" s="512"/>
      <c r="AA80" s="513"/>
      <c r="AB80" s="518"/>
      <c r="AC80" s="512"/>
      <c r="AD80" s="512"/>
      <c r="AE80" s="512"/>
      <c r="AF80" s="512"/>
      <c r="AG80" s="512"/>
      <c r="AH80" s="512"/>
      <c r="AI80" s="512"/>
      <c r="AJ80" s="512"/>
      <c r="AK80" s="512"/>
      <c r="AL80" s="512"/>
      <c r="AM80" s="512"/>
      <c r="AN80" s="512"/>
      <c r="AO80" s="512"/>
      <c r="AP80" s="512"/>
      <c r="AQ80" s="512"/>
      <c r="AR80" s="512"/>
      <c r="AS80" s="512"/>
      <c r="AT80" s="512"/>
      <c r="AU80" s="512"/>
      <c r="AV80" s="512"/>
      <c r="AW80" s="512"/>
      <c r="AX80" s="519"/>
      <c r="AY80">
        <f t="shared" si="2"/>
        <v>0</v>
      </c>
    </row>
    <row r="81" spans="1:60" ht="22.5" hidden="1" customHeight="1" x14ac:dyDescent="0.15">
      <c r="A81" s="314"/>
      <c r="B81" s="316"/>
      <c r="C81" s="317"/>
      <c r="D81" s="317"/>
      <c r="E81" s="317"/>
      <c r="F81" s="318"/>
      <c r="G81" s="514"/>
      <c r="H81" s="514"/>
      <c r="I81" s="514"/>
      <c r="J81" s="514"/>
      <c r="K81" s="514"/>
      <c r="L81" s="514"/>
      <c r="M81" s="514"/>
      <c r="N81" s="514"/>
      <c r="O81" s="514"/>
      <c r="P81" s="514"/>
      <c r="Q81" s="514"/>
      <c r="R81" s="514"/>
      <c r="S81" s="514"/>
      <c r="T81" s="514"/>
      <c r="U81" s="514"/>
      <c r="V81" s="514"/>
      <c r="W81" s="514"/>
      <c r="X81" s="514"/>
      <c r="Y81" s="514"/>
      <c r="Z81" s="514"/>
      <c r="AA81" s="515"/>
      <c r="AB81" s="520"/>
      <c r="AC81" s="514"/>
      <c r="AD81" s="514"/>
      <c r="AE81" s="514"/>
      <c r="AF81" s="514"/>
      <c r="AG81" s="514"/>
      <c r="AH81" s="514"/>
      <c r="AI81" s="514"/>
      <c r="AJ81" s="514"/>
      <c r="AK81" s="514"/>
      <c r="AL81" s="514"/>
      <c r="AM81" s="514"/>
      <c r="AN81" s="514"/>
      <c r="AO81" s="514"/>
      <c r="AP81" s="514"/>
      <c r="AQ81" s="514"/>
      <c r="AR81" s="514"/>
      <c r="AS81" s="514"/>
      <c r="AT81" s="514"/>
      <c r="AU81" s="514"/>
      <c r="AV81" s="514"/>
      <c r="AW81" s="514"/>
      <c r="AX81" s="521"/>
      <c r="AY81">
        <f t="shared" si="2"/>
        <v>0</v>
      </c>
    </row>
    <row r="82" spans="1:60" ht="19.5" hidden="1" customHeight="1" x14ac:dyDescent="0.15">
      <c r="A82" s="314"/>
      <c r="B82" s="319"/>
      <c r="C82" s="320"/>
      <c r="D82" s="320"/>
      <c r="E82" s="320"/>
      <c r="F82" s="321"/>
      <c r="G82" s="516"/>
      <c r="H82" s="516"/>
      <c r="I82" s="516"/>
      <c r="J82" s="516"/>
      <c r="K82" s="516"/>
      <c r="L82" s="516"/>
      <c r="M82" s="516"/>
      <c r="N82" s="516"/>
      <c r="O82" s="516"/>
      <c r="P82" s="516"/>
      <c r="Q82" s="516"/>
      <c r="R82" s="516"/>
      <c r="S82" s="516"/>
      <c r="T82" s="516"/>
      <c r="U82" s="516"/>
      <c r="V82" s="516"/>
      <c r="W82" s="516"/>
      <c r="X82" s="516"/>
      <c r="Y82" s="516"/>
      <c r="Z82" s="516"/>
      <c r="AA82" s="517"/>
      <c r="AB82" s="522"/>
      <c r="AC82" s="516"/>
      <c r="AD82" s="516"/>
      <c r="AE82" s="514"/>
      <c r="AF82" s="514"/>
      <c r="AG82" s="514"/>
      <c r="AH82" s="514"/>
      <c r="AI82" s="514"/>
      <c r="AJ82" s="514"/>
      <c r="AK82" s="514"/>
      <c r="AL82" s="514"/>
      <c r="AM82" s="514"/>
      <c r="AN82" s="514"/>
      <c r="AO82" s="514"/>
      <c r="AP82" s="514"/>
      <c r="AQ82" s="514"/>
      <c r="AR82" s="514"/>
      <c r="AS82" s="514"/>
      <c r="AT82" s="514"/>
      <c r="AU82" s="516"/>
      <c r="AV82" s="516"/>
      <c r="AW82" s="516"/>
      <c r="AX82" s="523"/>
      <c r="AY82">
        <f t="shared" si="2"/>
        <v>0</v>
      </c>
    </row>
    <row r="83" spans="1:60" ht="18.75" hidden="1" customHeight="1" x14ac:dyDescent="0.15">
      <c r="A83" s="314"/>
      <c r="B83" s="454" t="s">
        <v>138</v>
      </c>
      <c r="C83" s="455"/>
      <c r="D83" s="455"/>
      <c r="E83" s="455"/>
      <c r="F83" s="456"/>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5" t="s">
        <v>11</v>
      </c>
      <c r="AC83" s="886"/>
      <c r="AD83" s="887"/>
      <c r="AE83" s="415" t="s">
        <v>416</v>
      </c>
      <c r="AF83" s="415"/>
      <c r="AG83" s="415"/>
      <c r="AH83" s="415"/>
      <c r="AI83" s="415" t="s">
        <v>568</v>
      </c>
      <c r="AJ83" s="415"/>
      <c r="AK83" s="415"/>
      <c r="AL83" s="415"/>
      <c r="AM83" s="415" t="s">
        <v>384</v>
      </c>
      <c r="AN83" s="415"/>
      <c r="AO83" s="415"/>
      <c r="AP83" s="415"/>
      <c r="AQ83" s="490" t="s">
        <v>174</v>
      </c>
      <c r="AR83" s="491"/>
      <c r="AS83" s="491"/>
      <c r="AT83" s="492"/>
      <c r="AU83" s="493" t="s">
        <v>128</v>
      </c>
      <c r="AV83" s="493"/>
      <c r="AW83" s="493"/>
      <c r="AX83" s="494"/>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6"/>
      <c r="AD84" s="487"/>
      <c r="AE84" s="415"/>
      <c r="AF84" s="415"/>
      <c r="AG84" s="415"/>
      <c r="AH84" s="415"/>
      <c r="AI84" s="415"/>
      <c r="AJ84" s="415"/>
      <c r="AK84" s="415"/>
      <c r="AL84" s="415"/>
      <c r="AM84" s="415"/>
      <c r="AN84" s="415"/>
      <c r="AO84" s="415"/>
      <c r="AP84" s="415"/>
      <c r="AQ84" s="495"/>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8"/>
      <c r="R85" s="448"/>
      <c r="S85" s="448"/>
      <c r="T85" s="448"/>
      <c r="U85" s="448"/>
      <c r="V85" s="448"/>
      <c r="W85" s="448"/>
      <c r="X85" s="449"/>
      <c r="Y85" s="889" t="s">
        <v>57</v>
      </c>
      <c r="Z85" s="890"/>
      <c r="AA85" s="891"/>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2"/>
      <c r="H86" s="383"/>
      <c r="I86" s="383"/>
      <c r="J86" s="383"/>
      <c r="K86" s="383"/>
      <c r="L86" s="383"/>
      <c r="M86" s="383"/>
      <c r="N86" s="383"/>
      <c r="O86" s="384"/>
      <c r="P86" s="450"/>
      <c r="Q86" s="450"/>
      <c r="R86" s="450"/>
      <c r="S86" s="450"/>
      <c r="T86" s="450"/>
      <c r="U86" s="450"/>
      <c r="V86" s="450"/>
      <c r="W86" s="450"/>
      <c r="X86" s="451"/>
      <c r="Y86" s="893" t="s">
        <v>50</v>
      </c>
      <c r="Z86" s="785"/>
      <c r="AA86" s="786"/>
      <c r="AB86" s="447"/>
      <c r="AC86" s="447"/>
      <c r="AD86" s="447"/>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2"/>
      <c r="Q87" s="452"/>
      <c r="R87" s="452"/>
      <c r="S87" s="452"/>
      <c r="T87" s="452"/>
      <c r="U87" s="452"/>
      <c r="V87" s="452"/>
      <c r="W87" s="452"/>
      <c r="X87" s="453"/>
      <c r="Y87" s="893" t="s">
        <v>13</v>
      </c>
      <c r="Z87" s="785"/>
      <c r="AA87" s="786"/>
      <c r="AB87" s="894" t="s">
        <v>14</v>
      </c>
      <c r="AC87" s="894"/>
      <c r="AD87" s="894"/>
      <c r="AE87" s="563"/>
      <c r="AF87" s="564"/>
      <c r="AG87" s="564"/>
      <c r="AH87" s="564"/>
      <c r="AI87" s="563"/>
      <c r="AJ87" s="564"/>
      <c r="AK87" s="564"/>
      <c r="AL87" s="564"/>
      <c r="AM87" s="563"/>
      <c r="AN87" s="564"/>
      <c r="AO87" s="564"/>
      <c r="AP87" s="564"/>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4" t="s">
        <v>138</v>
      </c>
      <c r="C88" s="455"/>
      <c r="D88" s="455"/>
      <c r="E88" s="455"/>
      <c r="F88" s="456"/>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5" t="s">
        <v>11</v>
      </c>
      <c r="AC88" s="886"/>
      <c r="AD88" s="887"/>
      <c r="AE88" s="415" t="s">
        <v>416</v>
      </c>
      <c r="AF88" s="415"/>
      <c r="AG88" s="415"/>
      <c r="AH88" s="415"/>
      <c r="AI88" s="415" t="s">
        <v>568</v>
      </c>
      <c r="AJ88" s="415"/>
      <c r="AK88" s="415"/>
      <c r="AL88" s="415"/>
      <c r="AM88" s="415" t="s">
        <v>384</v>
      </c>
      <c r="AN88" s="415"/>
      <c r="AO88" s="415"/>
      <c r="AP88" s="415"/>
      <c r="AQ88" s="490" t="s">
        <v>174</v>
      </c>
      <c r="AR88" s="491"/>
      <c r="AS88" s="491"/>
      <c r="AT88" s="492"/>
      <c r="AU88" s="493" t="s">
        <v>128</v>
      </c>
      <c r="AV88" s="493"/>
      <c r="AW88" s="493"/>
      <c r="AX88" s="494"/>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6"/>
      <c r="AD89" s="487"/>
      <c r="AE89" s="415"/>
      <c r="AF89" s="415"/>
      <c r="AG89" s="415"/>
      <c r="AH89" s="415"/>
      <c r="AI89" s="415"/>
      <c r="AJ89" s="415"/>
      <c r="AK89" s="415"/>
      <c r="AL89" s="415"/>
      <c r="AM89" s="415"/>
      <c r="AN89" s="415"/>
      <c r="AO89" s="415"/>
      <c r="AP89" s="415"/>
      <c r="AQ89" s="495"/>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8"/>
      <c r="R90" s="448"/>
      <c r="S90" s="448"/>
      <c r="T90" s="448"/>
      <c r="U90" s="448"/>
      <c r="V90" s="448"/>
      <c r="W90" s="448"/>
      <c r="X90" s="449"/>
      <c r="Y90" s="889" t="s">
        <v>57</v>
      </c>
      <c r="Z90" s="890"/>
      <c r="AA90" s="891"/>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2"/>
      <c r="H91" s="383"/>
      <c r="I91" s="383"/>
      <c r="J91" s="383"/>
      <c r="K91" s="383"/>
      <c r="L91" s="383"/>
      <c r="M91" s="383"/>
      <c r="N91" s="383"/>
      <c r="O91" s="384"/>
      <c r="P91" s="450"/>
      <c r="Q91" s="450"/>
      <c r="R91" s="450"/>
      <c r="S91" s="450"/>
      <c r="T91" s="450"/>
      <c r="U91" s="450"/>
      <c r="V91" s="450"/>
      <c r="W91" s="450"/>
      <c r="X91" s="451"/>
      <c r="Y91" s="893" t="s">
        <v>50</v>
      </c>
      <c r="Z91" s="785"/>
      <c r="AA91" s="786"/>
      <c r="AB91" s="447"/>
      <c r="AC91" s="447"/>
      <c r="AD91" s="447"/>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2"/>
      <c r="Q92" s="452"/>
      <c r="R92" s="452"/>
      <c r="S92" s="452"/>
      <c r="T92" s="452"/>
      <c r="U92" s="452"/>
      <c r="V92" s="452"/>
      <c r="W92" s="452"/>
      <c r="X92" s="453"/>
      <c r="Y92" s="893" t="s">
        <v>13</v>
      </c>
      <c r="Z92" s="785"/>
      <c r="AA92" s="786"/>
      <c r="AB92" s="894" t="s">
        <v>14</v>
      </c>
      <c r="AC92" s="894"/>
      <c r="AD92" s="894"/>
      <c r="AE92" s="563"/>
      <c r="AF92" s="564"/>
      <c r="AG92" s="564"/>
      <c r="AH92" s="564"/>
      <c r="AI92" s="563"/>
      <c r="AJ92" s="564"/>
      <c r="AK92" s="564"/>
      <c r="AL92" s="564"/>
      <c r="AM92" s="563"/>
      <c r="AN92" s="564"/>
      <c r="AO92" s="564"/>
      <c r="AP92" s="564"/>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5" t="s">
        <v>11</v>
      </c>
      <c r="AC93" s="886"/>
      <c r="AD93" s="887"/>
      <c r="AE93" s="415" t="s">
        <v>416</v>
      </c>
      <c r="AF93" s="415"/>
      <c r="AG93" s="415"/>
      <c r="AH93" s="415"/>
      <c r="AI93" s="415" t="s">
        <v>568</v>
      </c>
      <c r="AJ93" s="415"/>
      <c r="AK93" s="415"/>
      <c r="AL93" s="415"/>
      <c r="AM93" s="415" t="s">
        <v>384</v>
      </c>
      <c r="AN93" s="415"/>
      <c r="AO93" s="415"/>
      <c r="AP93" s="415"/>
      <c r="AQ93" s="490" t="s">
        <v>174</v>
      </c>
      <c r="AR93" s="491"/>
      <c r="AS93" s="491"/>
      <c r="AT93" s="492"/>
      <c r="AU93" s="493" t="s">
        <v>128</v>
      </c>
      <c r="AV93" s="493"/>
      <c r="AW93" s="493"/>
      <c r="AX93" s="494"/>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6"/>
      <c r="AD94" s="487"/>
      <c r="AE94" s="415"/>
      <c r="AF94" s="415"/>
      <c r="AG94" s="415"/>
      <c r="AH94" s="415"/>
      <c r="AI94" s="415"/>
      <c r="AJ94" s="415"/>
      <c r="AK94" s="415"/>
      <c r="AL94" s="415"/>
      <c r="AM94" s="415"/>
      <c r="AN94" s="415"/>
      <c r="AO94" s="415"/>
      <c r="AP94" s="415"/>
      <c r="AQ94" s="495"/>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8"/>
      <c r="R95" s="448"/>
      <c r="S95" s="448"/>
      <c r="T95" s="448"/>
      <c r="U95" s="448"/>
      <c r="V95" s="448"/>
      <c r="W95" s="448"/>
      <c r="X95" s="449"/>
      <c r="Y95" s="889" t="s">
        <v>57</v>
      </c>
      <c r="Z95" s="890"/>
      <c r="AA95" s="891"/>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2"/>
      <c r="H96" s="383"/>
      <c r="I96" s="383"/>
      <c r="J96" s="383"/>
      <c r="K96" s="383"/>
      <c r="L96" s="383"/>
      <c r="M96" s="383"/>
      <c r="N96" s="383"/>
      <c r="O96" s="384"/>
      <c r="P96" s="450"/>
      <c r="Q96" s="450"/>
      <c r="R96" s="450"/>
      <c r="S96" s="450"/>
      <c r="T96" s="450"/>
      <c r="U96" s="450"/>
      <c r="V96" s="450"/>
      <c r="W96" s="450"/>
      <c r="X96" s="451"/>
      <c r="Y96" s="893" t="s">
        <v>50</v>
      </c>
      <c r="Z96" s="785"/>
      <c r="AA96" s="786"/>
      <c r="AB96" s="447"/>
      <c r="AC96" s="447"/>
      <c r="AD96" s="447"/>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2"/>
      <c r="C97" s="883"/>
      <c r="D97" s="883"/>
      <c r="E97" s="883"/>
      <c r="F97" s="884"/>
      <c r="G97" s="141"/>
      <c r="H97" s="142"/>
      <c r="I97" s="142"/>
      <c r="J97" s="142"/>
      <c r="K97" s="142"/>
      <c r="L97" s="142"/>
      <c r="M97" s="142"/>
      <c r="N97" s="142"/>
      <c r="O97" s="143"/>
      <c r="P97" s="452"/>
      <c r="Q97" s="452"/>
      <c r="R97" s="452"/>
      <c r="S97" s="452"/>
      <c r="T97" s="452"/>
      <c r="U97" s="452"/>
      <c r="V97" s="452"/>
      <c r="W97" s="452"/>
      <c r="X97" s="453"/>
      <c r="Y97" s="893" t="s">
        <v>13</v>
      </c>
      <c r="Z97" s="785"/>
      <c r="AA97" s="786"/>
      <c r="AB97" s="894" t="s">
        <v>14</v>
      </c>
      <c r="AC97" s="894"/>
      <c r="AD97" s="894"/>
      <c r="AE97" s="563"/>
      <c r="AF97" s="564"/>
      <c r="AG97" s="564"/>
      <c r="AH97" s="564"/>
      <c r="AI97" s="563"/>
      <c r="AJ97" s="564"/>
      <c r="AK97" s="564"/>
      <c r="AL97" s="564"/>
      <c r="AM97" s="563"/>
      <c r="AN97" s="564"/>
      <c r="AO97" s="564"/>
      <c r="AP97" s="564"/>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0" t="s">
        <v>415</v>
      </c>
      <c r="AR99" s="411"/>
      <c r="AS99" s="411"/>
      <c r="AT99" s="412"/>
      <c r="AU99" s="410" t="s">
        <v>593</v>
      </c>
      <c r="AV99" s="411"/>
      <c r="AW99" s="411"/>
      <c r="AX99" s="413"/>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36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4"/>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4"/>
      <c r="AV101" s="405"/>
      <c r="AW101" s="405"/>
      <c r="AX101" s="406"/>
      <c r="AY101">
        <f>$AY$99</f>
        <v>0</v>
      </c>
    </row>
    <row r="102" spans="1:60" ht="23.25" hidden="1" customHeight="1" x14ac:dyDescent="0.15">
      <c r="A102" s="460" t="s">
        <v>581</v>
      </c>
      <c r="B102" s="341"/>
      <c r="C102" s="341"/>
      <c r="D102" s="341"/>
      <c r="E102" s="341"/>
      <c r="F102" s="461"/>
      <c r="G102" s="223" t="s">
        <v>582</v>
      </c>
      <c r="H102" s="223"/>
      <c r="I102" s="223"/>
      <c r="J102" s="223"/>
      <c r="K102" s="223"/>
      <c r="L102" s="223"/>
      <c r="M102" s="223"/>
      <c r="N102" s="223"/>
      <c r="O102" s="223"/>
      <c r="P102" s="223"/>
      <c r="Q102" s="223"/>
      <c r="R102" s="223"/>
      <c r="S102" s="223"/>
      <c r="T102" s="223"/>
      <c r="U102" s="223"/>
      <c r="V102" s="223"/>
      <c r="W102" s="223"/>
      <c r="X102" s="252"/>
      <c r="Y102" s="444"/>
      <c r="Z102" s="445"/>
      <c r="AA102" s="446"/>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2"/>
      <c r="B103" s="322"/>
      <c r="C103" s="322"/>
      <c r="D103" s="322"/>
      <c r="E103" s="322"/>
      <c r="F103" s="463"/>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4"/>
      <c r="B104" s="324"/>
      <c r="C104" s="324"/>
      <c r="D104" s="324"/>
      <c r="E104" s="324"/>
      <c r="F104" s="465"/>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2" t="s">
        <v>236</v>
      </c>
      <c r="B105" s="503"/>
      <c r="C105" s="503"/>
      <c r="D105" s="503"/>
      <c r="E105" s="503"/>
      <c r="F105" s="504"/>
      <c r="G105" s="476" t="s">
        <v>139</v>
      </c>
      <c r="H105" s="322"/>
      <c r="I105" s="322"/>
      <c r="J105" s="322"/>
      <c r="K105" s="322"/>
      <c r="L105" s="322"/>
      <c r="M105" s="322"/>
      <c r="N105" s="322"/>
      <c r="O105" s="323"/>
      <c r="P105" s="326" t="s">
        <v>55</v>
      </c>
      <c r="Q105" s="322"/>
      <c r="R105" s="322"/>
      <c r="S105" s="322"/>
      <c r="T105" s="322"/>
      <c r="U105" s="322"/>
      <c r="V105" s="322"/>
      <c r="W105" s="322"/>
      <c r="X105" s="323"/>
      <c r="Y105" s="477"/>
      <c r="Z105" s="478"/>
      <c r="AA105" s="479"/>
      <c r="AB105" s="483" t="s">
        <v>11</v>
      </c>
      <c r="AC105" s="484"/>
      <c r="AD105" s="485"/>
      <c r="AE105" s="415" t="s">
        <v>416</v>
      </c>
      <c r="AF105" s="415"/>
      <c r="AG105" s="415"/>
      <c r="AH105" s="415"/>
      <c r="AI105" s="415" t="s">
        <v>568</v>
      </c>
      <c r="AJ105" s="415"/>
      <c r="AK105" s="415"/>
      <c r="AL105" s="415"/>
      <c r="AM105" s="415" t="s">
        <v>384</v>
      </c>
      <c r="AN105" s="415"/>
      <c r="AO105" s="415"/>
      <c r="AP105" s="415"/>
      <c r="AQ105" s="457" t="s">
        <v>174</v>
      </c>
      <c r="AR105" s="458"/>
      <c r="AS105" s="458"/>
      <c r="AT105" s="459"/>
      <c r="AU105" s="322" t="s">
        <v>128</v>
      </c>
      <c r="AV105" s="322"/>
      <c r="AW105" s="322"/>
      <c r="AX105" s="327"/>
      <c r="AY105">
        <f>COUNTA($G$107)</f>
        <v>0</v>
      </c>
    </row>
    <row r="106" spans="1:60" ht="18.75" hidden="1" customHeight="1" x14ac:dyDescent="0.15">
      <c r="A106" s="505"/>
      <c r="B106" s="506"/>
      <c r="C106" s="506"/>
      <c r="D106" s="506"/>
      <c r="E106" s="506"/>
      <c r="F106" s="507"/>
      <c r="G106" s="343"/>
      <c r="H106" s="324"/>
      <c r="I106" s="324"/>
      <c r="J106" s="324"/>
      <c r="K106" s="324"/>
      <c r="L106" s="324"/>
      <c r="M106" s="324"/>
      <c r="N106" s="324"/>
      <c r="O106" s="325"/>
      <c r="P106" s="328"/>
      <c r="Q106" s="324"/>
      <c r="R106" s="324"/>
      <c r="S106" s="324"/>
      <c r="T106" s="324"/>
      <c r="U106" s="324"/>
      <c r="V106" s="324"/>
      <c r="W106" s="324"/>
      <c r="X106" s="325"/>
      <c r="Y106" s="480"/>
      <c r="Z106" s="481"/>
      <c r="AA106" s="482"/>
      <c r="AB106" s="402"/>
      <c r="AC106" s="486"/>
      <c r="AD106" s="487"/>
      <c r="AE106" s="415"/>
      <c r="AF106" s="415"/>
      <c r="AG106" s="415"/>
      <c r="AH106" s="415"/>
      <c r="AI106" s="415"/>
      <c r="AJ106" s="415"/>
      <c r="AK106" s="415"/>
      <c r="AL106" s="415"/>
      <c r="AM106" s="415"/>
      <c r="AN106" s="415"/>
      <c r="AO106" s="415"/>
      <c r="AP106" s="415"/>
      <c r="AQ106" s="431"/>
      <c r="AR106" s="432"/>
      <c r="AS106" s="433" t="s">
        <v>175</v>
      </c>
      <c r="AT106" s="434"/>
      <c r="AU106" s="435"/>
      <c r="AV106" s="435"/>
      <c r="AW106" s="324" t="s">
        <v>166</v>
      </c>
      <c r="AX106" s="329"/>
      <c r="AY106">
        <f t="shared" ref="AY106:AY111" si="3">$AY$105</f>
        <v>0</v>
      </c>
    </row>
    <row r="107" spans="1:60" ht="23.25" hidden="1" customHeight="1" x14ac:dyDescent="0.15">
      <c r="A107" s="508"/>
      <c r="B107" s="506"/>
      <c r="C107" s="506"/>
      <c r="D107" s="506"/>
      <c r="E107" s="506"/>
      <c r="F107" s="507"/>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09"/>
      <c r="B108" s="510"/>
      <c r="C108" s="510"/>
      <c r="D108" s="510"/>
      <c r="E108" s="510"/>
      <c r="F108" s="511"/>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7"/>
      <c r="AC108" s="447"/>
      <c r="AD108" s="447"/>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08"/>
      <c r="B109" s="506"/>
      <c r="C109" s="506"/>
      <c r="D109" s="506"/>
      <c r="E109" s="506"/>
      <c r="F109" s="507"/>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0" t="s">
        <v>260</v>
      </c>
      <c r="B110" s="455"/>
      <c r="C110" s="455"/>
      <c r="D110" s="455"/>
      <c r="E110" s="455"/>
      <c r="F110" s="456"/>
      <c r="G110" s="496"/>
      <c r="H110" s="497"/>
      <c r="I110" s="497"/>
      <c r="J110" s="497"/>
      <c r="K110" s="497"/>
      <c r="L110" s="497"/>
      <c r="M110" s="497"/>
      <c r="N110" s="497"/>
      <c r="O110" s="497"/>
      <c r="P110" s="497"/>
      <c r="Q110" s="497"/>
      <c r="R110" s="497"/>
      <c r="S110" s="497"/>
      <c r="T110" s="497"/>
      <c r="U110" s="497"/>
      <c r="V110" s="497"/>
      <c r="W110" s="497"/>
      <c r="X110" s="497"/>
      <c r="Y110" s="497"/>
      <c r="Z110" s="497"/>
      <c r="AA110" s="497"/>
      <c r="AB110" s="497"/>
      <c r="AC110" s="497"/>
      <c r="AD110" s="497"/>
      <c r="AE110" s="497"/>
      <c r="AF110" s="497"/>
      <c r="AG110" s="497"/>
      <c r="AH110" s="497"/>
      <c r="AI110" s="497"/>
      <c r="AJ110" s="497"/>
      <c r="AK110" s="497"/>
      <c r="AL110" s="497"/>
      <c r="AM110" s="497"/>
      <c r="AN110" s="497"/>
      <c r="AO110" s="497"/>
      <c r="AP110" s="497"/>
      <c r="AQ110" s="497"/>
      <c r="AR110" s="497"/>
      <c r="AS110" s="497"/>
      <c r="AT110" s="497"/>
      <c r="AU110" s="497"/>
      <c r="AV110" s="497"/>
      <c r="AW110" s="497"/>
      <c r="AX110" s="498"/>
      <c r="AY110">
        <f t="shared" si="3"/>
        <v>0</v>
      </c>
    </row>
    <row r="111" spans="1:60" ht="23.25" hidden="1" customHeight="1" x14ac:dyDescent="0.15">
      <c r="A111" s="349"/>
      <c r="B111" s="320"/>
      <c r="C111" s="320"/>
      <c r="D111" s="320"/>
      <c r="E111" s="320"/>
      <c r="F111" s="321"/>
      <c r="G111" s="499"/>
      <c r="H111" s="500"/>
      <c r="I111" s="500"/>
      <c r="J111" s="500"/>
      <c r="K111" s="500"/>
      <c r="L111" s="500"/>
      <c r="M111" s="500"/>
      <c r="N111" s="500"/>
      <c r="O111" s="500"/>
      <c r="P111" s="500"/>
      <c r="Q111" s="500"/>
      <c r="R111" s="500"/>
      <c r="S111" s="500"/>
      <c r="T111" s="500"/>
      <c r="U111" s="500"/>
      <c r="V111" s="500"/>
      <c r="W111" s="500"/>
      <c r="X111" s="500"/>
      <c r="Y111" s="500"/>
      <c r="Z111" s="500"/>
      <c r="AA111" s="500"/>
      <c r="AB111" s="500"/>
      <c r="AC111" s="500"/>
      <c r="AD111" s="500"/>
      <c r="AE111" s="500"/>
      <c r="AF111" s="500"/>
      <c r="AG111" s="500"/>
      <c r="AH111" s="500"/>
      <c r="AI111" s="500"/>
      <c r="AJ111" s="500"/>
      <c r="AK111" s="500"/>
      <c r="AL111" s="500"/>
      <c r="AM111" s="500"/>
      <c r="AN111" s="500"/>
      <c r="AO111" s="500"/>
      <c r="AP111" s="500"/>
      <c r="AQ111" s="500"/>
      <c r="AR111" s="500"/>
      <c r="AS111" s="500"/>
      <c r="AT111" s="500"/>
      <c r="AU111" s="500"/>
      <c r="AV111" s="500"/>
      <c r="AW111" s="500"/>
      <c r="AX111" s="501"/>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2"/>
      <c r="H114" s="512"/>
      <c r="I114" s="512"/>
      <c r="J114" s="512"/>
      <c r="K114" s="512"/>
      <c r="L114" s="512"/>
      <c r="M114" s="512"/>
      <c r="N114" s="512"/>
      <c r="O114" s="512"/>
      <c r="P114" s="512"/>
      <c r="Q114" s="512"/>
      <c r="R114" s="512"/>
      <c r="S114" s="512"/>
      <c r="T114" s="512"/>
      <c r="U114" s="512"/>
      <c r="V114" s="512"/>
      <c r="W114" s="512"/>
      <c r="X114" s="512"/>
      <c r="Y114" s="512"/>
      <c r="Z114" s="512"/>
      <c r="AA114" s="513"/>
      <c r="AB114" s="518"/>
      <c r="AC114" s="512"/>
      <c r="AD114" s="512"/>
      <c r="AE114" s="512"/>
      <c r="AF114" s="512"/>
      <c r="AG114" s="512"/>
      <c r="AH114" s="512"/>
      <c r="AI114" s="512"/>
      <c r="AJ114" s="512"/>
      <c r="AK114" s="512"/>
      <c r="AL114" s="512"/>
      <c r="AM114" s="512"/>
      <c r="AN114" s="512"/>
      <c r="AO114" s="512"/>
      <c r="AP114" s="512"/>
      <c r="AQ114" s="512"/>
      <c r="AR114" s="512"/>
      <c r="AS114" s="512"/>
      <c r="AT114" s="512"/>
      <c r="AU114" s="512"/>
      <c r="AV114" s="512"/>
      <c r="AW114" s="512"/>
      <c r="AX114" s="519"/>
      <c r="AY114">
        <f t="shared" si="4"/>
        <v>0</v>
      </c>
    </row>
    <row r="115" spans="1:60" ht="22.5" hidden="1" customHeight="1" x14ac:dyDescent="0.15">
      <c r="A115" s="314"/>
      <c r="B115" s="316"/>
      <c r="C115" s="317"/>
      <c r="D115" s="317"/>
      <c r="E115" s="317"/>
      <c r="F115" s="318"/>
      <c r="G115" s="514"/>
      <c r="H115" s="514"/>
      <c r="I115" s="514"/>
      <c r="J115" s="514"/>
      <c r="K115" s="514"/>
      <c r="L115" s="514"/>
      <c r="M115" s="514"/>
      <c r="N115" s="514"/>
      <c r="O115" s="514"/>
      <c r="P115" s="514"/>
      <c r="Q115" s="514"/>
      <c r="R115" s="514"/>
      <c r="S115" s="514"/>
      <c r="T115" s="514"/>
      <c r="U115" s="514"/>
      <c r="V115" s="514"/>
      <c r="W115" s="514"/>
      <c r="X115" s="514"/>
      <c r="Y115" s="514"/>
      <c r="Z115" s="514"/>
      <c r="AA115" s="515"/>
      <c r="AB115" s="520"/>
      <c r="AC115" s="514"/>
      <c r="AD115" s="514"/>
      <c r="AE115" s="514"/>
      <c r="AF115" s="514"/>
      <c r="AG115" s="514"/>
      <c r="AH115" s="514"/>
      <c r="AI115" s="514"/>
      <c r="AJ115" s="514"/>
      <c r="AK115" s="514"/>
      <c r="AL115" s="514"/>
      <c r="AM115" s="514"/>
      <c r="AN115" s="514"/>
      <c r="AO115" s="514"/>
      <c r="AP115" s="514"/>
      <c r="AQ115" s="514"/>
      <c r="AR115" s="514"/>
      <c r="AS115" s="514"/>
      <c r="AT115" s="514"/>
      <c r="AU115" s="514"/>
      <c r="AV115" s="514"/>
      <c r="AW115" s="514"/>
      <c r="AX115" s="521"/>
      <c r="AY115">
        <f t="shared" si="4"/>
        <v>0</v>
      </c>
    </row>
    <row r="116" spans="1:60" ht="19.5" hidden="1" customHeight="1" x14ac:dyDescent="0.15">
      <c r="A116" s="314"/>
      <c r="B116" s="319"/>
      <c r="C116" s="320"/>
      <c r="D116" s="320"/>
      <c r="E116" s="320"/>
      <c r="F116" s="321"/>
      <c r="G116" s="516"/>
      <c r="H116" s="516"/>
      <c r="I116" s="516"/>
      <c r="J116" s="516"/>
      <c r="K116" s="516"/>
      <c r="L116" s="516"/>
      <c r="M116" s="516"/>
      <c r="N116" s="516"/>
      <c r="O116" s="516"/>
      <c r="P116" s="516"/>
      <c r="Q116" s="516"/>
      <c r="R116" s="516"/>
      <c r="S116" s="516"/>
      <c r="T116" s="516"/>
      <c r="U116" s="516"/>
      <c r="V116" s="516"/>
      <c r="W116" s="516"/>
      <c r="X116" s="516"/>
      <c r="Y116" s="516"/>
      <c r="Z116" s="516"/>
      <c r="AA116" s="517"/>
      <c r="AB116" s="522"/>
      <c r="AC116" s="516"/>
      <c r="AD116" s="516"/>
      <c r="AE116" s="514"/>
      <c r="AF116" s="514"/>
      <c r="AG116" s="514"/>
      <c r="AH116" s="514"/>
      <c r="AI116" s="514"/>
      <c r="AJ116" s="514"/>
      <c r="AK116" s="514"/>
      <c r="AL116" s="514"/>
      <c r="AM116" s="514"/>
      <c r="AN116" s="514"/>
      <c r="AO116" s="514"/>
      <c r="AP116" s="514"/>
      <c r="AQ116" s="514"/>
      <c r="AR116" s="514"/>
      <c r="AS116" s="514"/>
      <c r="AT116" s="514"/>
      <c r="AU116" s="516"/>
      <c r="AV116" s="516"/>
      <c r="AW116" s="516"/>
      <c r="AX116" s="523"/>
      <c r="AY116">
        <f t="shared" si="4"/>
        <v>0</v>
      </c>
    </row>
    <row r="117" spans="1:60" ht="18.75" hidden="1" customHeight="1" x14ac:dyDescent="0.15">
      <c r="A117" s="314"/>
      <c r="B117" s="454" t="s">
        <v>138</v>
      </c>
      <c r="C117" s="455"/>
      <c r="D117" s="455"/>
      <c r="E117" s="455"/>
      <c r="F117" s="456"/>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5" t="s">
        <v>11</v>
      </c>
      <c r="AC117" s="886"/>
      <c r="AD117" s="887"/>
      <c r="AE117" s="415" t="s">
        <v>416</v>
      </c>
      <c r="AF117" s="415"/>
      <c r="AG117" s="415"/>
      <c r="AH117" s="415"/>
      <c r="AI117" s="415" t="s">
        <v>568</v>
      </c>
      <c r="AJ117" s="415"/>
      <c r="AK117" s="415"/>
      <c r="AL117" s="415"/>
      <c r="AM117" s="415" t="s">
        <v>384</v>
      </c>
      <c r="AN117" s="415"/>
      <c r="AO117" s="415"/>
      <c r="AP117" s="415"/>
      <c r="AQ117" s="490" t="s">
        <v>174</v>
      </c>
      <c r="AR117" s="491"/>
      <c r="AS117" s="491"/>
      <c r="AT117" s="492"/>
      <c r="AU117" s="493" t="s">
        <v>128</v>
      </c>
      <c r="AV117" s="493"/>
      <c r="AW117" s="493"/>
      <c r="AX117" s="494"/>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6"/>
      <c r="AD118" s="487"/>
      <c r="AE118" s="415"/>
      <c r="AF118" s="415"/>
      <c r="AG118" s="415"/>
      <c r="AH118" s="415"/>
      <c r="AI118" s="415"/>
      <c r="AJ118" s="415"/>
      <c r="AK118" s="415"/>
      <c r="AL118" s="415"/>
      <c r="AM118" s="415"/>
      <c r="AN118" s="415"/>
      <c r="AO118" s="415"/>
      <c r="AP118" s="415"/>
      <c r="AQ118" s="495"/>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8"/>
      <c r="R119" s="448"/>
      <c r="S119" s="448"/>
      <c r="T119" s="448"/>
      <c r="U119" s="448"/>
      <c r="V119" s="448"/>
      <c r="W119" s="448"/>
      <c r="X119" s="449"/>
      <c r="Y119" s="889" t="s">
        <v>57</v>
      </c>
      <c r="Z119" s="890"/>
      <c r="AA119" s="891"/>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2"/>
      <c r="H120" s="383"/>
      <c r="I120" s="383"/>
      <c r="J120" s="383"/>
      <c r="K120" s="383"/>
      <c r="L120" s="383"/>
      <c r="M120" s="383"/>
      <c r="N120" s="383"/>
      <c r="O120" s="384"/>
      <c r="P120" s="450"/>
      <c r="Q120" s="450"/>
      <c r="R120" s="450"/>
      <c r="S120" s="450"/>
      <c r="T120" s="450"/>
      <c r="U120" s="450"/>
      <c r="V120" s="450"/>
      <c r="W120" s="450"/>
      <c r="X120" s="451"/>
      <c r="Y120" s="893" t="s">
        <v>50</v>
      </c>
      <c r="Z120" s="785"/>
      <c r="AA120" s="786"/>
      <c r="AB120" s="447"/>
      <c r="AC120" s="447"/>
      <c r="AD120" s="447"/>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2"/>
      <c r="Q121" s="452"/>
      <c r="R121" s="452"/>
      <c r="S121" s="452"/>
      <c r="T121" s="452"/>
      <c r="U121" s="452"/>
      <c r="V121" s="452"/>
      <c r="W121" s="452"/>
      <c r="X121" s="453"/>
      <c r="Y121" s="893" t="s">
        <v>13</v>
      </c>
      <c r="Z121" s="785"/>
      <c r="AA121" s="786"/>
      <c r="AB121" s="894" t="s">
        <v>14</v>
      </c>
      <c r="AC121" s="894"/>
      <c r="AD121" s="894"/>
      <c r="AE121" s="563"/>
      <c r="AF121" s="564"/>
      <c r="AG121" s="564"/>
      <c r="AH121" s="564"/>
      <c r="AI121" s="563"/>
      <c r="AJ121" s="564"/>
      <c r="AK121" s="564"/>
      <c r="AL121" s="564"/>
      <c r="AM121" s="563"/>
      <c r="AN121" s="564"/>
      <c r="AO121" s="564"/>
      <c r="AP121" s="564"/>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4" t="s">
        <v>138</v>
      </c>
      <c r="C122" s="455"/>
      <c r="D122" s="455"/>
      <c r="E122" s="455"/>
      <c r="F122" s="456"/>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5" t="s">
        <v>11</v>
      </c>
      <c r="AC122" s="886"/>
      <c r="AD122" s="887"/>
      <c r="AE122" s="415" t="s">
        <v>416</v>
      </c>
      <c r="AF122" s="415"/>
      <c r="AG122" s="415"/>
      <c r="AH122" s="415"/>
      <c r="AI122" s="415" t="s">
        <v>568</v>
      </c>
      <c r="AJ122" s="415"/>
      <c r="AK122" s="415"/>
      <c r="AL122" s="415"/>
      <c r="AM122" s="415" t="s">
        <v>384</v>
      </c>
      <c r="AN122" s="415"/>
      <c r="AO122" s="415"/>
      <c r="AP122" s="415"/>
      <c r="AQ122" s="490" t="s">
        <v>174</v>
      </c>
      <c r="AR122" s="491"/>
      <c r="AS122" s="491"/>
      <c r="AT122" s="492"/>
      <c r="AU122" s="493" t="s">
        <v>128</v>
      </c>
      <c r="AV122" s="493"/>
      <c r="AW122" s="493"/>
      <c r="AX122" s="494"/>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6"/>
      <c r="AD123" s="487"/>
      <c r="AE123" s="415"/>
      <c r="AF123" s="415"/>
      <c r="AG123" s="415"/>
      <c r="AH123" s="415"/>
      <c r="AI123" s="415"/>
      <c r="AJ123" s="415"/>
      <c r="AK123" s="415"/>
      <c r="AL123" s="415"/>
      <c r="AM123" s="415"/>
      <c r="AN123" s="415"/>
      <c r="AO123" s="415"/>
      <c r="AP123" s="415"/>
      <c r="AQ123" s="495"/>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8"/>
      <c r="R124" s="448"/>
      <c r="S124" s="448"/>
      <c r="T124" s="448"/>
      <c r="U124" s="448"/>
      <c r="V124" s="448"/>
      <c r="W124" s="448"/>
      <c r="X124" s="449"/>
      <c r="Y124" s="889" t="s">
        <v>57</v>
      </c>
      <c r="Z124" s="890"/>
      <c r="AA124" s="891"/>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2"/>
      <c r="H125" s="383"/>
      <c r="I125" s="383"/>
      <c r="J125" s="383"/>
      <c r="K125" s="383"/>
      <c r="L125" s="383"/>
      <c r="M125" s="383"/>
      <c r="N125" s="383"/>
      <c r="O125" s="384"/>
      <c r="P125" s="450"/>
      <c r="Q125" s="450"/>
      <c r="R125" s="450"/>
      <c r="S125" s="450"/>
      <c r="T125" s="450"/>
      <c r="U125" s="450"/>
      <c r="V125" s="450"/>
      <c r="W125" s="450"/>
      <c r="X125" s="451"/>
      <c r="Y125" s="893" t="s">
        <v>50</v>
      </c>
      <c r="Z125" s="785"/>
      <c r="AA125" s="786"/>
      <c r="AB125" s="447"/>
      <c r="AC125" s="447"/>
      <c r="AD125" s="447"/>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2"/>
      <c r="Q126" s="452"/>
      <c r="R126" s="452"/>
      <c r="S126" s="452"/>
      <c r="T126" s="452"/>
      <c r="U126" s="452"/>
      <c r="V126" s="452"/>
      <c r="W126" s="452"/>
      <c r="X126" s="453"/>
      <c r="Y126" s="893" t="s">
        <v>13</v>
      </c>
      <c r="Z126" s="785"/>
      <c r="AA126" s="786"/>
      <c r="AB126" s="894" t="s">
        <v>14</v>
      </c>
      <c r="AC126" s="894"/>
      <c r="AD126" s="894"/>
      <c r="AE126" s="563"/>
      <c r="AF126" s="564"/>
      <c r="AG126" s="564"/>
      <c r="AH126" s="564"/>
      <c r="AI126" s="563"/>
      <c r="AJ126" s="564"/>
      <c r="AK126" s="564"/>
      <c r="AL126" s="564"/>
      <c r="AM126" s="563"/>
      <c r="AN126" s="564"/>
      <c r="AO126" s="564"/>
      <c r="AP126" s="564"/>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4" t="s">
        <v>138</v>
      </c>
      <c r="C127" s="455"/>
      <c r="D127" s="455"/>
      <c r="E127" s="455"/>
      <c r="F127" s="456"/>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5" t="s">
        <v>11</v>
      </c>
      <c r="AC127" s="886"/>
      <c r="AD127" s="887"/>
      <c r="AE127" s="415" t="s">
        <v>416</v>
      </c>
      <c r="AF127" s="415"/>
      <c r="AG127" s="415"/>
      <c r="AH127" s="415"/>
      <c r="AI127" s="415" t="s">
        <v>568</v>
      </c>
      <c r="AJ127" s="415"/>
      <c r="AK127" s="415"/>
      <c r="AL127" s="415"/>
      <c r="AM127" s="415" t="s">
        <v>384</v>
      </c>
      <c r="AN127" s="415"/>
      <c r="AO127" s="415"/>
      <c r="AP127" s="415"/>
      <c r="AQ127" s="490" t="s">
        <v>174</v>
      </c>
      <c r="AR127" s="491"/>
      <c r="AS127" s="491"/>
      <c r="AT127" s="492"/>
      <c r="AU127" s="493" t="s">
        <v>128</v>
      </c>
      <c r="AV127" s="493"/>
      <c r="AW127" s="493"/>
      <c r="AX127" s="494"/>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6"/>
      <c r="AD128" s="487"/>
      <c r="AE128" s="415"/>
      <c r="AF128" s="415"/>
      <c r="AG128" s="415"/>
      <c r="AH128" s="415"/>
      <c r="AI128" s="415"/>
      <c r="AJ128" s="415"/>
      <c r="AK128" s="415"/>
      <c r="AL128" s="415"/>
      <c r="AM128" s="415"/>
      <c r="AN128" s="415"/>
      <c r="AO128" s="415"/>
      <c r="AP128" s="415"/>
      <c r="AQ128" s="495"/>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8"/>
      <c r="R129" s="448"/>
      <c r="S129" s="448"/>
      <c r="T129" s="448"/>
      <c r="U129" s="448"/>
      <c r="V129" s="448"/>
      <c r="W129" s="448"/>
      <c r="X129" s="449"/>
      <c r="Y129" s="889" t="s">
        <v>57</v>
      </c>
      <c r="Z129" s="890"/>
      <c r="AA129" s="891"/>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2"/>
      <c r="H130" s="383"/>
      <c r="I130" s="383"/>
      <c r="J130" s="383"/>
      <c r="K130" s="383"/>
      <c r="L130" s="383"/>
      <c r="M130" s="383"/>
      <c r="N130" s="383"/>
      <c r="O130" s="384"/>
      <c r="P130" s="450"/>
      <c r="Q130" s="450"/>
      <c r="R130" s="450"/>
      <c r="S130" s="450"/>
      <c r="T130" s="450"/>
      <c r="U130" s="450"/>
      <c r="V130" s="450"/>
      <c r="W130" s="450"/>
      <c r="X130" s="451"/>
      <c r="Y130" s="893" t="s">
        <v>50</v>
      </c>
      <c r="Z130" s="785"/>
      <c r="AA130" s="786"/>
      <c r="AB130" s="447"/>
      <c r="AC130" s="447"/>
      <c r="AD130" s="447"/>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2"/>
      <c r="C131" s="883"/>
      <c r="D131" s="883"/>
      <c r="E131" s="883"/>
      <c r="F131" s="884"/>
      <c r="G131" s="141"/>
      <c r="H131" s="142"/>
      <c r="I131" s="142"/>
      <c r="J131" s="142"/>
      <c r="K131" s="142"/>
      <c r="L131" s="142"/>
      <c r="M131" s="142"/>
      <c r="N131" s="142"/>
      <c r="O131" s="143"/>
      <c r="P131" s="452"/>
      <c r="Q131" s="452"/>
      <c r="R131" s="452"/>
      <c r="S131" s="452"/>
      <c r="T131" s="452"/>
      <c r="U131" s="452"/>
      <c r="V131" s="452"/>
      <c r="W131" s="452"/>
      <c r="X131" s="453"/>
      <c r="Y131" s="893" t="s">
        <v>13</v>
      </c>
      <c r="Z131" s="785"/>
      <c r="AA131" s="786"/>
      <c r="AB131" s="894" t="s">
        <v>14</v>
      </c>
      <c r="AC131" s="894"/>
      <c r="AD131" s="894"/>
      <c r="AE131" s="563"/>
      <c r="AF131" s="564"/>
      <c r="AG131" s="564"/>
      <c r="AH131" s="564"/>
      <c r="AI131" s="563"/>
      <c r="AJ131" s="564"/>
      <c r="AK131" s="564"/>
      <c r="AL131" s="564"/>
      <c r="AM131" s="563"/>
      <c r="AN131" s="564"/>
      <c r="AO131" s="564"/>
      <c r="AP131" s="564"/>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0" t="s">
        <v>415</v>
      </c>
      <c r="AR133" s="411"/>
      <c r="AS133" s="411"/>
      <c r="AT133" s="412"/>
      <c r="AU133" s="410" t="s">
        <v>593</v>
      </c>
      <c r="AV133" s="411"/>
      <c r="AW133" s="411"/>
      <c r="AX133" s="413"/>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36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4"/>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4"/>
      <c r="AV135" s="405"/>
      <c r="AW135" s="405"/>
      <c r="AX135" s="406"/>
      <c r="AY135">
        <f>$AY$133</f>
        <v>0</v>
      </c>
    </row>
    <row r="136" spans="1:60" ht="23.25" hidden="1" customHeight="1" x14ac:dyDescent="0.15">
      <c r="A136" s="460" t="s">
        <v>581</v>
      </c>
      <c r="B136" s="341"/>
      <c r="C136" s="341"/>
      <c r="D136" s="341"/>
      <c r="E136" s="341"/>
      <c r="F136" s="461"/>
      <c r="G136" s="223" t="s">
        <v>582</v>
      </c>
      <c r="H136" s="223"/>
      <c r="I136" s="223"/>
      <c r="J136" s="223"/>
      <c r="K136" s="223"/>
      <c r="L136" s="223"/>
      <c r="M136" s="223"/>
      <c r="N136" s="223"/>
      <c r="O136" s="223"/>
      <c r="P136" s="223"/>
      <c r="Q136" s="223"/>
      <c r="R136" s="223"/>
      <c r="S136" s="223"/>
      <c r="T136" s="223"/>
      <c r="U136" s="223"/>
      <c r="V136" s="223"/>
      <c r="W136" s="223"/>
      <c r="X136" s="252"/>
      <c r="Y136" s="444"/>
      <c r="Z136" s="445"/>
      <c r="AA136" s="446"/>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2"/>
      <c r="B137" s="322"/>
      <c r="C137" s="322"/>
      <c r="D137" s="322"/>
      <c r="E137" s="322"/>
      <c r="F137" s="463"/>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4"/>
      <c r="B138" s="324"/>
      <c r="C138" s="324"/>
      <c r="D138" s="324"/>
      <c r="E138" s="324"/>
      <c r="F138" s="465"/>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2" t="s">
        <v>236</v>
      </c>
      <c r="B139" s="503"/>
      <c r="C139" s="503"/>
      <c r="D139" s="503"/>
      <c r="E139" s="503"/>
      <c r="F139" s="504"/>
      <c r="G139" s="476" t="s">
        <v>139</v>
      </c>
      <c r="H139" s="322"/>
      <c r="I139" s="322"/>
      <c r="J139" s="322"/>
      <c r="K139" s="322"/>
      <c r="L139" s="322"/>
      <c r="M139" s="322"/>
      <c r="N139" s="322"/>
      <c r="O139" s="323"/>
      <c r="P139" s="326" t="s">
        <v>55</v>
      </c>
      <c r="Q139" s="322"/>
      <c r="R139" s="322"/>
      <c r="S139" s="322"/>
      <c r="T139" s="322"/>
      <c r="U139" s="322"/>
      <c r="V139" s="322"/>
      <c r="W139" s="322"/>
      <c r="X139" s="323"/>
      <c r="Y139" s="477"/>
      <c r="Z139" s="478"/>
      <c r="AA139" s="479"/>
      <c r="AB139" s="483" t="s">
        <v>11</v>
      </c>
      <c r="AC139" s="484"/>
      <c r="AD139" s="485"/>
      <c r="AE139" s="415" t="s">
        <v>416</v>
      </c>
      <c r="AF139" s="415"/>
      <c r="AG139" s="415"/>
      <c r="AH139" s="415"/>
      <c r="AI139" s="415" t="s">
        <v>568</v>
      </c>
      <c r="AJ139" s="415"/>
      <c r="AK139" s="415"/>
      <c r="AL139" s="415"/>
      <c r="AM139" s="415" t="s">
        <v>384</v>
      </c>
      <c r="AN139" s="415"/>
      <c r="AO139" s="415"/>
      <c r="AP139" s="415"/>
      <c r="AQ139" s="457" t="s">
        <v>174</v>
      </c>
      <c r="AR139" s="458"/>
      <c r="AS139" s="458"/>
      <c r="AT139" s="459"/>
      <c r="AU139" s="322" t="s">
        <v>128</v>
      </c>
      <c r="AV139" s="322"/>
      <c r="AW139" s="322"/>
      <c r="AX139" s="327"/>
      <c r="AY139">
        <f>COUNTA($G$141)</f>
        <v>0</v>
      </c>
    </row>
    <row r="140" spans="1:60" ht="18.75" hidden="1" customHeight="1" x14ac:dyDescent="0.15">
      <c r="A140" s="505"/>
      <c r="B140" s="506"/>
      <c r="C140" s="506"/>
      <c r="D140" s="506"/>
      <c r="E140" s="506"/>
      <c r="F140" s="507"/>
      <c r="G140" s="343"/>
      <c r="H140" s="324"/>
      <c r="I140" s="324"/>
      <c r="J140" s="324"/>
      <c r="K140" s="324"/>
      <c r="L140" s="324"/>
      <c r="M140" s="324"/>
      <c r="N140" s="324"/>
      <c r="O140" s="325"/>
      <c r="P140" s="328"/>
      <c r="Q140" s="324"/>
      <c r="R140" s="324"/>
      <c r="S140" s="324"/>
      <c r="T140" s="324"/>
      <c r="U140" s="324"/>
      <c r="V140" s="324"/>
      <c r="W140" s="324"/>
      <c r="X140" s="325"/>
      <c r="Y140" s="480"/>
      <c r="Z140" s="481"/>
      <c r="AA140" s="482"/>
      <c r="AB140" s="402"/>
      <c r="AC140" s="486"/>
      <c r="AD140" s="487"/>
      <c r="AE140" s="415"/>
      <c r="AF140" s="415"/>
      <c r="AG140" s="415"/>
      <c r="AH140" s="415"/>
      <c r="AI140" s="415"/>
      <c r="AJ140" s="415"/>
      <c r="AK140" s="415"/>
      <c r="AL140" s="415"/>
      <c r="AM140" s="415"/>
      <c r="AN140" s="415"/>
      <c r="AO140" s="415"/>
      <c r="AP140" s="415"/>
      <c r="AQ140" s="431"/>
      <c r="AR140" s="432"/>
      <c r="AS140" s="433" t="s">
        <v>175</v>
      </c>
      <c r="AT140" s="434"/>
      <c r="AU140" s="435"/>
      <c r="AV140" s="435"/>
      <c r="AW140" s="324" t="s">
        <v>166</v>
      </c>
      <c r="AX140" s="329"/>
      <c r="AY140">
        <f t="shared" ref="AY140:AY145" si="5">$AY$139</f>
        <v>0</v>
      </c>
    </row>
    <row r="141" spans="1:60" ht="23.25" hidden="1" customHeight="1" x14ac:dyDescent="0.15">
      <c r="A141" s="508"/>
      <c r="B141" s="506"/>
      <c r="C141" s="506"/>
      <c r="D141" s="506"/>
      <c r="E141" s="506"/>
      <c r="F141" s="507"/>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09"/>
      <c r="B142" s="510"/>
      <c r="C142" s="510"/>
      <c r="D142" s="510"/>
      <c r="E142" s="510"/>
      <c r="F142" s="511"/>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7"/>
      <c r="AC142" s="447"/>
      <c r="AD142" s="447"/>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08"/>
      <c r="B143" s="506"/>
      <c r="C143" s="506"/>
      <c r="D143" s="506"/>
      <c r="E143" s="506"/>
      <c r="F143" s="507"/>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0" t="s">
        <v>260</v>
      </c>
      <c r="B144" s="455"/>
      <c r="C144" s="455"/>
      <c r="D144" s="455"/>
      <c r="E144" s="455"/>
      <c r="F144" s="456"/>
      <c r="G144" s="496"/>
      <c r="H144" s="497"/>
      <c r="I144" s="497"/>
      <c r="J144" s="497"/>
      <c r="K144" s="497"/>
      <c r="L144" s="497"/>
      <c r="M144" s="497"/>
      <c r="N144" s="497"/>
      <c r="O144" s="497"/>
      <c r="P144" s="497"/>
      <c r="Q144" s="497"/>
      <c r="R144" s="497"/>
      <c r="S144" s="497"/>
      <c r="T144" s="497"/>
      <c r="U144" s="497"/>
      <c r="V144" s="497"/>
      <c r="W144" s="497"/>
      <c r="X144" s="497"/>
      <c r="Y144" s="497"/>
      <c r="Z144" s="497"/>
      <c r="AA144" s="497"/>
      <c r="AB144" s="497"/>
      <c r="AC144" s="497"/>
      <c r="AD144" s="497"/>
      <c r="AE144" s="497"/>
      <c r="AF144" s="497"/>
      <c r="AG144" s="497"/>
      <c r="AH144" s="497"/>
      <c r="AI144" s="497"/>
      <c r="AJ144" s="497"/>
      <c r="AK144" s="497"/>
      <c r="AL144" s="497"/>
      <c r="AM144" s="497"/>
      <c r="AN144" s="497"/>
      <c r="AO144" s="497"/>
      <c r="AP144" s="497"/>
      <c r="AQ144" s="497"/>
      <c r="AR144" s="497"/>
      <c r="AS144" s="497"/>
      <c r="AT144" s="497"/>
      <c r="AU144" s="497"/>
      <c r="AV144" s="497"/>
      <c r="AW144" s="497"/>
      <c r="AX144" s="498"/>
      <c r="AY144">
        <f t="shared" si="5"/>
        <v>0</v>
      </c>
    </row>
    <row r="145" spans="1:60" ht="23.25" hidden="1" customHeight="1" x14ac:dyDescent="0.15">
      <c r="A145" s="349"/>
      <c r="B145" s="320"/>
      <c r="C145" s="320"/>
      <c r="D145" s="320"/>
      <c r="E145" s="320"/>
      <c r="F145" s="321"/>
      <c r="G145" s="499"/>
      <c r="H145" s="500"/>
      <c r="I145" s="500"/>
      <c r="J145" s="500"/>
      <c r="K145" s="500"/>
      <c r="L145" s="500"/>
      <c r="M145" s="500"/>
      <c r="N145" s="500"/>
      <c r="O145" s="500"/>
      <c r="P145" s="500"/>
      <c r="Q145" s="500"/>
      <c r="R145" s="500"/>
      <c r="S145" s="500"/>
      <c r="T145" s="500"/>
      <c r="U145" s="500"/>
      <c r="V145" s="500"/>
      <c r="W145" s="500"/>
      <c r="X145" s="500"/>
      <c r="Y145" s="500"/>
      <c r="Z145" s="500"/>
      <c r="AA145" s="500"/>
      <c r="AB145" s="500"/>
      <c r="AC145" s="500"/>
      <c r="AD145" s="500"/>
      <c r="AE145" s="500"/>
      <c r="AF145" s="500"/>
      <c r="AG145" s="500"/>
      <c r="AH145" s="500"/>
      <c r="AI145" s="500"/>
      <c r="AJ145" s="500"/>
      <c r="AK145" s="500"/>
      <c r="AL145" s="500"/>
      <c r="AM145" s="500"/>
      <c r="AN145" s="500"/>
      <c r="AO145" s="500"/>
      <c r="AP145" s="500"/>
      <c r="AQ145" s="500"/>
      <c r="AR145" s="500"/>
      <c r="AS145" s="500"/>
      <c r="AT145" s="500"/>
      <c r="AU145" s="500"/>
      <c r="AV145" s="500"/>
      <c r="AW145" s="500"/>
      <c r="AX145" s="501"/>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2"/>
      <c r="H148" s="512"/>
      <c r="I148" s="512"/>
      <c r="J148" s="512"/>
      <c r="K148" s="512"/>
      <c r="L148" s="512"/>
      <c r="M148" s="512"/>
      <c r="N148" s="512"/>
      <c r="O148" s="512"/>
      <c r="P148" s="512"/>
      <c r="Q148" s="512"/>
      <c r="R148" s="512"/>
      <c r="S148" s="512"/>
      <c r="T148" s="512"/>
      <c r="U148" s="512"/>
      <c r="V148" s="512"/>
      <c r="W148" s="512"/>
      <c r="X148" s="512"/>
      <c r="Y148" s="512"/>
      <c r="Z148" s="512"/>
      <c r="AA148" s="513"/>
      <c r="AB148" s="518"/>
      <c r="AC148" s="512"/>
      <c r="AD148" s="512"/>
      <c r="AE148" s="512"/>
      <c r="AF148" s="512"/>
      <c r="AG148" s="512"/>
      <c r="AH148" s="512"/>
      <c r="AI148" s="512"/>
      <c r="AJ148" s="512"/>
      <c r="AK148" s="512"/>
      <c r="AL148" s="512"/>
      <c r="AM148" s="512"/>
      <c r="AN148" s="512"/>
      <c r="AO148" s="512"/>
      <c r="AP148" s="512"/>
      <c r="AQ148" s="512"/>
      <c r="AR148" s="512"/>
      <c r="AS148" s="512"/>
      <c r="AT148" s="512"/>
      <c r="AU148" s="512"/>
      <c r="AV148" s="512"/>
      <c r="AW148" s="512"/>
      <c r="AX148" s="519"/>
      <c r="AY148">
        <f t="shared" si="6"/>
        <v>0</v>
      </c>
    </row>
    <row r="149" spans="1:60" ht="22.5" hidden="1" customHeight="1" x14ac:dyDescent="0.15">
      <c r="A149" s="314"/>
      <c r="B149" s="316"/>
      <c r="C149" s="317"/>
      <c r="D149" s="317"/>
      <c r="E149" s="317"/>
      <c r="F149" s="318"/>
      <c r="G149" s="514"/>
      <c r="H149" s="514"/>
      <c r="I149" s="514"/>
      <c r="J149" s="514"/>
      <c r="K149" s="514"/>
      <c r="L149" s="514"/>
      <c r="M149" s="514"/>
      <c r="N149" s="514"/>
      <c r="O149" s="514"/>
      <c r="P149" s="514"/>
      <c r="Q149" s="514"/>
      <c r="R149" s="514"/>
      <c r="S149" s="514"/>
      <c r="T149" s="514"/>
      <c r="U149" s="514"/>
      <c r="V149" s="514"/>
      <c r="W149" s="514"/>
      <c r="X149" s="514"/>
      <c r="Y149" s="514"/>
      <c r="Z149" s="514"/>
      <c r="AA149" s="515"/>
      <c r="AB149" s="520"/>
      <c r="AC149" s="514"/>
      <c r="AD149" s="514"/>
      <c r="AE149" s="514"/>
      <c r="AF149" s="514"/>
      <c r="AG149" s="514"/>
      <c r="AH149" s="514"/>
      <c r="AI149" s="514"/>
      <c r="AJ149" s="514"/>
      <c r="AK149" s="514"/>
      <c r="AL149" s="514"/>
      <c r="AM149" s="514"/>
      <c r="AN149" s="514"/>
      <c r="AO149" s="514"/>
      <c r="AP149" s="514"/>
      <c r="AQ149" s="514"/>
      <c r="AR149" s="514"/>
      <c r="AS149" s="514"/>
      <c r="AT149" s="514"/>
      <c r="AU149" s="514"/>
      <c r="AV149" s="514"/>
      <c r="AW149" s="514"/>
      <c r="AX149" s="521"/>
      <c r="AY149">
        <f t="shared" si="6"/>
        <v>0</v>
      </c>
    </row>
    <row r="150" spans="1:60" ht="19.5" hidden="1" customHeight="1" x14ac:dyDescent="0.15">
      <c r="A150" s="314"/>
      <c r="B150" s="319"/>
      <c r="C150" s="320"/>
      <c r="D150" s="320"/>
      <c r="E150" s="320"/>
      <c r="F150" s="321"/>
      <c r="G150" s="516"/>
      <c r="H150" s="516"/>
      <c r="I150" s="516"/>
      <c r="J150" s="516"/>
      <c r="K150" s="516"/>
      <c r="L150" s="516"/>
      <c r="M150" s="516"/>
      <c r="N150" s="516"/>
      <c r="O150" s="516"/>
      <c r="P150" s="516"/>
      <c r="Q150" s="516"/>
      <c r="R150" s="516"/>
      <c r="S150" s="516"/>
      <c r="T150" s="516"/>
      <c r="U150" s="516"/>
      <c r="V150" s="516"/>
      <c r="W150" s="516"/>
      <c r="X150" s="516"/>
      <c r="Y150" s="516"/>
      <c r="Z150" s="516"/>
      <c r="AA150" s="517"/>
      <c r="AB150" s="522"/>
      <c r="AC150" s="516"/>
      <c r="AD150" s="516"/>
      <c r="AE150" s="514"/>
      <c r="AF150" s="514"/>
      <c r="AG150" s="514"/>
      <c r="AH150" s="514"/>
      <c r="AI150" s="514"/>
      <c r="AJ150" s="514"/>
      <c r="AK150" s="514"/>
      <c r="AL150" s="514"/>
      <c r="AM150" s="514"/>
      <c r="AN150" s="514"/>
      <c r="AO150" s="514"/>
      <c r="AP150" s="514"/>
      <c r="AQ150" s="514"/>
      <c r="AR150" s="514"/>
      <c r="AS150" s="514"/>
      <c r="AT150" s="514"/>
      <c r="AU150" s="516"/>
      <c r="AV150" s="516"/>
      <c r="AW150" s="516"/>
      <c r="AX150" s="523"/>
      <c r="AY150">
        <f t="shared" si="6"/>
        <v>0</v>
      </c>
    </row>
    <row r="151" spans="1:60" ht="18.75" hidden="1" customHeight="1" x14ac:dyDescent="0.15">
      <c r="A151" s="314"/>
      <c r="B151" s="454" t="s">
        <v>138</v>
      </c>
      <c r="C151" s="455"/>
      <c r="D151" s="455"/>
      <c r="E151" s="455"/>
      <c r="F151" s="456"/>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5" t="s">
        <v>11</v>
      </c>
      <c r="AC151" s="886"/>
      <c r="AD151" s="887"/>
      <c r="AE151" s="415" t="s">
        <v>416</v>
      </c>
      <c r="AF151" s="415"/>
      <c r="AG151" s="415"/>
      <c r="AH151" s="415"/>
      <c r="AI151" s="415" t="s">
        <v>568</v>
      </c>
      <c r="AJ151" s="415"/>
      <c r="AK151" s="415"/>
      <c r="AL151" s="415"/>
      <c r="AM151" s="415" t="s">
        <v>384</v>
      </c>
      <c r="AN151" s="415"/>
      <c r="AO151" s="415"/>
      <c r="AP151" s="415"/>
      <c r="AQ151" s="490" t="s">
        <v>174</v>
      </c>
      <c r="AR151" s="491"/>
      <c r="AS151" s="491"/>
      <c r="AT151" s="492"/>
      <c r="AU151" s="493" t="s">
        <v>128</v>
      </c>
      <c r="AV151" s="493"/>
      <c r="AW151" s="493"/>
      <c r="AX151" s="494"/>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6"/>
      <c r="AD152" s="487"/>
      <c r="AE152" s="415"/>
      <c r="AF152" s="415"/>
      <c r="AG152" s="415"/>
      <c r="AH152" s="415"/>
      <c r="AI152" s="415"/>
      <c r="AJ152" s="415"/>
      <c r="AK152" s="415"/>
      <c r="AL152" s="415"/>
      <c r="AM152" s="415"/>
      <c r="AN152" s="415"/>
      <c r="AO152" s="415"/>
      <c r="AP152" s="415"/>
      <c r="AQ152" s="495"/>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8"/>
      <c r="R153" s="448"/>
      <c r="S153" s="448"/>
      <c r="T153" s="448"/>
      <c r="U153" s="448"/>
      <c r="V153" s="448"/>
      <c r="W153" s="448"/>
      <c r="X153" s="449"/>
      <c r="Y153" s="889" t="s">
        <v>57</v>
      </c>
      <c r="Z153" s="890"/>
      <c r="AA153" s="891"/>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2"/>
      <c r="H154" s="383"/>
      <c r="I154" s="383"/>
      <c r="J154" s="383"/>
      <c r="K154" s="383"/>
      <c r="L154" s="383"/>
      <c r="M154" s="383"/>
      <c r="N154" s="383"/>
      <c r="O154" s="384"/>
      <c r="P154" s="450"/>
      <c r="Q154" s="450"/>
      <c r="R154" s="450"/>
      <c r="S154" s="450"/>
      <c r="T154" s="450"/>
      <c r="U154" s="450"/>
      <c r="V154" s="450"/>
      <c r="W154" s="450"/>
      <c r="X154" s="451"/>
      <c r="Y154" s="893" t="s">
        <v>50</v>
      </c>
      <c r="Z154" s="785"/>
      <c r="AA154" s="786"/>
      <c r="AB154" s="447"/>
      <c r="AC154" s="447"/>
      <c r="AD154" s="447"/>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2"/>
      <c r="Q155" s="452"/>
      <c r="R155" s="452"/>
      <c r="S155" s="452"/>
      <c r="T155" s="452"/>
      <c r="U155" s="452"/>
      <c r="V155" s="452"/>
      <c r="W155" s="452"/>
      <c r="X155" s="453"/>
      <c r="Y155" s="893" t="s">
        <v>13</v>
      </c>
      <c r="Z155" s="785"/>
      <c r="AA155" s="786"/>
      <c r="AB155" s="894" t="s">
        <v>14</v>
      </c>
      <c r="AC155" s="894"/>
      <c r="AD155" s="894"/>
      <c r="AE155" s="563"/>
      <c r="AF155" s="564"/>
      <c r="AG155" s="564"/>
      <c r="AH155" s="564"/>
      <c r="AI155" s="563"/>
      <c r="AJ155" s="564"/>
      <c r="AK155" s="564"/>
      <c r="AL155" s="564"/>
      <c r="AM155" s="563"/>
      <c r="AN155" s="564"/>
      <c r="AO155" s="564"/>
      <c r="AP155" s="564"/>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4" t="s">
        <v>138</v>
      </c>
      <c r="C156" s="455"/>
      <c r="D156" s="455"/>
      <c r="E156" s="455"/>
      <c r="F156" s="456"/>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5" t="s">
        <v>11</v>
      </c>
      <c r="AC156" s="886"/>
      <c r="AD156" s="887"/>
      <c r="AE156" s="415" t="s">
        <v>416</v>
      </c>
      <c r="AF156" s="415"/>
      <c r="AG156" s="415"/>
      <c r="AH156" s="415"/>
      <c r="AI156" s="415" t="s">
        <v>568</v>
      </c>
      <c r="AJ156" s="415"/>
      <c r="AK156" s="415"/>
      <c r="AL156" s="415"/>
      <c r="AM156" s="415" t="s">
        <v>384</v>
      </c>
      <c r="AN156" s="415"/>
      <c r="AO156" s="415"/>
      <c r="AP156" s="415"/>
      <c r="AQ156" s="490" t="s">
        <v>174</v>
      </c>
      <c r="AR156" s="491"/>
      <c r="AS156" s="491"/>
      <c r="AT156" s="492"/>
      <c r="AU156" s="493" t="s">
        <v>128</v>
      </c>
      <c r="AV156" s="493"/>
      <c r="AW156" s="493"/>
      <c r="AX156" s="494"/>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6"/>
      <c r="AD157" s="487"/>
      <c r="AE157" s="415"/>
      <c r="AF157" s="415"/>
      <c r="AG157" s="415"/>
      <c r="AH157" s="415"/>
      <c r="AI157" s="415"/>
      <c r="AJ157" s="415"/>
      <c r="AK157" s="415"/>
      <c r="AL157" s="415"/>
      <c r="AM157" s="415"/>
      <c r="AN157" s="415"/>
      <c r="AO157" s="415"/>
      <c r="AP157" s="415"/>
      <c r="AQ157" s="495"/>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8"/>
      <c r="R158" s="448"/>
      <c r="S158" s="448"/>
      <c r="T158" s="448"/>
      <c r="U158" s="448"/>
      <c r="V158" s="448"/>
      <c r="W158" s="448"/>
      <c r="X158" s="449"/>
      <c r="Y158" s="889" t="s">
        <v>57</v>
      </c>
      <c r="Z158" s="890"/>
      <c r="AA158" s="891"/>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2"/>
      <c r="H159" s="383"/>
      <c r="I159" s="383"/>
      <c r="J159" s="383"/>
      <c r="K159" s="383"/>
      <c r="L159" s="383"/>
      <c r="M159" s="383"/>
      <c r="N159" s="383"/>
      <c r="O159" s="384"/>
      <c r="P159" s="450"/>
      <c r="Q159" s="450"/>
      <c r="R159" s="450"/>
      <c r="S159" s="450"/>
      <c r="T159" s="450"/>
      <c r="U159" s="450"/>
      <c r="V159" s="450"/>
      <c r="W159" s="450"/>
      <c r="X159" s="451"/>
      <c r="Y159" s="893" t="s">
        <v>50</v>
      </c>
      <c r="Z159" s="785"/>
      <c r="AA159" s="786"/>
      <c r="AB159" s="447"/>
      <c r="AC159" s="447"/>
      <c r="AD159" s="447"/>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2"/>
      <c r="Q160" s="452"/>
      <c r="R160" s="452"/>
      <c r="S160" s="452"/>
      <c r="T160" s="452"/>
      <c r="U160" s="452"/>
      <c r="V160" s="452"/>
      <c r="W160" s="452"/>
      <c r="X160" s="453"/>
      <c r="Y160" s="893" t="s">
        <v>13</v>
      </c>
      <c r="Z160" s="785"/>
      <c r="AA160" s="786"/>
      <c r="AB160" s="894" t="s">
        <v>14</v>
      </c>
      <c r="AC160" s="894"/>
      <c r="AD160" s="894"/>
      <c r="AE160" s="563"/>
      <c r="AF160" s="564"/>
      <c r="AG160" s="564"/>
      <c r="AH160" s="564"/>
      <c r="AI160" s="563"/>
      <c r="AJ160" s="564"/>
      <c r="AK160" s="564"/>
      <c r="AL160" s="564"/>
      <c r="AM160" s="563"/>
      <c r="AN160" s="564"/>
      <c r="AO160" s="564"/>
      <c r="AP160" s="564"/>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4" t="s">
        <v>138</v>
      </c>
      <c r="C161" s="455"/>
      <c r="D161" s="455"/>
      <c r="E161" s="455"/>
      <c r="F161" s="456"/>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5" t="s">
        <v>11</v>
      </c>
      <c r="AC161" s="886"/>
      <c r="AD161" s="887"/>
      <c r="AE161" s="415" t="s">
        <v>416</v>
      </c>
      <c r="AF161" s="415"/>
      <c r="AG161" s="415"/>
      <c r="AH161" s="415"/>
      <c r="AI161" s="415" t="s">
        <v>568</v>
      </c>
      <c r="AJ161" s="415"/>
      <c r="AK161" s="415"/>
      <c r="AL161" s="415"/>
      <c r="AM161" s="415" t="s">
        <v>384</v>
      </c>
      <c r="AN161" s="415"/>
      <c r="AO161" s="415"/>
      <c r="AP161" s="415"/>
      <c r="AQ161" s="490" t="s">
        <v>174</v>
      </c>
      <c r="AR161" s="491"/>
      <c r="AS161" s="491"/>
      <c r="AT161" s="492"/>
      <c r="AU161" s="493" t="s">
        <v>128</v>
      </c>
      <c r="AV161" s="493"/>
      <c r="AW161" s="493"/>
      <c r="AX161" s="494"/>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6"/>
      <c r="AD162" s="487"/>
      <c r="AE162" s="415"/>
      <c r="AF162" s="415"/>
      <c r="AG162" s="415"/>
      <c r="AH162" s="415"/>
      <c r="AI162" s="415"/>
      <c r="AJ162" s="415"/>
      <c r="AK162" s="415"/>
      <c r="AL162" s="415"/>
      <c r="AM162" s="415"/>
      <c r="AN162" s="415"/>
      <c r="AO162" s="415"/>
      <c r="AP162" s="415"/>
      <c r="AQ162" s="495"/>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8"/>
      <c r="R163" s="448"/>
      <c r="S163" s="448"/>
      <c r="T163" s="448"/>
      <c r="U163" s="448"/>
      <c r="V163" s="448"/>
      <c r="W163" s="448"/>
      <c r="X163" s="449"/>
      <c r="Y163" s="889" t="s">
        <v>57</v>
      </c>
      <c r="Z163" s="890"/>
      <c r="AA163" s="891"/>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2"/>
      <c r="H164" s="383"/>
      <c r="I164" s="383"/>
      <c r="J164" s="383"/>
      <c r="K164" s="383"/>
      <c r="L164" s="383"/>
      <c r="M164" s="383"/>
      <c r="N164" s="383"/>
      <c r="O164" s="384"/>
      <c r="P164" s="450"/>
      <c r="Q164" s="450"/>
      <c r="R164" s="450"/>
      <c r="S164" s="450"/>
      <c r="T164" s="450"/>
      <c r="U164" s="450"/>
      <c r="V164" s="450"/>
      <c r="W164" s="450"/>
      <c r="X164" s="451"/>
      <c r="Y164" s="893" t="s">
        <v>50</v>
      </c>
      <c r="Z164" s="785"/>
      <c r="AA164" s="786"/>
      <c r="AB164" s="447"/>
      <c r="AC164" s="447"/>
      <c r="AD164" s="447"/>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2"/>
      <c r="C165" s="883"/>
      <c r="D165" s="883"/>
      <c r="E165" s="883"/>
      <c r="F165" s="884"/>
      <c r="G165" s="895"/>
      <c r="H165" s="896"/>
      <c r="I165" s="896"/>
      <c r="J165" s="896"/>
      <c r="K165" s="896"/>
      <c r="L165" s="896"/>
      <c r="M165" s="896"/>
      <c r="N165" s="896"/>
      <c r="O165" s="897"/>
      <c r="P165" s="898"/>
      <c r="Q165" s="898"/>
      <c r="R165" s="898"/>
      <c r="S165" s="898"/>
      <c r="T165" s="898"/>
      <c r="U165" s="898"/>
      <c r="V165" s="898"/>
      <c r="W165" s="898"/>
      <c r="X165" s="899"/>
      <c r="Y165" s="900" t="s">
        <v>13</v>
      </c>
      <c r="Z165" s="901"/>
      <c r="AA165" s="902"/>
      <c r="AB165" s="903" t="s">
        <v>14</v>
      </c>
      <c r="AC165" s="903"/>
      <c r="AD165" s="903"/>
      <c r="AE165" s="904"/>
      <c r="AF165" s="905"/>
      <c r="AG165" s="905"/>
      <c r="AH165" s="905"/>
      <c r="AI165" s="904"/>
      <c r="AJ165" s="905"/>
      <c r="AK165" s="905"/>
      <c r="AL165" s="905"/>
      <c r="AM165" s="904"/>
      <c r="AN165" s="905"/>
      <c r="AO165" s="905"/>
      <c r="AP165" s="905"/>
      <c r="AQ165" s="906"/>
      <c r="AR165" s="907"/>
      <c r="AS165" s="907"/>
      <c r="AT165" s="908"/>
      <c r="AU165" s="905"/>
      <c r="AV165" s="905"/>
      <c r="AW165" s="905"/>
      <c r="AX165" s="909"/>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0" t="s">
        <v>415</v>
      </c>
      <c r="AR167" s="411"/>
      <c r="AS167" s="411"/>
      <c r="AT167" s="412"/>
      <c r="AU167" s="410" t="s">
        <v>593</v>
      </c>
      <c r="AV167" s="411"/>
      <c r="AW167" s="411"/>
      <c r="AX167" s="413"/>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36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4"/>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4"/>
      <c r="AV169" s="405"/>
      <c r="AW169" s="405"/>
      <c r="AX169" s="406"/>
      <c r="AY169">
        <f>$AY$167</f>
        <v>0</v>
      </c>
    </row>
    <row r="170" spans="1:60" ht="23.25" hidden="1" customHeight="1" x14ac:dyDescent="0.15">
      <c r="A170" s="460" t="s">
        <v>581</v>
      </c>
      <c r="B170" s="341"/>
      <c r="C170" s="341"/>
      <c r="D170" s="341"/>
      <c r="E170" s="341"/>
      <c r="F170" s="461"/>
      <c r="G170" s="223" t="s">
        <v>582</v>
      </c>
      <c r="H170" s="223"/>
      <c r="I170" s="223"/>
      <c r="J170" s="223"/>
      <c r="K170" s="223"/>
      <c r="L170" s="223"/>
      <c r="M170" s="223"/>
      <c r="N170" s="223"/>
      <c r="O170" s="223"/>
      <c r="P170" s="223"/>
      <c r="Q170" s="223"/>
      <c r="R170" s="223"/>
      <c r="S170" s="223"/>
      <c r="T170" s="223"/>
      <c r="U170" s="223"/>
      <c r="V170" s="223"/>
      <c r="W170" s="223"/>
      <c r="X170" s="252"/>
      <c r="Y170" s="444"/>
      <c r="Z170" s="445"/>
      <c r="AA170" s="446"/>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2"/>
      <c r="B171" s="322"/>
      <c r="C171" s="322"/>
      <c r="D171" s="322"/>
      <c r="E171" s="322"/>
      <c r="F171" s="463"/>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4"/>
      <c r="B172" s="324"/>
      <c r="C172" s="324"/>
      <c r="D172" s="324"/>
      <c r="E172" s="324"/>
      <c r="F172" s="465"/>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2" t="s">
        <v>236</v>
      </c>
      <c r="B173" s="503"/>
      <c r="C173" s="503"/>
      <c r="D173" s="503"/>
      <c r="E173" s="503"/>
      <c r="F173" s="504"/>
      <c r="G173" s="476" t="s">
        <v>139</v>
      </c>
      <c r="H173" s="322"/>
      <c r="I173" s="322"/>
      <c r="J173" s="322"/>
      <c r="K173" s="322"/>
      <c r="L173" s="322"/>
      <c r="M173" s="322"/>
      <c r="N173" s="322"/>
      <c r="O173" s="323"/>
      <c r="P173" s="326" t="s">
        <v>55</v>
      </c>
      <c r="Q173" s="322"/>
      <c r="R173" s="322"/>
      <c r="S173" s="322"/>
      <c r="T173" s="322"/>
      <c r="U173" s="322"/>
      <c r="V173" s="322"/>
      <c r="W173" s="322"/>
      <c r="X173" s="323"/>
      <c r="Y173" s="477"/>
      <c r="Z173" s="478"/>
      <c r="AA173" s="479"/>
      <c r="AB173" s="483" t="s">
        <v>11</v>
      </c>
      <c r="AC173" s="484"/>
      <c r="AD173" s="485"/>
      <c r="AE173" s="415" t="s">
        <v>416</v>
      </c>
      <c r="AF173" s="415"/>
      <c r="AG173" s="415"/>
      <c r="AH173" s="415"/>
      <c r="AI173" s="415" t="s">
        <v>568</v>
      </c>
      <c r="AJ173" s="415"/>
      <c r="AK173" s="415"/>
      <c r="AL173" s="415"/>
      <c r="AM173" s="415" t="s">
        <v>384</v>
      </c>
      <c r="AN173" s="415"/>
      <c r="AO173" s="415"/>
      <c r="AP173" s="415"/>
      <c r="AQ173" s="457" t="s">
        <v>174</v>
      </c>
      <c r="AR173" s="458"/>
      <c r="AS173" s="458"/>
      <c r="AT173" s="459"/>
      <c r="AU173" s="322" t="s">
        <v>128</v>
      </c>
      <c r="AV173" s="322"/>
      <c r="AW173" s="322"/>
      <c r="AX173" s="327"/>
      <c r="AY173">
        <f>COUNTA($G$175)</f>
        <v>0</v>
      </c>
    </row>
    <row r="174" spans="1:60" ht="18.75" hidden="1" customHeight="1" x14ac:dyDescent="0.15">
      <c r="A174" s="505"/>
      <c r="B174" s="506"/>
      <c r="C174" s="506"/>
      <c r="D174" s="506"/>
      <c r="E174" s="506"/>
      <c r="F174" s="507"/>
      <c r="G174" s="343"/>
      <c r="H174" s="324"/>
      <c r="I174" s="324"/>
      <c r="J174" s="324"/>
      <c r="K174" s="324"/>
      <c r="L174" s="324"/>
      <c r="M174" s="324"/>
      <c r="N174" s="324"/>
      <c r="O174" s="325"/>
      <c r="P174" s="328"/>
      <c r="Q174" s="324"/>
      <c r="R174" s="324"/>
      <c r="S174" s="324"/>
      <c r="T174" s="324"/>
      <c r="U174" s="324"/>
      <c r="V174" s="324"/>
      <c r="W174" s="324"/>
      <c r="X174" s="325"/>
      <c r="Y174" s="480"/>
      <c r="Z174" s="481"/>
      <c r="AA174" s="482"/>
      <c r="AB174" s="402"/>
      <c r="AC174" s="486"/>
      <c r="AD174" s="487"/>
      <c r="AE174" s="415"/>
      <c r="AF174" s="415"/>
      <c r="AG174" s="415"/>
      <c r="AH174" s="415"/>
      <c r="AI174" s="415"/>
      <c r="AJ174" s="415"/>
      <c r="AK174" s="415"/>
      <c r="AL174" s="415"/>
      <c r="AM174" s="415"/>
      <c r="AN174" s="415"/>
      <c r="AO174" s="415"/>
      <c r="AP174" s="415"/>
      <c r="AQ174" s="431"/>
      <c r="AR174" s="432"/>
      <c r="AS174" s="433" t="s">
        <v>175</v>
      </c>
      <c r="AT174" s="434"/>
      <c r="AU174" s="435"/>
      <c r="AV174" s="435"/>
      <c r="AW174" s="324" t="s">
        <v>166</v>
      </c>
      <c r="AX174" s="329"/>
      <c r="AY174">
        <f t="shared" ref="AY174:AY179" si="7">$AY$173</f>
        <v>0</v>
      </c>
    </row>
    <row r="175" spans="1:60" ht="23.25" hidden="1" customHeight="1" x14ac:dyDescent="0.15">
      <c r="A175" s="508"/>
      <c r="B175" s="506"/>
      <c r="C175" s="506"/>
      <c r="D175" s="506"/>
      <c r="E175" s="506"/>
      <c r="F175" s="507"/>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09"/>
      <c r="B176" s="510"/>
      <c r="C176" s="510"/>
      <c r="D176" s="510"/>
      <c r="E176" s="510"/>
      <c r="F176" s="511"/>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7"/>
      <c r="AC176" s="447"/>
      <c r="AD176" s="447"/>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08"/>
      <c r="B177" s="506"/>
      <c r="C177" s="506"/>
      <c r="D177" s="506"/>
      <c r="E177" s="506"/>
      <c r="F177" s="507"/>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0" t="s">
        <v>260</v>
      </c>
      <c r="B178" s="455"/>
      <c r="C178" s="455"/>
      <c r="D178" s="455"/>
      <c r="E178" s="455"/>
      <c r="F178" s="456"/>
      <c r="G178" s="496"/>
      <c r="H178" s="497"/>
      <c r="I178" s="497"/>
      <c r="J178" s="497"/>
      <c r="K178" s="497"/>
      <c r="L178" s="497"/>
      <c r="M178" s="497"/>
      <c r="N178" s="497"/>
      <c r="O178" s="497"/>
      <c r="P178" s="497"/>
      <c r="Q178" s="497"/>
      <c r="R178" s="497"/>
      <c r="S178" s="497"/>
      <c r="T178" s="497"/>
      <c r="U178" s="497"/>
      <c r="V178" s="497"/>
      <c r="W178" s="497"/>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8"/>
      <c r="AY178">
        <f t="shared" si="7"/>
        <v>0</v>
      </c>
    </row>
    <row r="179" spans="1:60" ht="23.25" hidden="1" customHeight="1" x14ac:dyDescent="0.15">
      <c r="A179" s="349"/>
      <c r="B179" s="320"/>
      <c r="C179" s="320"/>
      <c r="D179" s="320"/>
      <c r="E179" s="320"/>
      <c r="F179" s="321"/>
      <c r="G179" s="499"/>
      <c r="H179" s="500"/>
      <c r="I179" s="500"/>
      <c r="J179" s="500"/>
      <c r="K179" s="500"/>
      <c r="L179" s="500"/>
      <c r="M179" s="500"/>
      <c r="N179" s="500"/>
      <c r="O179" s="500"/>
      <c r="P179" s="500"/>
      <c r="Q179" s="500"/>
      <c r="R179" s="500"/>
      <c r="S179" s="500"/>
      <c r="T179" s="500"/>
      <c r="U179" s="500"/>
      <c r="V179" s="500"/>
      <c r="W179" s="500"/>
      <c r="X179" s="500"/>
      <c r="Y179" s="500"/>
      <c r="Z179" s="500"/>
      <c r="AA179" s="500"/>
      <c r="AB179" s="500"/>
      <c r="AC179" s="500"/>
      <c r="AD179" s="500"/>
      <c r="AE179" s="500"/>
      <c r="AF179" s="500"/>
      <c r="AG179" s="500"/>
      <c r="AH179" s="500"/>
      <c r="AI179" s="500"/>
      <c r="AJ179" s="500"/>
      <c r="AK179" s="500"/>
      <c r="AL179" s="500"/>
      <c r="AM179" s="500"/>
      <c r="AN179" s="500"/>
      <c r="AO179" s="500"/>
      <c r="AP179" s="500"/>
      <c r="AQ179" s="500"/>
      <c r="AR179" s="500"/>
      <c r="AS179" s="500"/>
      <c r="AT179" s="500"/>
      <c r="AU179" s="500"/>
      <c r="AV179" s="500"/>
      <c r="AW179" s="500"/>
      <c r="AX179" s="501"/>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2"/>
      <c r="H182" s="512"/>
      <c r="I182" s="512"/>
      <c r="J182" s="512"/>
      <c r="K182" s="512"/>
      <c r="L182" s="512"/>
      <c r="M182" s="512"/>
      <c r="N182" s="512"/>
      <c r="O182" s="512"/>
      <c r="P182" s="512"/>
      <c r="Q182" s="512"/>
      <c r="R182" s="512"/>
      <c r="S182" s="512"/>
      <c r="T182" s="512"/>
      <c r="U182" s="512"/>
      <c r="V182" s="512"/>
      <c r="W182" s="512"/>
      <c r="X182" s="512"/>
      <c r="Y182" s="512"/>
      <c r="Z182" s="512"/>
      <c r="AA182" s="513"/>
      <c r="AB182" s="518"/>
      <c r="AC182" s="512"/>
      <c r="AD182" s="512"/>
      <c r="AE182" s="512"/>
      <c r="AF182" s="512"/>
      <c r="AG182" s="512"/>
      <c r="AH182" s="512"/>
      <c r="AI182" s="512"/>
      <c r="AJ182" s="512"/>
      <c r="AK182" s="512"/>
      <c r="AL182" s="512"/>
      <c r="AM182" s="512"/>
      <c r="AN182" s="512"/>
      <c r="AO182" s="512"/>
      <c r="AP182" s="512"/>
      <c r="AQ182" s="512"/>
      <c r="AR182" s="512"/>
      <c r="AS182" s="512"/>
      <c r="AT182" s="512"/>
      <c r="AU182" s="512"/>
      <c r="AV182" s="512"/>
      <c r="AW182" s="512"/>
      <c r="AX182" s="519"/>
      <c r="AY182">
        <f t="shared" si="8"/>
        <v>0</v>
      </c>
    </row>
    <row r="183" spans="1:60" ht="22.5" hidden="1" customHeight="1" x14ac:dyDescent="0.15">
      <c r="A183" s="314"/>
      <c r="B183" s="316"/>
      <c r="C183" s="317"/>
      <c r="D183" s="317"/>
      <c r="E183" s="317"/>
      <c r="F183" s="318"/>
      <c r="G183" s="514"/>
      <c r="H183" s="514"/>
      <c r="I183" s="514"/>
      <c r="J183" s="514"/>
      <c r="K183" s="514"/>
      <c r="L183" s="514"/>
      <c r="M183" s="514"/>
      <c r="N183" s="514"/>
      <c r="O183" s="514"/>
      <c r="P183" s="514"/>
      <c r="Q183" s="514"/>
      <c r="R183" s="514"/>
      <c r="S183" s="514"/>
      <c r="T183" s="514"/>
      <c r="U183" s="514"/>
      <c r="V183" s="514"/>
      <c r="W183" s="514"/>
      <c r="X183" s="514"/>
      <c r="Y183" s="514"/>
      <c r="Z183" s="514"/>
      <c r="AA183" s="515"/>
      <c r="AB183" s="520"/>
      <c r="AC183" s="514"/>
      <c r="AD183" s="514"/>
      <c r="AE183" s="514"/>
      <c r="AF183" s="514"/>
      <c r="AG183" s="514"/>
      <c r="AH183" s="514"/>
      <c r="AI183" s="514"/>
      <c r="AJ183" s="514"/>
      <c r="AK183" s="514"/>
      <c r="AL183" s="514"/>
      <c r="AM183" s="514"/>
      <c r="AN183" s="514"/>
      <c r="AO183" s="514"/>
      <c r="AP183" s="514"/>
      <c r="AQ183" s="514"/>
      <c r="AR183" s="514"/>
      <c r="AS183" s="514"/>
      <c r="AT183" s="514"/>
      <c r="AU183" s="514"/>
      <c r="AV183" s="514"/>
      <c r="AW183" s="514"/>
      <c r="AX183" s="521"/>
      <c r="AY183">
        <f t="shared" si="8"/>
        <v>0</v>
      </c>
    </row>
    <row r="184" spans="1:60" ht="19.5" hidden="1" customHeight="1" x14ac:dyDescent="0.15">
      <c r="A184" s="314"/>
      <c r="B184" s="319"/>
      <c r="C184" s="320"/>
      <c r="D184" s="320"/>
      <c r="E184" s="320"/>
      <c r="F184" s="321"/>
      <c r="G184" s="516"/>
      <c r="H184" s="516"/>
      <c r="I184" s="516"/>
      <c r="J184" s="516"/>
      <c r="K184" s="516"/>
      <c r="L184" s="516"/>
      <c r="M184" s="516"/>
      <c r="N184" s="516"/>
      <c r="O184" s="516"/>
      <c r="P184" s="516"/>
      <c r="Q184" s="516"/>
      <c r="R184" s="516"/>
      <c r="S184" s="516"/>
      <c r="T184" s="516"/>
      <c r="U184" s="516"/>
      <c r="V184" s="516"/>
      <c r="W184" s="516"/>
      <c r="X184" s="516"/>
      <c r="Y184" s="516"/>
      <c r="Z184" s="516"/>
      <c r="AA184" s="517"/>
      <c r="AB184" s="522"/>
      <c r="AC184" s="516"/>
      <c r="AD184" s="516"/>
      <c r="AE184" s="514"/>
      <c r="AF184" s="514"/>
      <c r="AG184" s="514"/>
      <c r="AH184" s="514"/>
      <c r="AI184" s="514"/>
      <c r="AJ184" s="514"/>
      <c r="AK184" s="514"/>
      <c r="AL184" s="514"/>
      <c r="AM184" s="514"/>
      <c r="AN184" s="514"/>
      <c r="AO184" s="514"/>
      <c r="AP184" s="514"/>
      <c r="AQ184" s="514"/>
      <c r="AR184" s="514"/>
      <c r="AS184" s="514"/>
      <c r="AT184" s="514"/>
      <c r="AU184" s="516"/>
      <c r="AV184" s="516"/>
      <c r="AW184" s="516"/>
      <c r="AX184" s="523"/>
      <c r="AY184">
        <f t="shared" si="8"/>
        <v>0</v>
      </c>
    </row>
    <row r="185" spans="1:60" ht="18.75" hidden="1" customHeight="1" x14ac:dyDescent="0.15">
      <c r="A185" s="314"/>
      <c r="B185" s="454" t="s">
        <v>138</v>
      </c>
      <c r="C185" s="455"/>
      <c r="D185" s="455"/>
      <c r="E185" s="455"/>
      <c r="F185" s="456"/>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5" t="s">
        <v>11</v>
      </c>
      <c r="AC185" s="886"/>
      <c r="AD185" s="887"/>
      <c r="AE185" s="415" t="s">
        <v>416</v>
      </c>
      <c r="AF185" s="415"/>
      <c r="AG185" s="415"/>
      <c r="AH185" s="415"/>
      <c r="AI185" s="415" t="s">
        <v>568</v>
      </c>
      <c r="AJ185" s="415"/>
      <c r="AK185" s="415"/>
      <c r="AL185" s="415"/>
      <c r="AM185" s="415" t="s">
        <v>384</v>
      </c>
      <c r="AN185" s="415"/>
      <c r="AO185" s="415"/>
      <c r="AP185" s="415"/>
      <c r="AQ185" s="490" t="s">
        <v>174</v>
      </c>
      <c r="AR185" s="491"/>
      <c r="AS185" s="491"/>
      <c r="AT185" s="492"/>
      <c r="AU185" s="493" t="s">
        <v>128</v>
      </c>
      <c r="AV185" s="493"/>
      <c r="AW185" s="493"/>
      <c r="AX185" s="494"/>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6"/>
      <c r="AD186" s="487"/>
      <c r="AE186" s="415"/>
      <c r="AF186" s="415"/>
      <c r="AG186" s="415"/>
      <c r="AH186" s="415"/>
      <c r="AI186" s="415"/>
      <c r="AJ186" s="415"/>
      <c r="AK186" s="415"/>
      <c r="AL186" s="415"/>
      <c r="AM186" s="415"/>
      <c r="AN186" s="415"/>
      <c r="AO186" s="415"/>
      <c r="AP186" s="415"/>
      <c r="AQ186" s="495"/>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8"/>
      <c r="R187" s="448"/>
      <c r="S187" s="448"/>
      <c r="T187" s="448"/>
      <c r="U187" s="448"/>
      <c r="V187" s="448"/>
      <c r="W187" s="448"/>
      <c r="X187" s="449"/>
      <c r="Y187" s="889" t="s">
        <v>57</v>
      </c>
      <c r="Z187" s="890"/>
      <c r="AA187" s="891"/>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2"/>
      <c r="H188" s="383"/>
      <c r="I188" s="383"/>
      <c r="J188" s="383"/>
      <c r="K188" s="383"/>
      <c r="L188" s="383"/>
      <c r="M188" s="383"/>
      <c r="N188" s="383"/>
      <c r="O188" s="384"/>
      <c r="P188" s="450"/>
      <c r="Q188" s="450"/>
      <c r="R188" s="450"/>
      <c r="S188" s="450"/>
      <c r="T188" s="450"/>
      <c r="U188" s="450"/>
      <c r="V188" s="450"/>
      <c r="W188" s="450"/>
      <c r="X188" s="451"/>
      <c r="Y188" s="893" t="s">
        <v>50</v>
      </c>
      <c r="Z188" s="785"/>
      <c r="AA188" s="786"/>
      <c r="AB188" s="447"/>
      <c r="AC188" s="447"/>
      <c r="AD188" s="447"/>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2"/>
      <c r="Q189" s="452"/>
      <c r="R189" s="452"/>
      <c r="S189" s="452"/>
      <c r="T189" s="452"/>
      <c r="U189" s="452"/>
      <c r="V189" s="452"/>
      <c r="W189" s="452"/>
      <c r="X189" s="453"/>
      <c r="Y189" s="893" t="s">
        <v>13</v>
      </c>
      <c r="Z189" s="785"/>
      <c r="AA189" s="786"/>
      <c r="AB189" s="894" t="s">
        <v>14</v>
      </c>
      <c r="AC189" s="894"/>
      <c r="AD189" s="894"/>
      <c r="AE189" s="563"/>
      <c r="AF189" s="564"/>
      <c r="AG189" s="564"/>
      <c r="AH189" s="564"/>
      <c r="AI189" s="563"/>
      <c r="AJ189" s="564"/>
      <c r="AK189" s="564"/>
      <c r="AL189" s="564"/>
      <c r="AM189" s="563"/>
      <c r="AN189" s="564"/>
      <c r="AO189" s="564"/>
      <c r="AP189" s="564"/>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4" t="s">
        <v>138</v>
      </c>
      <c r="C190" s="455"/>
      <c r="D190" s="455"/>
      <c r="E190" s="455"/>
      <c r="F190" s="456"/>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5" t="s">
        <v>11</v>
      </c>
      <c r="AC190" s="886"/>
      <c r="AD190" s="887"/>
      <c r="AE190" s="415" t="s">
        <v>416</v>
      </c>
      <c r="AF190" s="415"/>
      <c r="AG190" s="415"/>
      <c r="AH190" s="415"/>
      <c r="AI190" s="415" t="s">
        <v>568</v>
      </c>
      <c r="AJ190" s="415"/>
      <c r="AK190" s="415"/>
      <c r="AL190" s="415"/>
      <c r="AM190" s="415" t="s">
        <v>384</v>
      </c>
      <c r="AN190" s="415"/>
      <c r="AO190" s="415"/>
      <c r="AP190" s="415"/>
      <c r="AQ190" s="490" t="s">
        <v>174</v>
      </c>
      <c r="AR190" s="491"/>
      <c r="AS190" s="491"/>
      <c r="AT190" s="492"/>
      <c r="AU190" s="493" t="s">
        <v>128</v>
      </c>
      <c r="AV190" s="493"/>
      <c r="AW190" s="493"/>
      <c r="AX190" s="494"/>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6"/>
      <c r="AD191" s="487"/>
      <c r="AE191" s="415"/>
      <c r="AF191" s="415"/>
      <c r="AG191" s="415"/>
      <c r="AH191" s="415"/>
      <c r="AI191" s="415"/>
      <c r="AJ191" s="415"/>
      <c r="AK191" s="415"/>
      <c r="AL191" s="415"/>
      <c r="AM191" s="415"/>
      <c r="AN191" s="415"/>
      <c r="AO191" s="415"/>
      <c r="AP191" s="415"/>
      <c r="AQ191" s="495"/>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8"/>
      <c r="R192" s="448"/>
      <c r="S192" s="448"/>
      <c r="T192" s="448"/>
      <c r="U192" s="448"/>
      <c r="V192" s="448"/>
      <c r="W192" s="448"/>
      <c r="X192" s="449"/>
      <c r="Y192" s="889" t="s">
        <v>57</v>
      </c>
      <c r="Z192" s="890"/>
      <c r="AA192" s="891"/>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2"/>
      <c r="H193" s="383"/>
      <c r="I193" s="383"/>
      <c r="J193" s="383"/>
      <c r="K193" s="383"/>
      <c r="L193" s="383"/>
      <c r="M193" s="383"/>
      <c r="N193" s="383"/>
      <c r="O193" s="384"/>
      <c r="P193" s="450"/>
      <c r="Q193" s="450"/>
      <c r="R193" s="450"/>
      <c r="S193" s="450"/>
      <c r="T193" s="450"/>
      <c r="U193" s="450"/>
      <c r="V193" s="450"/>
      <c r="W193" s="450"/>
      <c r="X193" s="451"/>
      <c r="Y193" s="893" t="s">
        <v>50</v>
      </c>
      <c r="Z193" s="785"/>
      <c r="AA193" s="786"/>
      <c r="AB193" s="447"/>
      <c r="AC193" s="447"/>
      <c r="AD193" s="447"/>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2"/>
      <c r="Q194" s="452"/>
      <c r="R194" s="452"/>
      <c r="S194" s="452"/>
      <c r="T194" s="452"/>
      <c r="U194" s="452"/>
      <c r="V194" s="452"/>
      <c r="W194" s="452"/>
      <c r="X194" s="453"/>
      <c r="Y194" s="893" t="s">
        <v>13</v>
      </c>
      <c r="Z194" s="785"/>
      <c r="AA194" s="786"/>
      <c r="AB194" s="894" t="s">
        <v>14</v>
      </c>
      <c r="AC194" s="894"/>
      <c r="AD194" s="894"/>
      <c r="AE194" s="563"/>
      <c r="AF194" s="564"/>
      <c r="AG194" s="564"/>
      <c r="AH194" s="564"/>
      <c r="AI194" s="563"/>
      <c r="AJ194" s="564"/>
      <c r="AK194" s="564"/>
      <c r="AL194" s="564"/>
      <c r="AM194" s="563"/>
      <c r="AN194" s="564"/>
      <c r="AO194" s="564"/>
      <c r="AP194" s="564"/>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4" t="s">
        <v>138</v>
      </c>
      <c r="C195" s="455"/>
      <c r="D195" s="455"/>
      <c r="E195" s="455"/>
      <c r="F195" s="456"/>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5" t="s">
        <v>11</v>
      </c>
      <c r="AC195" s="886"/>
      <c r="AD195" s="887"/>
      <c r="AE195" s="415" t="s">
        <v>416</v>
      </c>
      <c r="AF195" s="415"/>
      <c r="AG195" s="415"/>
      <c r="AH195" s="415"/>
      <c r="AI195" s="415" t="s">
        <v>568</v>
      </c>
      <c r="AJ195" s="415"/>
      <c r="AK195" s="415"/>
      <c r="AL195" s="415"/>
      <c r="AM195" s="415" t="s">
        <v>384</v>
      </c>
      <c r="AN195" s="415"/>
      <c r="AO195" s="415"/>
      <c r="AP195" s="415"/>
      <c r="AQ195" s="490" t="s">
        <v>174</v>
      </c>
      <c r="AR195" s="491"/>
      <c r="AS195" s="491"/>
      <c r="AT195" s="492"/>
      <c r="AU195" s="493" t="s">
        <v>128</v>
      </c>
      <c r="AV195" s="493"/>
      <c r="AW195" s="493"/>
      <c r="AX195" s="494"/>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6"/>
      <c r="AD196" s="487"/>
      <c r="AE196" s="415"/>
      <c r="AF196" s="415"/>
      <c r="AG196" s="415"/>
      <c r="AH196" s="415"/>
      <c r="AI196" s="415"/>
      <c r="AJ196" s="415"/>
      <c r="AK196" s="415"/>
      <c r="AL196" s="415"/>
      <c r="AM196" s="415"/>
      <c r="AN196" s="415"/>
      <c r="AO196" s="415"/>
      <c r="AP196" s="415"/>
      <c r="AQ196" s="495"/>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8"/>
      <c r="R197" s="448"/>
      <c r="S197" s="448"/>
      <c r="T197" s="448"/>
      <c r="U197" s="448"/>
      <c r="V197" s="448"/>
      <c r="W197" s="448"/>
      <c r="X197" s="449"/>
      <c r="Y197" s="889" t="s">
        <v>57</v>
      </c>
      <c r="Z197" s="890"/>
      <c r="AA197" s="891"/>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2"/>
      <c r="H198" s="383"/>
      <c r="I198" s="383"/>
      <c r="J198" s="383"/>
      <c r="K198" s="383"/>
      <c r="L198" s="383"/>
      <c r="M198" s="383"/>
      <c r="N198" s="383"/>
      <c r="O198" s="384"/>
      <c r="P198" s="450"/>
      <c r="Q198" s="450"/>
      <c r="R198" s="450"/>
      <c r="S198" s="450"/>
      <c r="T198" s="450"/>
      <c r="U198" s="450"/>
      <c r="V198" s="450"/>
      <c r="W198" s="450"/>
      <c r="X198" s="451"/>
      <c r="Y198" s="893" t="s">
        <v>50</v>
      </c>
      <c r="Z198" s="785"/>
      <c r="AA198" s="786"/>
      <c r="AB198" s="447"/>
      <c r="AC198" s="447"/>
      <c r="AD198" s="447"/>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2"/>
      <c r="C199" s="883"/>
      <c r="D199" s="883"/>
      <c r="E199" s="883"/>
      <c r="F199" s="884"/>
      <c r="G199" s="895"/>
      <c r="H199" s="896"/>
      <c r="I199" s="896"/>
      <c r="J199" s="896"/>
      <c r="K199" s="896"/>
      <c r="L199" s="896"/>
      <c r="M199" s="896"/>
      <c r="N199" s="896"/>
      <c r="O199" s="897"/>
      <c r="P199" s="898"/>
      <c r="Q199" s="898"/>
      <c r="R199" s="898"/>
      <c r="S199" s="898"/>
      <c r="T199" s="898"/>
      <c r="U199" s="898"/>
      <c r="V199" s="898"/>
      <c r="W199" s="898"/>
      <c r="X199" s="899"/>
      <c r="Y199" s="900" t="s">
        <v>13</v>
      </c>
      <c r="Z199" s="901"/>
      <c r="AA199" s="902"/>
      <c r="AB199" s="903" t="s">
        <v>14</v>
      </c>
      <c r="AC199" s="903"/>
      <c r="AD199" s="903"/>
      <c r="AE199" s="904"/>
      <c r="AF199" s="905"/>
      <c r="AG199" s="905"/>
      <c r="AH199" s="905"/>
      <c r="AI199" s="904"/>
      <c r="AJ199" s="905"/>
      <c r="AK199" s="905"/>
      <c r="AL199" s="905"/>
      <c r="AM199" s="904"/>
      <c r="AN199" s="905"/>
      <c r="AO199" s="905"/>
      <c r="AP199" s="905"/>
      <c r="AQ199" s="906"/>
      <c r="AR199" s="907"/>
      <c r="AS199" s="907"/>
      <c r="AT199" s="908"/>
      <c r="AU199" s="905"/>
      <c r="AV199" s="905"/>
      <c r="AW199" s="905"/>
      <c r="AX199" s="909"/>
      <c r="AY199">
        <f t="shared" si="9"/>
        <v>0</v>
      </c>
      <c r="AZ199" s="10"/>
      <c r="BA199" s="10"/>
      <c r="BB199" s="10"/>
      <c r="BC199" s="10"/>
      <c r="BD199" s="10"/>
      <c r="BE199" s="10"/>
      <c r="BF199" s="10"/>
      <c r="BG199" s="10"/>
      <c r="BH199" s="10"/>
    </row>
    <row r="200" spans="1:60" ht="18.75" hidden="1" customHeight="1" x14ac:dyDescent="0.15">
      <c r="A200" s="580" t="s">
        <v>237</v>
      </c>
      <c r="B200" s="581"/>
      <c r="C200" s="581"/>
      <c r="D200" s="581"/>
      <c r="E200" s="581"/>
      <c r="F200" s="582"/>
      <c r="G200" s="546"/>
      <c r="H200" s="548" t="s">
        <v>139</v>
      </c>
      <c r="I200" s="548"/>
      <c r="J200" s="548"/>
      <c r="K200" s="548"/>
      <c r="L200" s="548"/>
      <c r="M200" s="548"/>
      <c r="N200" s="548"/>
      <c r="O200" s="549"/>
      <c r="P200" s="551" t="s">
        <v>55</v>
      </c>
      <c r="Q200" s="548"/>
      <c r="R200" s="548"/>
      <c r="S200" s="548"/>
      <c r="T200" s="548"/>
      <c r="U200" s="548"/>
      <c r="V200" s="549"/>
      <c r="W200" s="553" t="s">
        <v>233</v>
      </c>
      <c r="X200" s="554"/>
      <c r="Y200" s="557"/>
      <c r="Z200" s="557"/>
      <c r="AA200" s="558"/>
      <c r="AB200" s="551" t="s">
        <v>11</v>
      </c>
      <c r="AC200" s="548"/>
      <c r="AD200" s="549"/>
      <c r="AE200" s="415" t="s">
        <v>416</v>
      </c>
      <c r="AF200" s="415"/>
      <c r="AG200" s="415"/>
      <c r="AH200" s="415"/>
      <c r="AI200" s="415" t="s">
        <v>568</v>
      </c>
      <c r="AJ200" s="415"/>
      <c r="AK200" s="415"/>
      <c r="AL200" s="415"/>
      <c r="AM200" s="415" t="s">
        <v>384</v>
      </c>
      <c r="AN200" s="415"/>
      <c r="AO200" s="415"/>
      <c r="AP200" s="415"/>
      <c r="AQ200" s="490" t="s">
        <v>174</v>
      </c>
      <c r="AR200" s="491"/>
      <c r="AS200" s="491"/>
      <c r="AT200" s="492"/>
      <c r="AU200" s="542" t="s">
        <v>128</v>
      </c>
      <c r="AV200" s="542"/>
      <c r="AW200" s="542"/>
      <c r="AX200" s="543"/>
      <c r="AY200">
        <f>COUNTA($H$202)</f>
        <v>0</v>
      </c>
    </row>
    <row r="201" spans="1:60" ht="18.75" hidden="1" customHeight="1" x14ac:dyDescent="0.15">
      <c r="A201" s="565"/>
      <c r="B201" s="566"/>
      <c r="C201" s="566"/>
      <c r="D201" s="566"/>
      <c r="E201" s="566"/>
      <c r="F201" s="567"/>
      <c r="G201" s="547"/>
      <c r="H201" s="544"/>
      <c r="I201" s="544"/>
      <c r="J201" s="544"/>
      <c r="K201" s="544"/>
      <c r="L201" s="544"/>
      <c r="M201" s="544"/>
      <c r="N201" s="544"/>
      <c r="O201" s="550"/>
      <c r="P201" s="552"/>
      <c r="Q201" s="544"/>
      <c r="R201" s="544"/>
      <c r="S201" s="544"/>
      <c r="T201" s="544"/>
      <c r="U201" s="544"/>
      <c r="V201" s="550"/>
      <c r="W201" s="555"/>
      <c r="X201" s="556"/>
      <c r="Y201" s="559"/>
      <c r="Z201" s="559"/>
      <c r="AA201" s="560"/>
      <c r="AB201" s="552"/>
      <c r="AC201" s="544"/>
      <c r="AD201" s="550"/>
      <c r="AE201" s="415"/>
      <c r="AF201" s="415"/>
      <c r="AG201" s="415"/>
      <c r="AH201" s="415"/>
      <c r="AI201" s="415"/>
      <c r="AJ201" s="415"/>
      <c r="AK201" s="415"/>
      <c r="AL201" s="415"/>
      <c r="AM201" s="415"/>
      <c r="AN201" s="415"/>
      <c r="AO201" s="415"/>
      <c r="AP201" s="415"/>
      <c r="AQ201" s="431"/>
      <c r="AR201" s="432"/>
      <c r="AS201" s="433" t="s">
        <v>175</v>
      </c>
      <c r="AT201" s="434"/>
      <c r="AU201" s="435"/>
      <c r="AV201" s="435"/>
      <c r="AW201" s="544" t="s">
        <v>166</v>
      </c>
      <c r="AX201" s="545"/>
      <c r="AY201">
        <f t="shared" ref="AY201:AY207" si="10">$AY$200</f>
        <v>0</v>
      </c>
    </row>
    <row r="202" spans="1:60" ht="23.25" hidden="1" customHeight="1" x14ac:dyDescent="0.15">
      <c r="A202" s="565"/>
      <c r="B202" s="566"/>
      <c r="C202" s="566"/>
      <c r="D202" s="566"/>
      <c r="E202" s="566"/>
      <c r="F202" s="567"/>
      <c r="G202" s="524" t="s">
        <v>176</v>
      </c>
      <c r="H202" s="527"/>
      <c r="I202" s="528"/>
      <c r="J202" s="528"/>
      <c r="K202" s="528"/>
      <c r="L202" s="528"/>
      <c r="M202" s="528"/>
      <c r="N202" s="528"/>
      <c r="O202" s="529"/>
      <c r="P202" s="527"/>
      <c r="Q202" s="528"/>
      <c r="R202" s="528"/>
      <c r="S202" s="528"/>
      <c r="T202" s="528"/>
      <c r="U202" s="528"/>
      <c r="V202" s="529"/>
      <c r="W202" s="533"/>
      <c r="X202" s="534"/>
      <c r="Y202" s="539" t="s">
        <v>12</v>
      </c>
      <c r="Z202" s="539"/>
      <c r="AA202" s="540"/>
      <c r="AB202" s="541" t="s">
        <v>250</v>
      </c>
      <c r="AC202" s="541"/>
      <c r="AD202" s="541"/>
      <c r="AE202" s="389"/>
      <c r="AF202" s="372"/>
      <c r="AG202" s="372"/>
      <c r="AH202" s="372"/>
      <c r="AI202" s="389"/>
      <c r="AJ202" s="372"/>
      <c r="AK202" s="372"/>
      <c r="AL202" s="372"/>
      <c r="AM202" s="389"/>
      <c r="AN202" s="372"/>
      <c r="AO202" s="372"/>
      <c r="AP202" s="372"/>
      <c r="AQ202" s="389"/>
      <c r="AR202" s="372"/>
      <c r="AS202" s="372"/>
      <c r="AT202" s="561"/>
      <c r="AU202" s="372"/>
      <c r="AV202" s="372"/>
      <c r="AW202" s="372"/>
      <c r="AX202" s="373"/>
      <c r="AY202">
        <f t="shared" si="10"/>
        <v>0</v>
      </c>
    </row>
    <row r="203" spans="1:60" ht="23.25" hidden="1" customHeight="1" x14ac:dyDescent="0.15">
      <c r="A203" s="565"/>
      <c r="B203" s="566"/>
      <c r="C203" s="566"/>
      <c r="D203" s="566"/>
      <c r="E203" s="566"/>
      <c r="F203" s="567"/>
      <c r="G203" s="525"/>
      <c r="H203" s="530"/>
      <c r="I203" s="531"/>
      <c r="J203" s="531"/>
      <c r="K203" s="531"/>
      <c r="L203" s="531"/>
      <c r="M203" s="531"/>
      <c r="N203" s="531"/>
      <c r="O203" s="532"/>
      <c r="P203" s="530"/>
      <c r="Q203" s="531"/>
      <c r="R203" s="531"/>
      <c r="S203" s="531"/>
      <c r="T203" s="531"/>
      <c r="U203" s="531"/>
      <c r="V203" s="532"/>
      <c r="W203" s="535"/>
      <c r="X203" s="536"/>
      <c r="Y203" s="275" t="s">
        <v>50</v>
      </c>
      <c r="Z203" s="275"/>
      <c r="AA203" s="307"/>
      <c r="AB203" s="584" t="s">
        <v>250</v>
      </c>
      <c r="AC203" s="584"/>
      <c r="AD203" s="584"/>
      <c r="AE203" s="389"/>
      <c r="AF203" s="372"/>
      <c r="AG203" s="372"/>
      <c r="AH203" s="372"/>
      <c r="AI203" s="389"/>
      <c r="AJ203" s="372"/>
      <c r="AK203" s="372"/>
      <c r="AL203" s="372"/>
      <c r="AM203" s="389"/>
      <c r="AN203" s="372"/>
      <c r="AO203" s="372"/>
      <c r="AP203" s="372"/>
      <c r="AQ203" s="389"/>
      <c r="AR203" s="372"/>
      <c r="AS203" s="372"/>
      <c r="AT203" s="561"/>
      <c r="AU203" s="372"/>
      <c r="AV203" s="372"/>
      <c r="AW203" s="372"/>
      <c r="AX203" s="373"/>
      <c r="AY203">
        <f t="shared" si="10"/>
        <v>0</v>
      </c>
    </row>
    <row r="204" spans="1:60" ht="23.25" hidden="1" customHeight="1" x14ac:dyDescent="0.15">
      <c r="A204" s="565"/>
      <c r="B204" s="566"/>
      <c r="C204" s="566"/>
      <c r="D204" s="566"/>
      <c r="E204" s="566"/>
      <c r="F204" s="567"/>
      <c r="G204" s="526"/>
      <c r="H204" s="530"/>
      <c r="I204" s="531"/>
      <c r="J204" s="531"/>
      <c r="K204" s="531"/>
      <c r="L204" s="531"/>
      <c r="M204" s="531"/>
      <c r="N204" s="531"/>
      <c r="O204" s="532"/>
      <c r="P204" s="530"/>
      <c r="Q204" s="531"/>
      <c r="R204" s="531"/>
      <c r="S204" s="531"/>
      <c r="T204" s="531"/>
      <c r="U204" s="531"/>
      <c r="V204" s="532"/>
      <c r="W204" s="537"/>
      <c r="X204" s="538"/>
      <c r="Y204" s="275" t="s">
        <v>13</v>
      </c>
      <c r="Z204" s="275"/>
      <c r="AA204" s="307"/>
      <c r="AB204" s="562" t="s">
        <v>251</v>
      </c>
      <c r="AC204" s="562"/>
      <c r="AD204" s="562"/>
      <c r="AE204" s="563"/>
      <c r="AF204" s="564"/>
      <c r="AG204" s="564"/>
      <c r="AH204" s="564"/>
      <c r="AI204" s="563"/>
      <c r="AJ204" s="564"/>
      <c r="AK204" s="564"/>
      <c r="AL204" s="564"/>
      <c r="AM204" s="563"/>
      <c r="AN204" s="564"/>
      <c r="AO204" s="564"/>
      <c r="AP204" s="564"/>
      <c r="AQ204" s="389"/>
      <c r="AR204" s="372"/>
      <c r="AS204" s="372"/>
      <c r="AT204" s="561"/>
      <c r="AU204" s="372"/>
      <c r="AV204" s="372"/>
      <c r="AW204" s="372"/>
      <c r="AX204" s="373"/>
      <c r="AY204">
        <f t="shared" si="10"/>
        <v>0</v>
      </c>
    </row>
    <row r="205" spans="1:60" ht="23.25" hidden="1" customHeight="1" x14ac:dyDescent="0.15">
      <c r="A205" s="565" t="s">
        <v>240</v>
      </c>
      <c r="B205" s="566"/>
      <c r="C205" s="566"/>
      <c r="D205" s="566"/>
      <c r="E205" s="566"/>
      <c r="F205" s="567"/>
      <c r="G205" s="525" t="s">
        <v>177</v>
      </c>
      <c r="H205" s="571"/>
      <c r="I205" s="571"/>
      <c r="J205" s="571"/>
      <c r="K205" s="571"/>
      <c r="L205" s="571"/>
      <c r="M205" s="571"/>
      <c r="N205" s="571"/>
      <c r="O205" s="571"/>
      <c r="P205" s="571"/>
      <c r="Q205" s="571"/>
      <c r="R205" s="571"/>
      <c r="S205" s="571"/>
      <c r="T205" s="571"/>
      <c r="U205" s="571"/>
      <c r="V205" s="571"/>
      <c r="W205" s="574" t="s">
        <v>249</v>
      </c>
      <c r="X205" s="575"/>
      <c r="Y205" s="539" t="s">
        <v>12</v>
      </c>
      <c r="Z205" s="539"/>
      <c r="AA205" s="540"/>
      <c r="AB205" s="541" t="s">
        <v>250</v>
      </c>
      <c r="AC205" s="541"/>
      <c r="AD205" s="541"/>
      <c r="AE205" s="389"/>
      <c r="AF205" s="372"/>
      <c r="AG205" s="372"/>
      <c r="AH205" s="372"/>
      <c r="AI205" s="389"/>
      <c r="AJ205" s="372"/>
      <c r="AK205" s="372"/>
      <c r="AL205" s="372"/>
      <c r="AM205" s="389"/>
      <c r="AN205" s="372"/>
      <c r="AO205" s="372"/>
      <c r="AP205" s="372"/>
      <c r="AQ205" s="389"/>
      <c r="AR205" s="372"/>
      <c r="AS205" s="372"/>
      <c r="AT205" s="561"/>
      <c r="AU205" s="372"/>
      <c r="AV205" s="372"/>
      <c r="AW205" s="372"/>
      <c r="AX205" s="373"/>
      <c r="AY205">
        <f t="shared" si="10"/>
        <v>0</v>
      </c>
    </row>
    <row r="206" spans="1:60" ht="23.25" hidden="1" customHeight="1" x14ac:dyDescent="0.15">
      <c r="A206" s="565"/>
      <c r="B206" s="566"/>
      <c r="C206" s="566"/>
      <c r="D206" s="566"/>
      <c r="E206" s="566"/>
      <c r="F206" s="567"/>
      <c r="G206" s="525"/>
      <c r="H206" s="572"/>
      <c r="I206" s="572"/>
      <c r="J206" s="572"/>
      <c r="K206" s="572"/>
      <c r="L206" s="572"/>
      <c r="M206" s="572"/>
      <c r="N206" s="572"/>
      <c r="O206" s="572"/>
      <c r="P206" s="572"/>
      <c r="Q206" s="572"/>
      <c r="R206" s="572"/>
      <c r="S206" s="572"/>
      <c r="T206" s="572"/>
      <c r="U206" s="572"/>
      <c r="V206" s="572"/>
      <c r="W206" s="576"/>
      <c r="X206" s="577"/>
      <c r="Y206" s="275" t="s">
        <v>50</v>
      </c>
      <c r="Z206" s="275"/>
      <c r="AA206" s="307"/>
      <c r="AB206" s="584" t="s">
        <v>250</v>
      </c>
      <c r="AC206" s="584"/>
      <c r="AD206" s="584"/>
      <c r="AE206" s="389"/>
      <c r="AF206" s="372"/>
      <c r="AG206" s="372"/>
      <c r="AH206" s="372"/>
      <c r="AI206" s="389"/>
      <c r="AJ206" s="372"/>
      <c r="AK206" s="372"/>
      <c r="AL206" s="372"/>
      <c r="AM206" s="389"/>
      <c r="AN206" s="372"/>
      <c r="AO206" s="372"/>
      <c r="AP206" s="372"/>
      <c r="AQ206" s="389"/>
      <c r="AR206" s="372"/>
      <c r="AS206" s="372"/>
      <c r="AT206" s="561"/>
      <c r="AU206" s="372"/>
      <c r="AV206" s="372"/>
      <c r="AW206" s="372"/>
      <c r="AX206" s="373"/>
      <c r="AY206">
        <f t="shared" si="10"/>
        <v>0</v>
      </c>
    </row>
    <row r="207" spans="1:60" ht="23.25" hidden="1" customHeight="1" x14ac:dyDescent="0.15">
      <c r="A207" s="568"/>
      <c r="B207" s="569"/>
      <c r="C207" s="569"/>
      <c r="D207" s="569"/>
      <c r="E207" s="569"/>
      <c r="F207" s="570"/>
      <c r="G207" s="525"/>
      <c r="H207" s="573"/>
      <c r="I207" s="573"/>
      <c r="J207" s="573"/>
      <c r="K207" s="573"/>
      <c r="L207" s="573"/>
      <c r="M207" s="573"/>
      <c r="N207" s="573"/>
      <c r="O207" s="573"/>
      <c r="P207" s="573"/>
      <c r="Q207" s="573"/>
      <c r="R207" s="573"/>
      <c r="S207" s="573"/>
      <c r="T207" s="573"/>
      <c r="U207" s="573"/>
      <c r="V207" s="573"/>
      <c r="W207" s="578"/>
      <c r="X207" s="579"/>
      <c r="Y207" s="275" t="s">
        <v>13</v>
      </c>
      <c r="Z207" s="275"/>
      <c r="AA207" s="307"/>
      <c r="AB207" s="562" t="s">
        <v>251</v>
      </c>
      <c r="AC207" s="562"/>
      <c r="AD207" s="562"/>
      <c r="AE207" s="563"/>
      <c r="AF207" s="564"/>
      <c r="AG207" s="564"/>
      <c r="AH207" s="564"/>
      <c r="AI207" s="563"/>
      <c r="AJ207" s="564"/>
      <c r="AK207" s="564"/>
      <c r="AL207" s="564"/>
      <c r="AM207" s="563"/>
      <c r="AN207" s="564"/>
      <c r="AO207" s="564"/>
      <c r="AP207" s="583"/>
      <c r="AQ207" s="389"/>
      <c r="AR207" s="372"/>
      <c r="AS207" s="372"/>
      <c r="AT207" s="561"/>
      <c r="AU207" s="372"/>
      <c r="AV207" s="372"/>
      <c r="AW207" s="372"/>
      <c r="AX207" s="373"/>
      <c r="AY207">
        <f t="shared" si="10"/>
        <v>0</v>
      </c>
    </row>
    <row r="208" spans="1:60" ht="18.75" hidden="1" customHeight="1" x14ac:dyDescent="0.15">
      <c r="A208" s="589" t="s">
        <v>237</v>
      </c>
      <c r="B208" s="590"/>
      <c r="C208" s="590"/>
      <c r="D208" s="590"/>
      <c r="E208" s="590"/>
      <c r="F208" s="591"/>
      <c r="G208" s="592"/>
      <c r="H208" s="491" t="s">
        <v>139</v>
      </c>
      <c r="I208" s="491"/>
      <c r="J208" s="491"/>
      <c r="K208" s="491"/>
      <c r="L208" s="491"/>
      <c r="M208" s="491"/>
      <c r="N208" s="491"/>
      <c r="O208" s="492"/>
      <c r="P208" s="490" t="s">
        <v>55</v>
      </c>
      <c r="Q208" s="491"/>
      <c r="R208" s="491"/>
      <c r="S208" s="491"/>
      <c r="T208" s="491"/>
      <c r="U208" s="491"/>
      <c r="V208" s="491"/>
      <c r="W208" s="491"/>
      <c r="X208" s="492"/>
      <c r="Y208" s="595"/>
      <c r="Z208" s="596"/>
      <c r="AA208" s="597"/>
      <c r="AB208" s="344" t="s">
        <v>11</v>
      </c>
      <c r="AC208" s="341"/>
      <c r="AD208" s="342"/>
      <c r="AE208" s="136" t="s">
        <v>416</v>
      </c>
      <c r="AF208" s="136"/>
      <c r="AG208" s="136"/>
      <c r="AH208" s="136"/>
      <c r="AI208" s="415" t="s">
        <v>568</v>
      </c>
      <c r="AJ208" s="415"/>
      <c r="AK208" s="415"/>
      <c r="AL208" s="415"/>
      <c r="AM208" s="415" t="s">
        <v>384</v>
      </c>
      <c r="AN208" s="415"/>
      <c r="AO208" s="415"/>
      <c r="AP208" s="415"/>
      <c r="AQ208" s="490" t="s">
        <v>174</v>
      </c>
      <c r="AR208" s="491"/>
      <c r="AS208" s="491"/>
      <c r="AT208" s="492"/>
      <c r="AU208" s="585" t="s">
        <v>128</v>
      </c>
      <c r="AV208" s="586"/>
      <c r="AW208" s="586"/>
      <c r="AX208" s="587"/>
      <c r="AY208">
        <f>COUNTA($H$210)</f>
        <v>0</v>
      </c>
    </row>
    <row r="209" spans="1:51" ht="18.75" hidden="1" customHeight="1" x14ac:dyDescent="0.15">
      <c r="A209" s="565"/>
      <c r="B209" s="566"/>
      <c r="C209" s="566"/>
      <c r="D209" s="566"/>
      <c r="E209" s="566"/>
      <c r="F209" s="567"/>
      <c r="G209" s="593"/>
      <c r="H209" s="433"/>
      <c r="I209" s="433"/>
      <c r="J209" s="433"/>
      <c r="K209" s="433"/>
      <c r="L209" s="433"/>
      <c r="M209" s="433"/>
      <c r="N209" s="433"/>
      <c r="O209" s="434"/>
      <c r="P209" s="594"/>
      <c r="Q209" s="433"/>
      <c r="R209" s="433"/>
      <c r="S209" s="433"/>
      <c r="T209" s="433"/>
      <c r="U209" s="433"/>
      <c r="V209" s="433"/>
      <c r="W209" s="433"/>
      <c r="X209" s="434"/>
      <c r="Y209" s="598"/>
      <c r="Z209" s="599"/>
      <c r="AA209" s="600"/>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88"/>
      <c r="AY209">
        <f>$AY$208</f>
        <v>0</v>
      </c>
    </row>
    <row r="210" spans="1:51" ht="23.25" hidden="1" customHeight="1" x14ac:dyDescent="0.15">
      <c r="A210" s="565"/>
      <c r="B210" s="566"/>
      <c r="C210" s="566"/>
      <c r="D210" s="566"/>
      <c r="E210" s="566"/>
      <c r="F210" s="567"/>
      <c r="G210" s="601" t="s">
        <v>176</v>
      </c>
      <c r="H210" s="139"/>
      <c r="I210" s="139"/>
      <c r="J210" s="139"/>
      <c r="K210" s="139"/>
      <c r="L210" s="139"/>
      <c r="M210" s="139"/>
      <c r="N210" s="139"/>
      <c r="O210" s="140"/>
      <c r="P210" s="139"/>
      <c r="Q210" s="139"/>
      <c r="R210" s="139"/>
      <c r="S210" s="139"/>
      <c r="T210" s="139"/>
      <c r="U210" s="139"/>
      <c r="V210" s="139"/>
      <c r="W210" s="139"/>
      <c r="X210" s="140"/>
      <c r="Y210" s="604" t="s">
        <v>12</v>
      </c>
      <c r="Z210" s="605"/>
      <c r="AA210" s="606"/>
      <c r="AB210" s="614"/>
      <c r="AC210" s="614"/>
      <c r="AD210" s="614"/>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5"/>
      <c r="B211" s="566"/>
      <c r="C211" s="566"/>
      <c r="D211" s="566"/>
      <c r="E211" s="566"/>
      <c r="F211" s="567"/>
      <c r="G211" s="602"/>
      <c r="H211" s="383"/>
      <c r="I211" s="383"/>
      <c r="J211" s="383"/>
      <c r="K211" s="383"/>
      <c r="L211" s="383"/>
      <c r="M211" s="383"/>
      <c r="N211" s="383"/>
      <c r="O211" s="384"/>
      <c r="P211" s="383"/>
      <c r="Q211" s="383"/>
      <c r="R211" s="383"/>
      <c r="S211" s="383"/>
      <c r="T211" s="383"/>
      <c r="U211" s="383"/>
      <c r="V211" s="383"/>
      <c r="W211" s="383"/>
      <c r="X211" s="384"/>
      <c r="Y211" s="610" t="s">
        <v>50</v>
      </c>
      <c r="Z211" s="611"/>
      <c r="AA211" s="612"/>
      <c r="AB211" s="613"/>
      <c r="AC211" s="613"/>
      <c r="AD211" s="613"/>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5"/>
      <c r="B212" s="566"/>
      <c r="C212" s="566"/>
      <c r="D212" s="566"/>
      <c r="E212" s="566"/>
      <c r="F212" s="567"/>
      <c r="G212" s="603"/>
      <c r="H212" s="142"/>
      <c r="I212" s="142"/>
      <c r="J212" s="142"/>
      <c r="K212" s="142"/>
      <c r="L212" s="142"/>
      <c r="M212" s="142"/>
      <c r="N212" s="142"/>
      <c r="O212" s="143"/>
      <c r="P212" s="383"/>
      <c r="Q212" s="383"/>
      <c r="R212" s="383"/>
      <c r="S212" s="383"/>
      <c r="T212" s="383"/>
      <c r="U212" s="383"/>
      <c r="V212" s="383"/>
      <c r="W212" s="383"/>
      <c r="X212" s="384"/>
      <c r="Y212" s="490" t="s">
        <v>13</v>
      </c>
      <c r="Z212" s="491"/>
      <c r="AA212" s="492"/>
      <c r="AB212" s="607" t="s">
        <v>14</v>
      </c>
      <c r="AC212" s="607"/>
      <c r="AD212" s="607"/>
      <c r="AE212" s="608"/>
      <c r="AF212" s="609"/>
      <c r="AG212" s="609"/>
      <c r="AH212" s="609"/>
      <c r="AI212" s="608"/>
      <c r="AJ212" s="609"/>
      <c r="AK212" s="609"/>
      <c r="AL212" s="609"/>
      <c r="AM212" s="608"/>
      <c r="AN212" s="609"/>
      <c r="AO212" s="609"/>
      <c r="AP212" s="609"/>
      <c r="AQ212" s="391"/>
      <c r="AR212" s="392"/>
      <c r="AS212" s="392"/>
      <c r="AT212" s="393"/>
      <c r="AU212" s="372"/>
      <c r="AV212" s="372"/>
      <c r="AW212" s="372"/>
      <c r="AX212" s="373"/>
      <c r="AY212">
        <f>$AY$208</f>
        <v>0</v>
      </c>
    </row>
    <row r="213" spans="1:51" ht="69.75" hidden="1" customHeight="1" x14ac:dyDescent="0.15">
      <c r="A213" s="644" t="s">
        <v>263</v>
      </c>
      <c r="B213" s="645"/>
      <c r="C213" s="645"/>
      <c r="D213" s="645"/>
      <c r="E213" s="569" t="s">
        <v>225</v>
      </c>
      <c r="F213" s="570"/>
      <c r="G213" s="82" t="s">
        <v>177</v>
      </c>
      <c r="H213" s="615"/>
      <c r="I213" s="616"/>
      <c r="J213" s="616"/>
      <c r="K213" s="616"/>
      <c r="L213" s="616"/>
      <c r="M213" s="616"/>
      <c r="N213" s="616"/>
      <c r="O213" s="646"/>
      <c r="P213" s="647"/>
      <c r="Q213" s="647"/>
      <c r="R213" s="647"/>
      <c r="S213" s="647"/>
      <c r="T213" s="647"/>
      <c r="U213" s="647"/>
      <c r="V213" s="647"/>
      <c r="W213" s="647"/>
      <c r="X213" s="647"/>
      <c r="Y213" s="648"/>
      <c r="Z213" s="648"/>
      <c r="AA213" s="648"/>
      <c r="AB213" s="648"/>
      <c r="AC213" s="648"/>
      <c r="AD213" s="648"/>
      <c r="AE213" s="648"/>
      <c r="AF213" s="648"/>
      <c r="AG213" s="648"/>
      <c r="AH213" s="648"/>
      <c r="AI213" s="648"/>
      <c r="AJ213" s="648"/>
      <c r="AK213" s="648"/>
      <c r="AL213" s="648"/>
      <c r="AM213" s="648"/>
      <c r="AN213" s="648"/>
      <c r="AO213" s="648"/>
      <c r="AP213" s="648"/>
      <c r="AQ213" s="648"/>
      <c r="AR213" s="648"/>
      <c r="AS213" s="648"/>
      <c r="AT213" s="648"/>
      <c r="AU213" s="648"/>
      <c r="AV213" s="648"/>
      <c r="AW213" s="648"/>
      <c r="AX213" s="649"/>
      <c r="AY213">
        <f>$AY$208</f>
        <v>0</v>
      </c>
    </row>
    <row r="214" spans="1:51" ht="18.75" hidden="1" customHeight="1" thickBot="1" x14ac:dyDescent="0.2">
      <c r="A214" s="502" t="s">
        <v>576</v>
      </c>
      <c r="B214" s="659"/>
      <c r="C214" s="659"/>
      <c r="D214" s="659"/>
      <c r="E214" s="659"/>
      <c r="F214" s="659"/>
      <c r="G214" s="659"/>
      <c r="H214" s="659"/>
      <c r="I214" s="659"/>
      <c r="J214" s="659"/>
      <c r="K214" s="659"/>
      <c r="L214" s="659"/>
      <c r="M214" s="659"/>
      <c r="N214" s="659"/>
      <c r="O214" s="659"/>
      <c r="P214" s="659"/>
      <c r="Q214" s="659"/>
      <c r="R214" s="659"/>
      <c r="S214" s="659"/>
      <c r="T214" s="659"/>
      <c r="U214" s="659"/>
      <c r="V214" s="659"/>
      <c r="W214" s="659"/>
      <c r="X214" s="659"/>
      <c r="Y214" s="659"/>
      <c r="Z214" s="659"/>
      <c r="AA214" s="659"/>
      <c r="AB214" s="659"/>
      <c r="AC214" s="659"/>
      <c r="AD214" s="659"/>
      <c r="AE214" s="659"/>
      <c r="AF214" s="659"/>
      <c r="AG214" s="659"/>
      <c r="AH214" s="659"/>
      <c r="AI214" s="659"/>
      <c r="AJ214" s="659"/>
      <c r="AK214" s="659"/>
      <c r="AL214" s="659"/>
      <c r="AM214" s="659"/>
      <c r="AN214" s="659"/>
      <c r="AO214" s="660" t="s">
        <v>232</v>
      </c>
      <c r="AP214" s="661"/>
      <c r="AQ214" s="661"/>
      <c r="AR214" s="81" t="s">
        <v>231</v>
      </c>
      <c r="AS214" s="660"/>
      <c r="AT214" s="661"/>
      <c r="AU214" s="661"/>
      <c r="AV214" s="661"/>
      <c r="AW214" s="661"/>
      <c r="AX214" s="662"/>
      <c r="AY214">
        <f>COUNTIF($AR$214,"☑")</f>
        <v>0</v>
      </c>
    </row>
    <row r="215" spans="1:51" ht="45" hidden="1" customHeight="1" x14ac:dyDescent="0.15">
      <c r="A215" s="650" t="s">
        <v>283</v>
      </c>
      <c r="B215" s="651"/>
      <c r="C215" s="653" t="s">
        <v>178</v>
      </c>
      <c r="D215" s="651"/>
      <c r="E215" s="654" t="s">
        <v>194</v>
      </c>
      <c r="F215" s="655"/>
      <c r="G215" s="656"/>
      <c r="H215" s="657"/>
      <c r="I215" s="657"/>
      <c r="J215" s="657"/>
      <c r="K215" s="657"/>
      <c r="L215" s="657"/>
      <c r="M215" s="657"/>
      <c r="N215" s="657"/>
      <c r="O215" s="657"/>
      <c r="P215" s="657"/>
      <c r="Q215" s="657"/>
      <c r="R215" s="657"/>
      <c r="S215" s="657"/>
      <c r="T215" s="657"/>
      <c r="U215" s="657"/>
      <c r="V215" s="657"/>
      <c r="W215" s="657"/>
      <c r="X215" s="657"/>
      <c r="Y215" s="657"/>
      <c r="Z215" s="657"/>
      <c r="AA215" s="657"/>
      <c r="AB215" s="657"/>
      <c r="AC215" s="657"/>
      <c r="AD215" s="657"/>
      <c r="AE215" s="657"/>
      <c r="AF215" s="657"/>
      <c r="AG215" s="657"/>
      <c r="AH215" s="657"/>
      <c r="AI215" s="657"/>
      <c r="AJ215" s="657"/>
      <c r="AK215" s="657"/>
      <c r="AL215" s="657"/>
      <c r="AM215" s="657"/>
      <c r="AN215" s="657"/>
      <c r="AO215" s="657"/>
      <c r="AP215" s="657"/>
      <c r="AQ215" s="657"/>
      <c r="AR215" s="657"/>
      <c r="AS215" s="657"/>
      <c r="AT215" s="657"/>
      <c r="AU215" s="657"/>
      <c r="AV215" s="657"/>
      <c r="AW215" s="657"/>
      <c r="AX215" s="658"/>
    </row>
    <row r="216" spans="1:51" ht="32.25" hidden="1" customHeight="1" x14ac:dyDescent="0.15">
      <c r="A216" s="652"/>
      <c r="B216" s="640"/>
      <c r="C216" s="639"/>
      <c r="D216" s="640"/>
      <c r="E216" s="454" t="s">
        <v>193</v>
      </c>
      <c r="F216" s="456"/>
      <c r="G216" s="138"/>
      <c r="H216" s="139"/>
      <c r="I216" s="139"/>
      <c r="J216" s="139"/>
      <c r="K216" s="139"/>
      <c r="L216" s="139"/>
      <c r="M216" s="139"/>
      <c r="N216" s="139"/>
      <c r="O216" s="139"/>
      <c r="P216" s="139"/>
      <c r="Q216" s="139"/>
      <c r="R216" s="139"/>
      <c r="S216" s="139"/>
      <c r="T216" s="139"/>
      <c r="U216" s="139"/>
      <c r="V216" s="140"/>
      <c r="W216" s="628" t="s">
        <v>586</v>
      </c>
      <c r="X216" s="629"/>
      <c r="Y216" s="629"/>
      <c r="Z216" s="629"/>
      <c r="AA216" s="630"/>
      <c r="AB216" s="631"/>
      <c r="AC216" s="632"/>
      <c r="AD216" s="632"/>
      <c r="AE216" s="632"/>
      <c r="AF216" s="632"/>
      <c r="AG216" s="632"/>
      <c r="AH216" s="632"/>
      <c r="AI216" s="632"/>
      <c r="AJ216" s="632"/>
      <c r="AK216" s="632"/>
      <c r="AL216" s="632"/>
      <c r="AM216" s="632"/>
      <c r="AN216" s="632"/>
      <c r="AO216" s="632"/>
      <c r="AP216" s="632"/>
      <c r="AQ216" s="632"/>
      <c r="AR216" s="632"/>
      <c r="AS216" s="632"/>
      <c r="AT216" s="632"/>
      <c r="AU216" s="632"/>
      <c r="AV216" s="632"/>
      <c r="AW216" s="632"/>
      <c r="AX216" s="633"/>
    </row>
    <row r="217" spans="1:51" ht="21" hidden="1" customHeight="1" x14ac:dyDescent="0.15">
      <c r="A217" s="652"/>
      <c r="B217" s="640"/>
      <c r="C217" s="639"/>
      <c r="D217" s="640"/>
      <c r="E217" s="319"/>
      <c r="F217" s="321"/>
      <c r="G217" s="141"/>
      <c r="H217" s="142"/>
      <c r="I217" s="142"/>
      <c r="J217" s="142"/>
      <c r="K217" s="142"/>
      <c r="L217" s="142"/>
      <c r="M217" s="142"/>
      <c r="N217" s="142"/>
      <c r="O217" s="142"/>
      <c r="P217" s="142"/>
      <c r="Q217" s="142"/>
      <c r="R217" s="142"/>
      <c r="S217" s="142"/>
      <c r="T217" s="142"/>
      <c r="U217" s="142"/>
      <c r="V217" s="143"/>
      <c r="W217" s="634" t="s">
        <v>587</v>
      </c>
      <c r="X217" s="635"/>
      <c r="Y217" s="635"/>
      <c r="Z217" s="635"/>
      <c r="AA217" s="636"/>
      <c r="AB217" s="631"/>
      <c r="AC217" s="632"/>
      <c r="AD217" s="632"/>
      <c r="AE217" s="632"/>
      <c r="AF217" s="632"/>
      <c r="AG217" s="632"/>
      <c r="AH217" s="632"/>
      <c r="AI217" s="632"/>
      <c r="AJ217" s="632"/>
      <c r="AK217" s="632"/>
      <c r="AL217" s="632"/>
      <c r="AM217" s="632"/>
      <c r="AN217" s="632"/>
      <c r="AO217" s="632"/>
      <c r="AP217" s="632"/>
      <c r="AQ217" s="632"/>
      <c r="AR217" s="632"/>
      <c r="AS217" s="632"/>
      <c r="AT217" s="632"/>
      <c r="AU217" s="632"/>
      <c r="AV217" s="632"/>
      <c r="AW217" s="632"/>
      <c r="AX217" s="633"/>
    </row>
    <row r="218" spans="1:51" ht="34.5" hidden="1" customHeight="1" x14ac:dyDescent="0.15">
      <c r="A218" s="652"/>
      <c r="B218" s="640"/>
      <c r="C218" s="637" t="s">
        <v>599</v>
      </c>
      <c r="D218" s="638"/>
      <c r="E218" s="454" t="s">
        <v>279</v>
      </c>
      <c r="F218" s="456"/>
      <c r="G218" s="618" t="s">
        <v>181</v>
      </c>
      <c r="H218" s="619"/>
      <c r="I218" s="619"/>
      <c r="J218" s="641"/>
      <c r="K218" s="642"/>
      <c r="L218" s="642"/>
      <c r="M218" s="642"/>
      <c r="N218" s="642"/>
      <c r="O218" s="642"/>
      <c r="P218" s="642"/>
      <c r="Q218" s="642"/>
      <c r="R218" s="642"/>
      <c r="S218" s="642"/>
      <c r="T218" s="643"/>
      <c r="U218" s="616"/>
      <c r="V218" s="616"/>
      <c r="W218" s="616"/>
      <c r="X218" s="616"/>
      <c r="Y218" s="616"/>
      <c r="Z218" s="616"/>
      <c r="AA218" s="616"/>
      <c r="AB218" s="616"/>
      <c r="AC218" s="616"/>
      <c r="AD218" s="616"/>
      <c r="AE218" s="616"/>
      <c r="AF218" s="616"/>
      <c r="AG218" s="616"/>
      <c r="AH218" s="616"/>
      <c r="AI218" s="616"/>
      <c r="AJ218" s="616"/>
      <c r="AK218" s="616"/>
      <c r="AL218" s="616"/>
      <c r="AM218" s="616"/>
      <c r="AN218" s="616"/>
      <c r="AO218" s="616"/>
      <c r="AP218" s="616"/>
      <c r="AQ218" s="616"/>
      <c r="AR218" s="616"/>
      <c r="AS218" s="616"/>
      <c r="AT218" s="616"/>
      <c r="AU218" s="616"/>
      <c r="AV218" s="616"/>
      <c r="AW218" s="616"/>
      <c r="AX218" s="617"/>
      <c r="AY218" s="70"/>
    </row>
    <row r="219" spans="1:51" ht="34.5" hidden="1" customHeight="1" x14ac:dyDescent="0.15">
      <c r="A219" s="652"/>
      <c r="B219" s="640"/>
      <c r="C219" s="639"/>
      <c r="D219" s="640"/>
      <c r="E219" s="316"/>
      <c r="F219" s="318"/>
      <c r="G219" s="618" t="s">
        <v>600</v>
      </c>
      <c r="H219" s="619"/>
      <c r="I219" s="619"/>
      <c r="J219" s="619"/>
      <c r="K219" s="619"/>
      <c r="L219" s="619"/>
      <c r="M219" s="619"/>
      <c r="N219" s="619"/>
      <c r="O219" s="619"/>
      <c r="P219" s="619"/>
      <c r="Q219" s="619"/>
      <c r="R219" s="619"/>
      <c r="S219" s="619"/>
      <c r="T219" s="619"/>
      <c r="U219" s="615"/>
      <c r="V219" s="616"/>
      <c r="W219" s="616"/>
      <c r="X219" s="616"/>
      <c r="Y219" s="616"/>
      <c r="Z219" s="616"/>
      <c r="AA219" s="616"/>
      <c r="AB219" s="616"/>
      <c r="AC219" s="616"/>
      <c r="AD219" s="616"/>
      <c r="AE219" s="616"/>
      <c r="AF219" s="616"/>
      <c r="AG219" s="616"/>
      <c r="AH219" s="616"/>
      <c r="AI219" s="616"/>
      <c r="AJ219" s="616"/>
      <c r="AK219" s="616"/>
      <c r="AL219" s="616"/>
      <c r="AM219" s="616"/>
      <c r="AN219" s="616"/>
      <c r="AO219" s="616"/>
      <c r="AP219" s="616"/>
      <c r="AQ219" s="616"/>
      <c r="AR219" s="616"/>
      <c r="AS219" s="616"/>
      <c r="AT219" s="616"/>
      <c r="AU219" s="616"/>
      <c r="AV219" s="616"/>
      <c r="AW219" s="616"/>
      <c r="AX219" s="617"/>
      <c r="AY219" s="70"/>
    </row>
    <row r="220" spans="1:51" ht="34.5" hidden="1" customHeight="1" thickBot="1" x14ac:dyDescent="0.2">
      <c r="A220" s="652"/>
      <c r="B220" s="640"/>
      <c r="C220" s="639"/>
      <c r="D220" s="640"/>
      <c r="E220" s="319"/>
      <c r="F220" s="321"/>
      <c r="G220" s="618" t="s">
        <v>587</v>
      </c>
      <c r="H220" s="619"/>
      <c r="I220" s="619"/>
      <c r="J220" s="619"/>
      <c r="K220" s="619"/>
      <c r="L220" s="619"/>
      <c r="M220" s="619"/>
      <c r="N220" s="619"/>
      <c r="O220" s="619"/>
      <c r="P220" s="619"/>
      <c r="Q220" s="619"/>
      <c r="R220" s="619"/>
      <c r="S220" s="619"/>
      <c r="T220" s="619"/>
      <c r="U220" s="144"/>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hidden="1" customHeight="1" x14ac:dyDescent="0.15">
      <c r="A221" s="620" t="s">
        <v>44</v>
      </c>
      <c r="B221" s="621"/>
      <c r="C221" s="621"/>
      <c r="D221" s="621"/>
      <c r="E221" s="621"/>
      <c r="F221" s="621"/>
      <c r="G221" s="621"/>
      <c r="H221" s="621"/>
      <c r="I221" s="621"/>
      <c r="J221" s="621"/>
      <c r="K221" s="621"/>
      <c r="L221" s="621"/>
      <c r="M221" s="621"/>
      <c r="N221" s="621"/>
      <c r="O221" s="621"/>
      <c r="P221" s="621"/>
      <c r="Q221" s="621"/>
      <c r="R221" s="621"/>
      <c r="S221" s="621"/>
      <c r="T221" s="621"/>
      <c r="U221" s="621"/>
      <c r="V221" s="621"/>
      <c r="W221" s="621"/>
      <c r="X221" s="621"/>
      <c r="Y221" s="621"/>
      <c r="Z221" s="621"/>
      <c r="AA221" s="621"/>
      <c r="AB221" s="621"/>
      <c r="AC221" s="621"/>
      <c r="AD221" s="621"/>
      <c r="AE221" s="621"/>
      <c r="AF221" s="621"/>
      <c r="AG221" s="621"/>
      <c r="AH221" s="621"/>
      <c r="AI221" s="621"/>
      <c r="AJ221" s="621"/>
      <c r="AK221" s="621"/>
      <c r="AL221" s="621"/>
      <c r="AM221" s="621"/>
      <c r="AN221" s="621"/>
      <c r="AO221" s="621"/>
      <c r="AP221" s="621"/>
      <c r="AQ221" s="621"/>
      <c r="AR221" s="621"/>
      <c r="AS221" s="621"/>
      <c r="AT221" s="621"/>
      <c r="AU221" s="621"/>
      <c r="AV221" s="621"/>
      <c r="AW221" s="621"/>
      <c r="AX221" s="622"/>
    </row>
    <row r="222" spans="1:51" ht="27" customHeight="1" x14ac:dyDescent="0.15">
      <c r="A222" s="5"/>
      <c r="B222" s="6"/>
      <c r="C222" s="623" t="s">
        <v>29</v>
      </c>
      <c r="D222" s="624"/>
      <c r="E222" s="624"/>
      <c r="F222" s="624"/>
      <c r="G222" s="624"/>
      <c r="H222" s="624"/>
      <c r="I222" s="624"/>
      <c r="J222" s="624"/>
      <c r="K222" s="624"/>
      <c r="L222" s="624"/>
      <c r="M222" s="624"/>
      <c r="N222" s="624"/>
      <c r="O222" s="624"/>
      <c r="P222" s="624"/>
      <c r="Q222" s="624"/>
      <c r="R222" s="624"/>
      <c r="S222" s="624"/>
      <c r="T222" s="624"/>
      <c r="U222" s="624"/>
      <c r="V222" s="624"/>
      <c r="W222" s="624"/>
      <c r="X222" s="624"/>
      <c r="Y222" s="624"/>
      <c r="Z222" s="624"/>
      <c r="AA222" s="624"/>
      <c r="AB222" s="624"/>
      <c r="AC222" s="625"/>
      <c r="AD222" s="624" t="s">
        <v>33</v>
      </c>
      <c r="AE222" s="624"/>
      <c r="AF222" s="624"/>
      <c r="AG222" s="626" t="s">
        <v>28</v>
      </c>
      <c r="AH222" s="624"/>
      <c r="AI222" s="624"/>
      <c r="AJ222" s="624"/>
      <c r="AK222" s="624"/>
      <c r="AL222" s="624"/>
      <c r="AM222" s="624"/>
      <c r="AN222" s="624"/>
      <c r="AO222" s="624"/>
      <c r="AP222" s="624"/>
      <c r="AQ222" s="624"/>
      <c r="AR222" s="624"/>
      <c r="AS222" s="624"/>
      <c r="AT222" s="624"/>
      <c r="AU222" s="624"/>
      <c r="AV222" s="624"/>
      <c r="AW222" s="624"/>
      <c r="AX222" s="627"/>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642</v>
      </c>
      <c r="AE223" s="706"/>
      <c r="AF223" s="706"/>
      <c r="AG223" s="707" t="s">
        <v>646</v>
      </c>
      <c r="AH223" s="708"/>
      <c r="AI223" s="708"/>
      <c r="AJ223" s="708"/>
      <c r="AK223" s="708"/>
      <c r="AL223" s="708"/>
      <c r="AM223" s="708"/>
      <c r="AN223" s="708"/>
      <c r="AO223" s="708"/>
      <c r="AP223" s="708"/>
      <c r="AQ223" s="708"/>
      <c r="AR223" s="708"/>
      <c r="AS223" s="708"/>
      <c r="AT223" s="708"/>
      <c r="AU223" s="708"/>
      <c r="AV223" s="708"/>
      <c r="AW223" s="708"/>
      <c r="AX223" s="709"/>
    </row>
    <row r="224" spans="1:51" ht="60"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642</v>
      </c>
      <c r="AE224" s="687"/>
      <c r="AF224" s="687"/>
      <c r="AG224" s="713" t="s">
        <v>647</v>
      </c>
      <c r="AH224" s="714"/>
      <c r="AI224" s="714"/>
      <c r="AJ224" s="714"/>
      <c r="AK224" s="714"/>
      <c r="AL224" s="714"/>
      <c r="AM224" s="714"/>
      <c r="AN224" s="714"/>
      <c r="AO224" s="714"/>
      <c r="AP224" s="714"/>
      <c r="AQ224" s="714"/>
      <c r="AR224" s="714"/>
      <c r="AS224" s="714"/>
      <c r="AT224" s="714"/>
      <c r="AU224" s="714"/>
      <c r="AV224" s="714"/>
      <c r="AW224" s="714"/>
      <c r="AX224" s="715"/>
    </row>
    <row r="225" spans="1:50" ht="39.950000000000003"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642</v>
      </c>
      <c r="AE225" s="720"/>
      <c r="AF225" s="720"/>
      <c r="AG225" s="677" t="s">
        <v>648</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3"/>
      <c r="C226" s="669" t="s">
        <v>38</v>
      </c>
      <c r="D226" s="670"/>
      <c r="E226" s="671"/>
      <c r="F226" s="671"/>
      <c r="G226" s="671"/>
      <c r="H226" s="671"/>
      <c r="I226" s="671"/>
      <c r="J226" s="671"/>
      <c r="K226" s="671"/>
      <c r="L226" s="671"/>
      <c r="M226" s="671"/>
      <c r="N226" s="671"/>
      <c r="O226" s="671"/>
      <c r="P226" s="671"/>
      <c r="Q226" s="671"/>
      <c r="R226" s="671"/>
      <c r="S226" s="671"/>
      <c r="T226" s="671"/>
      <c r="U226" s="671"/>
      <c r="V226" s="671"/>
      <c r="W226" s="671"/>
      <c r="X226" s="671"/>
      <c r="Y226" s="671"/>
      <c r="Z226" s="671"/>
      <c r="AA226" s="671"/>
      <c r="AB226" s="671"/>
      <c r="AC226" s="672"/>
      <c r="AD226" s="673" t="s">
        <v>642</v>
      </c>
      <c r="AE226" s="674"/>
      <c r="AF226" s="674"/>
      <c r="AG226" s="675" t="s">
        <v>649</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4"/>
      <c r="B227" s="665"/>
      <c r="C227" s="679"/>
      <c r="D227" s="680"/>
      <c r="E227" s="683" t="s">
        <v>261</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644</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4"/>
      <c r="B228" s="665"/>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644</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4"/>
      <c r="B229" s="666"/>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645</v>
      </c>
      <c r="AE229" s="739"/>
      <c r="AF229" s="739"/>
      <c r="AG229" s="740" t="s">
        <v>613</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4"/>
      <c r="B230" s="666"/>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642</v>
      </c>
      <c r="AE230" s="687"/>
      <c r="AF230" s="687"/>
      <c r="AG230" s="713" t="s">
        <v>650</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4"/>
      <c r="B231" s="666"/>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645</v>
      </c>
      <c r="AE231" s="687"/>
      <c r="AF231" s="687"/>
      <c r="AG231" s="713" t="s">
        <v>613</v>
      </c>
      <c r="AH231" s="714"/>
      <c r="AI231" s="714"/>
      <c r="AJ231" s="714"/>
      <c r="AK231" s="714"/>
      <c r="AL231" s="714"/>
      <c r="AM231" s="714"/>
      <c r="AN231" s="714"/>
      <c r="AO231" s="714"/>
      <c r="AP231" s="714"/>
      <c r="AQ231" s="714"/>
      <c r="AR231" s="714"/>
      <c r="AS231" s="714"/>
      <c r="AT231" s="714"/>
      <c r="AU231" s="714"/>
      <c r="AV231" s="714"/>
      <c r="AW231" s="714"/>
      <c r="AX231" s="715"/>
    </row>
    <row r="232" spans="1:50" ht="26.25" customHeight="1" x14ac:dyDescent="0.15">
      <c r="A232" s="664"/>
      <c r="B232" s="666"/>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642</v>
      </c>
      <c r="AE232" s="687"/>
      <c r="AF232" s="687"/>
      <c r="AG232" s="713" t="s">
        <v>651</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4"/>
      <c r="B233" s="666"/>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642</v>
      </c>
      <c r="AE233" s="720"/>
      <c r="AF233" s="720"/>
      <c r="AG233" s="735" t="s">
        <v>652</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4"/>
      <c r="B234" s="666"/>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645</v>
      </c>
      <c r="AE234" s="687"/>
      <c r="AF234" s="688"/>
      <c r="AG234" s="713" t="s">
        <v>613</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7"/>
      <c r="B235" s="668"/>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642</v>
      </c>
      <c r="AE235" s="728"/>
      <c r="AF235" s="729"/>
      <c r="AG235" s="730" t="s">
        <v>653</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642</v>
      </c>
      <c r="AE236" s="739"/>
      <c r="AF236" s="749"/>
      <c r="AG236" s="740" t="s">
        <v>688</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4"/>
      <c r="B237" s="666"/>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645</v>
      </c>
      <c r="AE237" s="754"/>
      <c r="AF237" s="754"/>
      <c r="AG237" s="713" t="s">
        <v>613</v>
      </c>
      <c r="AH237" s="714"/>
      <c r="AI237" s="714"/>
      <c r="AJ237" s="714"/>
      <c r="AK237" s="714"/>
      <c r="AL237" s="714"/>
      <c r="AM237" s="714"/>
      <c r="AN237" s="714"/>
      <c r="AO237" s="714"/>
      <c r="AP237" s="714"/>
      <c r="AQ237" s="714"/>
      <c r="AR237" s="714"/>
      <c r="AS237" s="714"/>
      <c r="AT237" s="714"/>
      <c r="AU237" s="714"/>
      <c r="AV237" s="714"/>
      <c r="AW237" s="714"/>
      <c r="AX237" s="715"/>
    </row>
    <row r="238" spans="1:50" ht="48" customHeight="1" x14ac:dyDescent="0.15">
      <c r="A238" s="664"/>
      <c r="B238" s="666"/>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642</v>
      </c>
      <c r="AE238" s="687"/>
      <c r="AF238" s="687"/>
      <c r="AG238" s="713" t="s">
        <v>690</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7"/>
      <c r="B239" s="668"/>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645</v>
      </c>
      <c r="AE239" s="687"/>
      <c r="AF239" s="687"/>
      <c r="AG239" s="743" t="s">
        <v>613</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0"/>
      <c r="AD240" s="673" t="s">
        <v>642</v>
      </c>
      <c r="AE240" s="674"/>
      <c r="AF240" s="766"/>
      <c r="AG240" s="675" t="s">
        <v>654</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607</v>
      </c>
      <c r="F242" s="88"/>
      <c r="G242" s="88"/>
      <c r="H242" s="89">
        <v>21</v>
      </c>
      <c r="I242" s="89"/>
      <c r="J242" s="90">
        <v>397</v>
      </c>
      <c r="K242" s="90"/>
      <c r="L242" s="90"/>
      <c r="M242" s="89"/>
      <c r="N242" s="91"/>
      <c r="O242" s="92" t="s">
        <v>632</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customHeight="1" x14ac:dyDescent="0.15">
      <c r="A243" s="760"/>
      <c r="B243" s="761"/>
      <c r="C243" s="107">
        <v>2022</v>
      </c>
      <c r="D243" s="108"/>
      <c r="E243" s="88" t="s">
        <v>607</v>
      </c>
      <c r="F243" s="88"/>
      <c r="G243" s="88"/>
      <c r="H243" s="89">
        <v>21</v>
      </c>
      <c r="I243" s="89"/>
      <c r="J243" s="755">
        <v>400</v>
      </c>
      <c r="K243" s="755"/>
      <c r="L243" s="755"/>
      <c r="M243" s="756"/>
      <c r="N243" s="757"/>
      <c r="O243" s="95" t="s">
        <v>633</v>
      </c>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99.95" customHeight="1" x14ac:dyDescent="0.15">
      <c r="A247" s="122" t="s">
        <v>45</v>
      </c>
      <c r="B247" s="123"/>
      <c r="C247" s="126" t="s">
        <v>49</v>
      </c>
      <c r="D247" s="127"/>
      <c r="E247" s="127"/>
      <c r="F247" s="128"/>
      <c r="G247" s="129" t="s">
        <v>684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7.25" customHeight="1" thickBot="1" x14ac:dyDescent="0.2">
      <c r="A248" s="124"/>
      <c r="B248" s="125"/>
      <c r="C248" s="131" t="s">
        <v>53</v>
      </c>
      <c r="D248" s="132"/>
      <c r="E248" s="132"/>
      <c r="F248" s="133"/>
      <c r="G248" s="134" t="s">
        <v>655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3" customHeight="1" thickBot="1" x14ac:dyDescent="0.2">
      <c r="A250" s="112" t="s">
        <v>692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694</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57.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277</v>
      </c>
      <c r="B258" s="785"/>
      <c r="C258" s="785"/>
      <c r="D258" s="786"/>
      <c r="E258" s="770" t="s">
        <v>634</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276</v>
      </c>
      <c r="B259" s="136"/>
      <c r="C259" s="136"/>
      <c r="D259" s="136"/>
      <c r="E259" s="770" t="s">
        <v>635</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275</v>
      </c>
      <c r="B260" s="136"/>
      <c r="C260" s="136"/>
      <c r="D260" s="136"/>
      <c r="E260" s="770" t="s">
        <v>636</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274</v>
      </c>
      <c r="B261" s="136"/>
      <c r="C261" s="136"/>
      <c r="D261" s="136"/>
      <c r="E261" s="770" t="s">
        <v>637</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273</v>
      </c>
      <c r="B262" s="136"/>
      <c r="C262" s="136"/>
      <c r="D262" s="136"/>
      <c r="E262" s="770" t="s">
        <v>638</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272</v>
      </c>
      <c r="B263" s="136"/>
      <c r="C263" s="136"/>
      <c r="D263" s="136"/>
      <c r="E263" s="770" t="s">
        <v>639</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271</v>
      </c>
      <c r="B264" s="136"/>
      <c r="C264" s="136"/>
      <c r="D264" s="136"/>
      <c r="E264" s="770" t="s">
        <v>640</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270</v>
      </c>
      <c r="B265" s="136"/>
      <c r="C265" s="136"/>
      <c r="D265" s="136"/>
      <c r="E265" s="770" t="s">
        <v>641</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416</v>
      </c>
      <c r="B266" s="136"/>
      <c r="C266" s="136"/>
      <c r="D266" s="136"/>
      <c r="E266" s="789" t="s">
        <v>607</v>
      </c>
      <c r="F266" s="790"/>
      <c r="G266" s="790"/>
      <c r="H266" s="77" t="str">
        <f>IF(E266="","","-")</f>
        <v>-</v>
      </c>
      <c r="I266" s="790"/>
      <c r="J266" s="790"/>
      <c r="K266" s="77" t="str">
        <f>IF(I266="","","-")</f>
        <v/>
      </c>
      <c r="L266" s="106">
        <v>324</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596</v>
      </c>
      <c r="B267" s="136"/>
      <c r="C267" s="136"/>
      <c r="D267" s="136"/>
      <c r="E267" s="789" t="s">
        <v>607</v>
      </c>
      <c r="F267" s="790"/>
      <c r="G267" s="790"/>
      <c r="H267" s="77"/>
      <c r="I267" s="790"/>
      <c r="J267" s="790"/>
      <c r="K267" s="77"/>
      <c r="L267" s="106">
        <v>331</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384</v>
      </c>
      <c r="B268" s="136"/>
      <c r="C268" s="136"/>
      <c r="D268" s="136"/>
      <c r="E268" s="792">
        <v>2021</v>
      </c>
      <c r="F268" s="137"/>
      <c r="G268" s="790" t="s">
        <v>643</v>
      </c>
      <c r="H268" s="790"/>
      <c r="I268" s="790"/>
      <c r="J268" s="137">
        <v>20</v>
      </c>
      <c r="K268" s="137"/>
      <c r="L268" s="106">
        <v>387</v>
      </c>
      <c r="M268" s="106"/>
      <c r="N268" s="106"/>
      <c r="O268" s="137"/>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thickBot="1" x14ac:dyDescent="0.2">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266</v>
      </c>
      <c r="B308" s="797"/>
      <c r="C308" s="797"/>
      <c r="D308" s="797"/>
      <c r="E308" s="797"/>
      <c r="F308" s="798"/>
      <c r="G308" s="802" t="s">
        <v>660</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667</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661</v>
      </c>
      <c r="H310" s="824"/>
      <c r="I310" s="824"/>
      <c r="J310" s="824"/>
      <c r="K310" s="825"/>
      <c r="L310" s="826" t="s">
        <v>662</v>
      </c>
      <c r="M310" s="827"/>
      <c r="N310" s="827"/>
      <c r="O310" s="827"/>
      <c r="P310" s="827"/>
      <c r="Q310" s="827"/>
      <c r="R310" s="827"/>
      <c r="S310" s="827"/>
      <c r="T310" s="827"/>
      <c r="U310" s="827"/>
      <c r="V310" s="827"/>
      <c r="W310" s="827"/>
      <c r="X310" s="828"/>
      <c r="Y310" s="829">
        <v>2</v>
      </c>
      <c r="Z310" s="830"/>
      <c r="AA310" s="830"/>
      <c r="AB310" s="831"/>
      <c r="AC310" s="823" t="s">
        <v>668</v>
      </c>
      <c r="AD310" s="824"/>
      <c r="AE310" s="824"/>
      <c r="AF310" s="824"/>
      <c r="AG310" s="825"/>
      <c r="AH310" s="826" t="s">
        <v>685</v>
      </c>
      <c r="AI310" s="827"/>
      <c r="AJ310" s="827"/>
      <c r="AK310" s="827"/>
      <c r="AL310" s="827"/>
      <c r="AM310" s="827"/>
      <c r="AN310" s="827"/>
      <c r="AO310" s="827"/>
      <c r="AP310" s="827"/>
      <c r="AQ310" s="827"/>
      <c r="AR310" s="827"/>
      <c r="AS310" s="827"/>
      <c r="AT310" s="828"/>
      <c r="AU310" s="829">
        <v>2</v>
      </c>
      <c r="AV310" s="830"/>
      <c r="AW310" s="830"/>
      <c r="AX310" s="832"/>
    </row>
    <row r="311" spans="1:50" ht="24.75" customHeight="1" x14ac:dyDescent="0.15">
      <c r="A311" s="799"/>
      <c r="B311" s="800"/>
      <c r="C311" s="800"/>
      <c r="D311" s="800"/>
      <c r="E311" s="800"/>
      <c r="F311" s="801"/>
      <c r="G311" s="809"/>
      <c r="H311" s="810"/>
      <c r="I311" s="810"/>
      <c r="J311" s="810"/>
      <c r="K311" s="811"/>
      <c r="L311" s="812"/>
      <c r="M311" s="813"/>
      <c r="N311" s="813"/>
      <c r="O311" s="813"/>
      <c r="P311" s="813"/>
      <c r="Q311" s="813"/>
      <c r="R311" s="813"/>
      <c r="S311" s="813"/>
      <c r="T311" s="813"/>
      <c r="U311" s="813"/>
      <c r="V311" s="813"/>
      <c r="W311" s="813"/>
      <c r="X311" s="814"/>
      <c r="Y311" s="815"/>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2</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577</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5" t="s">
        <v>25</v>
      </c>
      <c r="Q365" s="415"/>
      <c r="R365" s="415"/>
      <c r="S365" s="415"/>
      <c r="T365" s="415"/>
      <c r="U365" s="415"/>
      <c r="V365" s="415"/>
      <c r="W365" s="415"/>
      <c r="X365" s="415"/>
      <c r="Y365" s="849" t="s">
        <v>196</v>
      </c>
      <c r="Z365" s="850"/>
      <c r="AA365" s="850"/>
      <c r="AB365" s="850"/>
      <c r="AC365" s="848" t="s">
        <v>230</v>
      </c>
      <c r="AD365" s="848"/>
      <c r="AE365" s="848"/>
      <c r="AF365" s="848"/>
      <c r="AG365" s="848"/>
      <c r="AH365" s="849" t="s">
        <v>248</v>
      </c>
      <c r="AI365" s="847"/>
      <c r="AJ365" s="847"/>
      <c r="AK365" s="847"/>
      <c r="AL365" s="847" t="s">
        <v>19</v>
      </c>
      <c r="AM365" s="847"/>
      <c r="AN365" s="847"/>
      <c r="AO365" s="851"/>
      <c r="AP365" s="872" t="s">
        <v>198</v>
      </c>
      <c r="AQ365" s="872"/>
      <c r="AR365" s="872"/>
      <c r="AS365" s="872"/>
      <c r="AT365" s="872"/>
      <c r="AU365" s="872"/>
      <c r="AV365" s="872"/>
      <c r="AW365" s="872"/>
      <c r="AX365" s="872"/>
    </row>
    <row r="366" spans="1:51" ht="51.75" customHeight="1" x14ac:dyDescent="0.15">
      <c r="A366" s="858">
        <v>1</v>
      </c>
      <c r="B366" s="858">
        <v>1</v>
      </c>
      <c r="C366" s="859" t="s">
        <v>663</v>
      </c>
      <c r="D366" s="860"/>
      <c r="E366" s="860"/>
      <c r="F366" s="860"/>
      <c r="G366" s="860"/>
      <c r="H366" s="860"/>
      <c r="I366" s="860"/>
      <c r="J366" s="861">
        <v>8050001002082</v>
      </c>
      <c r="K366" s="862"/>
      <c r="L366" s="862"/>
      <c r="M366" s="862"/>
      <c r="N366" s="862"/>
      <c r="O366" s="862"/>
      <c r="P366" s="863" t="s">
        <v>664</v>
      </c>
      <c r="Q366" s="864"/>
      <c r="R366" s="864"/>
      <c r="S366" s="864"/>
      <c r="T366" s="864"/>
      <c r="U366" s="864"/>
      <c r="V366" s="864"/>
      <c r="W366" s="864"/>
      <c r="X366" s="864"/>
      <c r="Y366" s="865">
        <v>2</v>
      </c>
      <c r="Z366" s="866"/>
      <c r="AA366" s="866"/>
      <c r="AB366" s="867"/>
      <c r="AC366" s="868" t="s">
        <v>252</v>
      </c>
      <c r="AD366" s="869"/>
      <c r="AE366" s="869"/>
      <c r="AF366" s="869"/>
      <c r="AG366" s="869"/>
      <c r="AH366" s="852">
        <v>6</v>
      </c>
      <c r="AI366" s="853"/>
      <c r="AJ366" s="853"/>
      <c r="AK366" s="853"/>
      <c r="AL366" s="854">
        <v>46</v>
      </c>
      <c r="AM366" s="855"/>
      <c r="AN366" s="855"/>
      <c r="AO366" s="856"/>
      <c r="AP366" s="857" t="s">
        <v>666</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7"/>
      <c r="B398" s="847"/>
      <c r="C398" s="847" t="s">
        <v>24</v>
      </c>
      <c r="D398" s="847"/>
      <c r="E398" s="847"/>
      <c r="F398" s="847"/>
      <c r="G398" s="847"/>
      <c r="H398" s="847"/>
      <c r="I398" s="847"/>
      <c r="J398" s="848" t="s">
        <v>197</v>
      </c>
      <c r="K398" s="136"/>
      <c r="L398" s="136"/>
      <c r="M398" s="136"/>
      <c r="N398" s="136"/>
      <c r="O398" s="136"/>
      <c r="P398" s="415" t="s">
        <v>25</v>
      </c>
      <c r="Q398" s="415"/>
      <c r="R398" s="415"/>
      <c r="S398" s="415"/>
      <c r="T398" s="415"/>
      <c r="U398" s="415"/>
      <c r="V398" s="415"/>
      <c r="W398" s="415"/>
      <c r="X398" s="415"/>
      <c r="Y398" s="849" t="s">
        <v>196</v>
      </c>
      <c r="Z398" s="850"/>
      <c r="AA398" s="850"/>
      <c r="AB398" s="850"/>
      <c r="AC398" s="848" t="s">
        <v>230</v>
      </c>
      <c r="AD398" s="848"/>
      <c r="AE398" s="848"/>
      <c r="AF398" s="848"/>
      <c r="AG398" s="848"/>
      <c r="AH398" s="849" t="s">
        <v>248</v>
      </c>
      <c r="AI398" s="847"/>
      <c r="AJ398" s="847"/>
      <c r="AK398" s="847"/>
      <c r="AL398" s="847" t="s">
        <v>19</v>
      </c>
      <c r="AM398" s="847"/>
      <c r="AN398" s="847"/>
      <c r="AO398" s="851"/>
      <c r="AP398" s="872" t="s">
        <v>198</v>
      </c>
      <c r="AQ398" s="872"/>
      <c r="AR398" s="872"/>
      <c r="AS398" s="872"/>
      <c r="AT398" s="872"/>
      <c r="AU398" s="872"/>
      <c r="AV398" s="872"/>
      <c r="AW398" s="872"/>
      <c r="AX398" s="872"/>
      <c r="AY398">
        <f>$AY$396</f>
        <v>1</v>
      </c>
    </row>
    <row r="399" spans="1:51" ht="30" customHeight="1" x14ac:dyDescent="0.15">
      <c r="A399" s="858">
        <v>1</v>
      </c>
      <c r="B399" s="858">
        <v>1</v>
      </c>
      <c r="C399" s="859" t="s">
        <v>669</v>
      </c>
      <c r="D399" s="860"/>
      <c r="E399" s="860"/>
      <c r="F399" s="860"/>
      <c r="G399" s="860"/>
      <c r="H399" s="860"/>
      <c r="I399" s="860"/>
      <c r="J399" s="861" t="s">
        <v>666</v>
      </c>
      <c r="K399" s="862"/>
      <c r="L399" s="862"/>
      <c r="M399" s="862"/>
      <c r="N399" s="862"/>
      <c r="O399" s="862"/>
      <c r="P399" s="863" t="s">
        <v>686</v>
      </c>
      <c r="Q399" s="864"/>
      <c r="R399" s="864"/>
      <c r="S399" s="864"/>
      <c r="T399" s="864"/>
      <c r="U399" s="864"/>
      <c r="V399" s="864"/>
      <c r="W399" s="864"/>
      <c r="X399" s="864"/>
      <c r="Y399" s="865">
        <v>2</v>
      </c>
      <c r="Z399" s="866"/>
      <c r="AA399" s="866"/>
      <c r="AB399" s="867"/>
      <c r="AC399" s="868" t="s">
        <v>75</v>
      </c>
      <c r="AD399" s="869"/>
      <c r="AE399" s="869"/>
      <c r="AF399" s="869"/>
      <c r="AG399" s="869"/>
      <c r="AH399" s="852" t="s">
        <v>666</v>
      </c>
      <c r="AI399" s="853"/>
      <c r="AJ399" s="853"/>
      <c r="AK399" s="853"/>
      <c r="AL399" s="854" t="s">
        <v>666</v>
      </c>
      <c r="AM399" s="855"/>
      <c r="AN399" s="855"/>
      <c r="AO399" s="856"/>
      <c r="AP399" s="857" t="s">
        <v>666</v>
      </c>
      <c r="AQ399" s="857"/>
      <c r="AR399" s="857"/>
      <c r="AS399" s="857"/>
      <c r="AT399" s="857"/>
      <c r="AU399" s="857"/>
      <c r="AV399" s="857"/>
      <c r="AW399" s="857"/>
      <c r="AX399" s="857"/>
      <c r="AY399">
        <f>$AY$396</f>
        <v>1</v>
      </c>
    </row>
    <row r="400" spans="1:51" ht="30" customHeight="1" x14ac:dyDescent="0.15">
      <c r="A400" s="858">
        <v>2</v>
      </c>
      <c r="B400" s="858">
        <v>1</v>
      </c>
      <c r="C400" s="859" t="s">
        <v>665</v>
      </c>
      <c r="D400" s="860"/>
      <c r="E400" s="860"/>
      <c r="F400" s="860"/>
      <c r="G400" s="860"/>
      <c r="H400" s="860"/>
      <c r="I400" s="860"/>
      <c r="J400" s="861" t="s">
        <v>666</v>
      </c>
      <c r="K400" s="862"/>
      <c r="L400" s="862"/>
      <c r="M400" s="862"/>
      <c r="N400" s="862"/>
      <c r="O400" s="862"/>
      <c r="P400" s="863" t="s">
        <v>681</v>
      </c>
      <c r="Q400" s="864"/>
      <c r="R400" s="864"/>
      <c r="S400" s="864"/>
      <c r="T400" s="864"/>
      <c r="U400" s="864"/>
      <c r="V400" s="864"/>
      <c r="W400" s="864"/>
      <c r="X400" s="864"/>
      <c r="Y400" s="865">
        <v>1</v>
      </c>
      <c r="Z400" s="866"/>
      <c r="AA400" s="866"/>
      <c r="AB400" s="867"/>
      <c r="AC400" s="868" t="s">
        <v>258</v>
      </c>
      <c r="AD400" s="869"/>
      <c r="AE400" s="869"/>
      <c r="AF400" s="869"/>
      <c r="AG400" s="869"/>
      <c r="AH400" s="852" t="s">
        <v>666</v>
      </c>
      <c r="AI400" s="853"/>
      <c r="AJ400" s="853"/>
      <c r="AK400" s="853"/>
      <c r="AL400" s="854">
        <v>100</v>
      </c>
      <c r="AM400" s="855"/>
      <c r="AN400" s="855"/>
      <c r="AO400" s="856"/>
      <c r="AP400" s="857" t="s">
        <v>666</v>
      </c>
      <c r="AQ400" s="857"/>
      <c r="AR400" s="857"/>
      <c r="AS400" s="857"/>
      <c r="AT400" s="857"/>
      <c r="AU400" s="857"/>
      <c r="AV400" s="857"/>
      <c r="AW400" s="857"/>
      <c r="AX400" s="857"/>
      <c r="AY400">
        <f>COUNTA($C$400)</f>
        <v>1</v>
      </c>
    </row>
    <row r="401" spans="1:51" ht="48.75" customHeight="1" x14ac:dyDescent="0.15">
      <c r="A401" s="858">
        <v>3</v>
      </c>
      <c r="B401" s="858">
        <v>1</v>
      </c>
      <c r="C401" s="859" t="s">
        <v>670</v>
      </c>
      <c r="D401" s="860"/>
      <c r="E401" s="860"/>
      <c r="F401" s="860"/>
      <c r="G401" s="860"/>
      <c r="H401" s="860"/>
      <c r="I401" s="860"/>
      <c r="J401" s="861">
        <v>6011101029509</v>
      </c>
      <c r="K401" s="862"/>
      <c r="L401" s="862"/>
      <c r="M401" s="862"/>
      <c r="N401" s="862"/>
      <c r="O401" s="862"/>
      <c r="P401" s="863" t="s">
        <v>683</v>
      </c>
      <c r="Q401" s="864"/>
      <c r="R401" s="864"/>
      <c r="S401" s="864"/>
      <c r="T401" s="864"/>
      <c r="U401" s="864"/>
      <c r="V401" s="864"/>
      <c r="W401" s="864"/>
      <c r="X401" s="864"/>
      <c r="Y401" s="865">
        <v>1</v>
      </c>
      <c r="Z401" s="866"/>
      <c r="AA401" s="866"/>
      <c r="AB401" s="867"/>
      <c r="AC401" s="868" t="s">
        <v>258</v>
      </c>
      <c r="AD401" s="869"/>
      <c r="AE401" s="869"/>
      <c r="AF401" s="869"/>
      <c r="AG401" s="869"/>
      <c r="AH401" s="870" t="s">
        <v>666</v>
      </c>
      <c r="AI401" s="871"/>
      <c r="AJ401" s="871"/>
      <c r="AK401" s="871"/>
      <c r="AL401" s="854">
        <v>100</v>
      </c>
      <c r="AM401" s="855"/>
      <c r="AN401" s="855"/>
      <c r="AO401" s="856"/>
      <c r="AP401" s="857" t="s">
        <v>666</v>
      </c>
      <c r="AQ401" s="857"/>
      <c r="AR401" s="857"/>
      <c r="AS401" s="857"/>
      <c r="AT401" s="857"/>
      <c r="AU401" s="857"/>
      <c r="AV401" s="857"/>
      <c r="AW401" s="857"/>
      <c r="AX401" s="857"/>
      <c r="AY401">
        <f>COUNTA($C$401)</f>
        <v>1</v>
      </c>
    </row>
    <row r="402" spans="1:51" ht="30" customHeight="1" x14ac:dyDescent="0.15">
      <c r="A402" s="858">
        <v>4</v>
      </c>
      <c r="B402" s="858">
        <v>1</v>
      </c>
      <c r="C402" s="859" t="s">
        <v>671</v>
      </c>
      <c r="D402" s="860"/>
      <c r="E402" s="860"/>
      <c r="F402" s="860"/>
      <c r="G402" s="860"/>
      <c r="H402" s="860"/>
      <c r="I402" s="860"/>
      <c r="J402" s="861" t="s">
        <v>666</v>
      </c>
      <c r="K402" s="862"/>
      <c r="L402" s="862"/>
      <c r="M402" s="862"/>
      <c r="N402" s="862"/>
      <c r="O402" s="862"/>
      <c r="P402" s="863" t="s">
        <v>680</v>
      </c>
      <c r="Q402" s="864"/>
      <c r="R402" s="864"/>
      <c r="S402" s="864"/>
      <c r="T402" s="864"/>
      <c r="U402" s="864"/>
      <c r="V402" s="864"/>
      <c r="W402" s="864"/>
      <c r="X402" s="864"/>
      <c r="Y402" s="865">
        <v>0.5</v>
      </c>
      <c r="Z402" s="866"/>
      <c r="AA402" s="866"/>
      <c r="AB402" s="867"/>
      <c r="AC402" s="868" t="s">
        <v>75</v>
      </c>
      <c r="AD402" s="869"/>
      <c r="AE402" s="869"/>
      <c r="AF402" s="869"/>
      <c r="AG402" s="869"/>
      <c r="AH402" s="870" t="s">
        <v>666</v>
      </c>
      <c r="AI402" s="871"/>
      <c r="AJ402" s="871"/>
      <c r="AK402" s="871"/>
      <c r="AL402" s="854" t="s">
        <v>666</v>
      </c>
      <c r="AM402" s="855"/>
      <c r="AN402" s="855"/>
      <c r="AO402" s="856"/>
      <c r="AP402" s="857" t="s">
        <v>666</v>
      </c>
      <c r="AQ402" s="857"/>
      <c r="AR402" s="857"/>
      <c r="AS402" s="857"/>
      <c r="AT402" s="857"/>
      <c r="AU402" s="857"/>
      <c r="AV402" s="857"/>
      <c r="AW402" s="857"/>
      <c r="AX402" s="857"/>
      <c r="AY402">
        <f>COUNTA($C$402)</f>
        <v>1</v>
      </c>
    </row>
    <row r="403" spans="1:51" ht="46.5" customHeight="1" x14ac:dyDescent="0.15">
      <c r="A403" s="858">
        <v>5</v>
      </c>
      <c r="B403" s="858">
        <v>1</v>
      </c>
      <c r="C403" s="859" t="s">
        <v>672</v>
      </c>
      <c r="D403" s="860"/>
      <c r="E403" s="860"/>
      <c r="F403" s="860"/>
      <c r="G403" s="860"/>
      <c r="H403" s="860"/>
      <c r="I403" s="860"/>
      <c r="J403" s="861">
        <v>1010101012289</v>
      </c>
      <c r="K403" s="862"/>
      <c r="L403" s="862"/>
      <c r="M403" s="862"/>
      <c r="N403" s="862"/>
      <c r="O403" s="862"/>
      <c r="P403" s="863" t="s">
        <v>682</v>
      </c>
      <c r="Q403" s="864"/>
      <c r="R403" s="864"/>
      <c r="S403" s="864"/>
      <c r="T403" s="864"/>
      <c r="U403" s="864"/>
      <c r="V403" s="864"/>
      <c r="W403" s="864"/>
      <c r="X403" s="864"/>
      <c r="Y403" s="865">
        <v>0.3</v>
      </c>
      <c r="Z403" s="866"/>
      <c r="AA403" s="866"/>
      <c r="AB403" s="867"/>
      <c r="AC403" s="868" t="s">
        <v>258</v>
      </c>
      <c r="AD403" s="869"/>
      <c r="AE403" s="869"/>
      <c r="AF403" s="869"/>
      <c r="AG403" s="869"/>
      <c r="AH403" s="870" t="s">
        <v>666</v>
      </c>
      <c r="AI403" s="871"/>
      <c r="AJ403" s="871"/>
      <c r="AK403" s="871"/>
      <c r="AL403" s="854">
        <v>100</v>
      </c>
      <c r="AM403" s="855"/>
      <c r="AN403" s="855"/>
      <c r="AO403" s="856"/>
      <c r="AP403" s="857" t="s">
        <v>666</v>
      </c>
      <c r="AQ403" s="857"/>
      <c r="AR403" s="857"/>
      <c r="AS403" s="857"/>
      <c r="AT403" s="857"/>
      <c r="AU403" s="857"/>
      <c r="AV403" s="857"/>
      <c r="AW403" s="857"/>
      <c r="AX403" s="857"/>
      <c r="AY403">
        <f>COUNTA($C$403)</f>
        <v>1</v>
      </c>
    </row>
    <row r="404" spans="1:51" ht="30" customHeight="1" x14ac:dyDescent="0.15">
      <c r="A404" s="858">
        <v>6</v>
      </c>
      <c r="B404" s="858">
        <v>1</v>
      </c>
      <c r="C404" s="859" t="s">
        <v>673</v>
      </c>
      <c r="D404" s="860"/>
      <c r="E404" s="860"/>
      <c r="F404" s="860"/>
      <c r="G404" s="860"/>
      <c r="H404" s="860"/>
      <c r="I404" s="860"/>
      <c r="J404" s="861">
        <v>6010001021699</v>
      </c>
      <c r="K404" s="862"/>
      <c r="L404" s="862"/>
      <c r="M404" s="862"/>
      <c r="N404" s="862"/>
      <c r="O404" s="862"/>
      <c r="P404" s="863" t="s">
        <v>679</v>
      </c>
      <c r="Q404" s="864"/>
      <c r="R404" s="864"/>
      <c r="S404" s="864"/>
      <c r="T404" s="864"/>
      <c r="U404" s="864"/>
      <c r="V404" s="864"/>
      <c r="W404" s="864"/>
      <c r="X404" s="864"/>
      <c r="Y404" s="865">
        <v>0.2</v>
      </c>
      <c r="Z404" s="866"/>
      <c r="AA404" s="866"/>
      <c r="AB404" s="867"/>
      <c r="AC404" s="868" t="s">
        <v>258</v>
      </c>
      <c r="AD404" s="869"/>
      <c r="AE404" s="869"/>
      <c r="AF404" s="869"/>
      <c r="AG404" s="869"/>
      <c r="AH404" s="870" t="s">
        <v>666</v>
      </c>
      <c r="AI404" s="871"/>
      <c r="AJ404" s="871"/>
      <c r="AK404" s="871"/>
      <c r="AL404" s="854">
        <v>100</v>
      </c>
      <c r="AM404" s="855"/>
      <c r="AN404" s="855"/>
      <c r="AO404" s="856"/>
      <c r="AP404" s="857" t="s">
        <v>666</v>
      </c>
      <c r="AQ404" s="857"/>
      <c r="AR404" s="857"/>
      <c r="AS404" s="857"/>
      <c r="AT404" s="857"/>
      <c r="AU404" s="857"/>
      <c r="AV404" s="857"/>
      <c r="AW404" s="857"/>
      <c r="AX404" s="857"/>
      <c r="AY404">
        <f>COUNTA($C$404)</f>
        <v>1</v>
      </c>
    </row>
    <row r="405" spans="1:51" ht="30" customHeight="1" x14ac:dyDescent="0.15">
      <c r="A405" s="858">
        <v>7</v>
      </c>
      <c r="B405" s="858">
        <v>1</v>
      </c>
      <c r="C405" s="859" t="s">
        <v>674</v>
      </c>
      <c r="D405" s="860"/>
      <c r="E405" s="860"/>
      <c r="F405" s="860"/>
      <c r="G405" s="860"/>
      <c r="H405" s="860"/>
      <c r="I405" s="860"/>
      <c r="J405" s="861">
        <v>1200001003377</v>
      </c>
      <c r="K405" s="862"/>
      <c r="L405" s="862"/>
      <c r="M405" s="862"/>
      <c r="N405" s="862"/>
      <c r="O405" s="862"/>
      <c r="P405" s="863" t="s">
        <v>678</v>
      </c>
      <c r="Q405" s="864"/>
      <c r="R405" s="864"/>
      <c r="S405" s="864"/>
      <c r="T405" s="864"/>
      <c r="U405" s="864"/>
      <c r="V405" s="864"/>
      <c r="W405" s="864"/>
      <c r="X405" s="864"/>
      <c r="Y405" s="865">
        <v>0.2</v>
      </c>
      <c r="Z405" s="866"/>
      <c r="AA405" s="866"/>
      <c r="AB405" s="867"/>
      <c r="AC405" s="868" t="s">
        <v>258</v>
      </c>
      <c r="AD405" s="869"/>
      <c r="AE405" s="869"/>
      <c r="AF405" s="869"/>
      <c r="AG405" s="869"/>
      <c r="AH405" s="870" t="s">
        <v>666</v>
      </c>
      <c r="AI405" s="871"/>
      <c r="AJ405" s="871"/>
      <c r="AK405" s="871"/>
      <c r="AL405" s="854">
        <v>100</v>
      </c>
      <c r="AM405" s="855"/>
      <c r="AN405" s="855"/>
      <c r="AO405" s="856"/>
      <c r="AP405" s="857" t="s">
        <v>666</v>
      </c>
      <c r="AQ405" s="857"/>
      <c r="AR405" s="857"/>
      <c r="AS405" s="857"/>
      <c r="AT405" s="857"/>
      <c r="AU405" s="857"/>
      <c r="AV405" s="857"/>
      <c r="AW405" s="857"/>
      <c r="AX405" s="857"/>
      <c r="AY405">
        <f>COUNTA($C$405)</f>
        <v>1</v>
      </c>
    </row>
    <row r="406" spans="1:51" ht="30" customHeight="1" x14ac:dyDescent="0.15">
      <c r="A406" s="858">
        <v>8</v>
      </c>
      <c r="B406" s="858">
        <v>1</v>
      </c>
      <c r="C406" s="859" t="s">
        <v>675</v>
      </c>
      <c r="D406" s="860"/>
      <c r="E406" s="860"/>
      <c r="F406" s="860"/>
      <c r="G406" s="860"/>
      <c r="H406" s="860"/>
      <c r="I406" s="860"/>
      <c r="J406" s="861" t="s">
        <v>666</v>
      </c>
      <c r="K406" s="862"/>
      <c r="L406" s="862"/>
      <c r="M406" s="862"/>
      <c r="N406" s="862"/>
      <c r="O406" s="862"/>
      <c r="P406" s="863" t="s">
        <v>666</v>
      </c>
      <c r="Q406" s="864"/>
      <c r="R406" s="864"/>
      <c r="S406" s="864"/>
      <c r="T406" s="864"/>
      <c r="U406" s="864"/>
      <c r="V406" s="864"/>
      <c r="W406" s="864"/>
      <c r="X406" s="864"/>
      <c r="Y406" s="865">
        <v>0.2</v>
      </c>
      <c r="Z406" s="866"/>
      <c r="AA406" s="866"/>
      <c r="AB406" s="867"/>
      <c r="AC406" s="868" t="s">
        <v>75</v>
      </c>
      <c r="AD406" s="869"/>
      <c r="AE406" s="869"/>
      <c r="AF406" s="869"/>
      <c r="AG406" s="869"/>
      <c r="AH406" s="870" t="s">
        <v>666</v>
      </c>
      <c r="AI406" s="871"/>
      <c r="AJ406" s="871"/>
      <c r="AK406" s="871"/>
      <c r="AL406" s="854" t="s">
        <v>666</v>
      </c>
      <c r="AM406" s="855"/>
      <c r="AN406" s="855"/>
      <c r="AO406" s="856"/>
      <c r="AP406" s="857" t="s">
        <v>666</v>
      </c>
      <c r="AQ406" s="857"/>
      <c r="AR406" s="857"/>
      <c r="AS406" s="857"/>
      <c r="AT406" s="857"/>
      <c r="AU406" s="857"/>
      <c r="AV406" s="857"/>
      <c r="AW406" s="857"/>
      <c r="AX406" s="857"/>
      <c r="AY406">
        <f>COUNTA($C$406)</f>
        <v>1</v>
      </c>
    </row>
    <row r="407" spans="1:51" ht="30" customHeight="1" x14ac:dyDescent="0.15">
      <c r="A407" s="858">
        <v>9</v>
      </c>
      <c r="B407" s="858">
        <v>1</v>
      </c>
      <c r="C407" s="859" t="s">
        <v>676</v>
      </c>
      <c r="D407" s="860"/>
      <c r="E407" s="860"/>
      <c r="F407" s="860"/>
      <c r="G407" s="860"/>
      <c r="H407" s="860"/>
      <c r="I407" s="860"/>
      <c r="J407" s="861" t="s">
        <v>666</v>
      </c>
      <c r="K407" s="862"/>
      <c r="L407" s="862"/>
      <c r="M407" s="862"/>
      <c r="N407" s="862"/>
      <c r="O407" s="862"/>
      <c r="P407" s="863" t="s">
        <v>680</v>
      </c>
      <c r="Q407" s="864"/>
      <c r="R407" s="864"/>
      <c r="S407" s="864"/>
      <c r="T407" s="864"/>
      <c r="U407" s="864"/>
      <c r="V407" s="864"/>
      <c r="W407" s="864"/>
      <c r="X407" s="864"/>
      <c r="Y407" s="865">
        <v>0.2</v>
      </c>
      <c r="Z407" s="866"/>
      <c r="AA407" s="866"/>
      <c r="AB407" s="867"/>
      <c r="AC407" s="868" t="s">
        <v>75</v>
      </c>
      <c r="AD407" s="869"/>
      <c r="AE407" s="869"/>
      <c r="AF407" s="869"/>
      <c r="AG407" s="869"/>
      <c r="AH407" s="870" t="s">
        <v>666</v>
      </c>
      <c r="AI407" s="871"/>
      <c r="AJ407" s="871"/>
      <c r="AK407" s="871"/>
      <c r="AL407" s="854" t="s">
        <v>666</v>
      </c>
      <c r="AM407" s="855"/>
      <c r="AN407" s="855"/>
      <c r="AO407" s="856"/>
      <c r="AP407" s="857" t="s">
        <v>666</v>
      </c>
      <c r="AQ407" s="857"/>
      <c r="AR407" s="857"/>
      <c r="AS407" s="857"/>
      <c r="AT407" s="857"/>
      <c r="AU407" s="857"/>
      <c r="AV407" s="857"/>
      <c r="AW407" s="857"/>
      <c r="AX407" s="857"/>
      <c r="AY407">
        <f>COUNTA($C$407)</f>
        <v>1</v>
      </c>
    </row>
    <row r="408" spans="1:51" ht="30" customHeight="1" x14ac:dyDescent="0.15">
      <c r="A408" s="858">
        <v>10</v>
      </c>
      <c r="B408" s="858">
        <v>1</v>
      </c>
      <c r="C408" s="859" t="s">
        <v>677</v>
      </c>
      <c r="D408" s="860"/>
      <c r="E408" s="860"/>
      <c r="F408" s="860"/>
      <c r="G408" s="860"/>
      <c r="H408" s="860"/>
      <c r="I408" s="860"/>
      <c r="J408" s="861" t="s">
        <v>666</v>
      </c>
      <c r="K408" s="862"/>
      <c r="L408" s="862"/>
      <c r="M408" s="862"/>
      <c r="N408" s="862"/>
      <c r="O408" s="862"/>
      <c r="P408" s="863" t="s">
        <v>680</v>
      </c>
      <c r="Q408" s="864"/>
      <c r="R408" s="864"/>
      <c r="S408" s="864"/>
      <c r="T408" s="864"/>
      <c r="U408" s="864"/>
      <c r="V408" s="864"/>
      <c r="W408" s="864"/>
      <c r="X408" s="864"/>
      <c r="Y408" s="865">
        <v>0.2</v>
      </c>
      <c r="Z408" s="866"/>
      <c r="AA408" s="866"/>
      <c r="AB408" s="867"/>
      <c r="AC408" s="868" t="s">
        <v>75</v>
      </c>
      <c r="AD408" s="869"/>
      <c r="AE408" s="869"/>
      <c r="AF408" s="869"/>
      <c r="AG408" s="869"/>
      <c r="AH408" s="870" t="s">
        <v>666</v>
      </c>
      <c r="AI408" s="871"/>
      <c r="AJ408" s="871"/>
      <c r="AK408" s="871"/>
      <c r="AL408" s="854" t="s">
        <v>666</v>
      </c>
      <c r="AM408" s="855"/>
      <c r="AN408" s="855"/>
      <c r="AO408" s="856"/>
      <c r="AP408" s="857" t="s">
        <v>666</v>
      </c>
      <c r="AQ408" s="857"/>
      <c r="AR408" s="857"/>
      <c r="AS408" s="857"/>
      <c r="AT408" s="857"/>
      <c r="AU408" s="857"/>
      <c r="AV408" s="857"/>
      <c r="AW408" s="857"/>
      <c r="AX408" s="857"/>
      <c r="AY408">
        <f>COUNTA($C$408)</f>
        <v>1</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5" t="s">
        <v>25</v>
      </c>
      <c r="Q431" s="415"/>
      <c r="R431" s="415"/>
      <c r="S431" s="415"/>
      <c r="T431" s="415"/>
      <c r="U431" s="415"/>
      <c r="V431" s="415"/>
      <c r="W431" s="415"/>
      <c r="X431" s="415"/>
      <c r="Y431" s="849" t="s">
        <v>196</v>
      </c>
      <c r="Z431" s="850"/>
      <c r="AA431" s="850"/>
      <c r="AB431" s="850"/>
      <c r="AC431" s="848" t="s">
        <v>230</v>
      </c>
      <c r="AD431" s="848"/>
      <c r="AE431" s="848"/>
      <c r="AF431" s="848"/>
      <c r="AG431" s="848"/>
      <c r="AH431" s="849" t="s">
        <v>248</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5" t="s">
        <v>25</v>
      </c>
      <c r="Q464" s="415"/>
      <c r="R464" s="415"/>
      <c r="S464" s="415"/>
      <c r="T464" s="415"/>
      <c r="U464" s="415"/>
      <c r="V464" s="415"/>
      <c r="W464" s="415"/>
      <c r="X464" s="415"/>
      <c r="Y464" s="849" t="s">
        <v>196</v>
      </c>
      <c r="Z464" s="850"/>
      <c r="AA464" s="850"/>
      <c r="AB464" s="850"/>
      <c r="AC464" s="848" t="s">
        <v>230</v>
      </c>
      <c r="AD464" s="848"/>
      <c r="AE464" s="848"/>
      <c r="AF464" s="848"/>
      <c r="AG464" s="848"/>
      <c r="AH464" s="849" t="s">
        <v>248</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5" t="s">
        <v>25</v>
      </c>
      <c r="Q497" s="415"/>
      <c r="R497" s="415"/>
      <c r="S497" s="415"/>
      <c r="T497" s="415"/>
      <c r="U497" s="415"/>
      <c r="V497" s="415"/>
      <c r="W497" s="415"/>
      <c r="X497" s="415"/>
      <c r="Y497" s="849" t="s">
        <v>196</v>
      </c>
      <c r="Z497" s="850"/>
      <c r="AA497" s="850"/>
      <c r="AB497" s="850"/>
      <c r="AC497" s="848" t="s">
        <v>230</v>
      </c>
      <c r="AD497" s="848"/>
      <c r="AE497" s="848"/>
      <c r="AF497" s="848"/>
      <c r="AG497" s="848"/>
      <c r="AH497" s="849" t="s">
        <v>248</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5" t="s">
        <v>25</v>
      </c>
      <c r="Q530" s="415"/>
      <c r="R530" s="415"/>
      <c r="S530" s="415"/>
      <c r="T530" s="415"/>
      <c r="U530" s="415"/>
      <c r="V530" s="415"/>
      <c r="W530" s="415"/>
      <c r="X530" s="415"/>
      <c r="Y530" s="849" t="s">
        <v>196</v>
      </c>
      <c r="Z530" s="850"/>
      <c r="AA530" s="850"/>
      <c r="AB530" s="850"/>
      <c r="AC530" s="848" t="s">
        <v>230</v>
      </c>
      <c r="AD530" s="848"/>
      <c r="AE530" s="848"/>
      <c r="AF530" s="848"/>
      <c r="AG530" s="848"/>
      <c r="AH530" s="849" t="s">
        <v>248</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5" t="s">
        <v>25</v>
      </c>
      <c r="Q563" s="415"/>
      <c r="R563" s="415"/>
      <c r="S563" s="415"/>
      <c r="T563" s="415"/>
      <c r="U563" s="415"/>
      <c r="V563" s="415"/>
      <c r="W563" s="415"/>
      <c r="X563" s="415"/>
      <c r="Y563" s="849" t="s">
        <v>196</v>
      </c>
      <c r="Z563" s="850"/>
      <c r="AA563" s="850"/>
      <c r="AB563" s="850"/>
      <c r="AC563" s="848" t="s">
        <v>230</v>
      </c>
      <c r="AD563" s="848"/>
      <c r="AE563" s="848"/>
      <c r="AF563" s="848"/>
      <c r="AG563" s="848"/>
      <c r="AH563" s="849" t="s">
        <v>248</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5" t="s">
        <v>25</v>
      </c>
      <c r="Q596" s="415"/>
      <c r="R596" s="415"/>
      <c r="S596" s="415"/>
      <c r="T596" s="415"/>
      <c r="U596" s="415"/>
      <c r="V596" s="415"/>
      <c r="W596" s="415"/>
      <c r="X596" s="415"/>
      <c r="Y596" s="849" t="s">
        <v>196</v>
      </c>
      <c r="Z596" s="850"/>
      <c r="AA596" s="850"/>
      <c r="AB596" s="850"/>
      <c r="AC596" s="848" t="s">
        <v>230</v>
      </c>
      <c r="AD596" s="848"/>
      <c r="AE596" s="848"/>
      <c r="AF596" s="848"/>
      <c r="AG596" s="848"/>
      <c r="AH596" s="849" t="s">
        <v>248</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3" t="s">
        <v>578</v>
      </c>
      <c r="B627" s="874"/>
      <c r="C627" s="874"/>
      <c r="D627" s="874"/>
      <c r="E627" s="874"/>
      <c r="F627" s="874"/>
      <c r="G627" s="874"/>
      <c r="H627" s="874"/>
      <c r="I627" s="874"/>
      <c r="J627" s="874"/>
      <c r="K627" s="874"/>
      <c r="L627" s="874"/>
      <c r="M627" s="874"/>
      <c r="N627" s="874"/>
      <c r="O627" s="874"/>
      <c r="P627" s="874"/>
      <c r="Q627" s="874"/>
      <c r="R627" s="874"/>
      <c r="S627" s="874"/>
      <c r="T627" s="874"/>
      <c r="U627" s="874"/>
      <c r="V627" s="874"/>
      <c r="W627" s="874"/>
      <c r="X627" s="874"/>
      <c r="Y627" s="874"/>
      <c r="Z627" s="874"/>
      <c r="AA627" s="874"/>
      <c r="AB627" s="874"/>
      <c r="AC627" s="874"/>
      <c r="AD627" s="874"/>
      <c r="AE627" s="874"/>
      <c r="AF627" s="874"/>
      <c r="AG627" s="874"/>
      <c r="AH627" s="874"/>
      <c r="AI627" s="874"/>
      <c r="AJ627" s="874"/>
      <c r="AK627" s="875"/>
      <c r="AL627" s="876" t="s">
        <v>232</v>
      </c>
      <c r="AM627" s="877"/>
      <c r="AN627" s="877"/>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8"/>
      <c r="B630" s="878"/>
      <c r="C630" s="848" t="s">
        <v>192</v>
      </c>
      <c r="D630" s="879"/>
      <c r="E630" s="848" t="s">
        <v>191</v>
      </c>
      <c r="F630" s="879"/>
      <c r="G630" s="879"/>
      <c r="H630" s="879"/>
      <c r="I630" s="879"/>
      <c r="J630" s="848" t="s">
        <v>197</v>
      </c>
      <c r="K630" s="848"/>
      <c r="L630" s="848"/>
      <c r="M630" s="848"/>
      <c r="N630" s="848"/>
      <c r="O630" s="848"/>
      <c r="P630" s="848" t="s">
        <v>25</v>
      </c>
      <c r="Q630" s="848"/>
      <c r="R630" s="848"/>
      <c r="S630" s="848"/>
      <c r="T630" s="848"/>
      <c r="U630" s="848"/>
      <c r="V630" s="848"/>
      <c r="W630" s="848"/>
      <c r="X630" s="848"/>
      <c r="Y630" s="848" t="s">
        <v>199</v>
      </c>
      <c r="Z630" s="879"/>
      <c r="AA630" s="879"/>
      <c r="AB630" s="879"/>
      <c r="AC630" s="848" t="s">
        <v>180</v>
      </c>
      <c r="AD630" s="848"/>
      <c r="AE630" s="848"/>
      <c r="AF630" s="848"/>
      <c r="AG630" s="848"/>
      <c r="AH630" s="848" t="s">
        <v>187</v>
      </c>
      <c r="AI630" s="879"/>
      <c r="AJ630" s="879"/>
      <c r="AK630" s="879"/>
      <c r="AL630" s="879" t="s">
        <v>19</v>
      </c>
      <c r="AM630" s="879"/>
      <c r="AN630" s="879"/>
      <c r="AO630" s="878"/>
      <c r="AP630" s="872" t="s">
        <v>226</v>
      </c>
      <c r="AQ630" s="872"/>
      <c r="AR630" s="872"/>
      <c r="AS630" s="872"/>
      <c r="AT630" s="872"/>
      <c r="AU630" s="872"/>
      <c r="AV630" s="872"/>
      <c r="AW630" s="872"/>
      <c r="AX630" s="872"/>
    </row>
    <row r="631" spans="1:51" ht="30" customHeight="1" x14ac:dyDescent="0.15">
      <c r="A631" s="858">
        <v>1</v>
      </c>
      <c r="B631" s="858">
        <v>1</v>
      </c>
      <c r="C631" s="880"/>
      <c r="D631" s="880"/>
      <c r="E631" s="647" t="s">
        <v>666</v>
      </c>
      <c r="F631" s="881"/>
      <c r="G631" s="881"/>
      <c r="H631" s="881"/>
      <c r="I631" s="881"/>
      <c r="J631" s="861" t="s">
        <v>666</v>
      </c>
      <c r="K631" s="862"/>
      <c r="L631" s="862"/>
      <c r="M631" s="862"/>
      <c r="N631" s="862"/>
      <c r="O631" s="862"/>
      <c r="P631" s="863" t="s">
        <v>666</v>
      </c>
      <c r="Q631" s="864"/>
      <c r="R631" s="864"/>
      <c r="S631" s="864"/>
      <c r="T631" s="864"/>
      <c r="U631" s="864"/>
      <c r="V631" s="864"/>
      <c r="W631" s="864"/>
      <c r="X631" s="864"/>
      <c r="Y631" s="865" t="s">
        <v>666</v>
      </c>
      <c r="Z631" s="866"/>
      <c r="AA631" s="866"/>
      <c r="AB631" s="867"/>
      <c r="AC631" s="868"/>
      <c r="AD631" s="869"/>
      <c r="AE631" s="869"/>
      <c r="AF631" s="869"/>
      <c r="AG631" s="869"/>
      <c r="AH631" s="870" t="s">
        <v>666</v>
      </c>
      <c r="AI631" s="871"/>
      <c r="AJ631" s="871"/>
      <c r="AK631" s="871"/>
      <c r="AL631" s="854" t="s">
        <v>666</v>
      </c>
      <c r="AM631" s="855"/>
      <c r="AN631" s="855"/>
      <c r="AO631" s="856"/>
      <c r="AP631" s="857" t="s">
        <v>666</v>
      </c>
      <c r="AQ631" s="857"/>
      <c r="AR631" s="857"/>
      <c r="AS631" s="857"/>
      <c r="AT631" s="857"/>
      <c r="AU631" s="857"/>
      <c r="AV631" s="857"/>
      <c r="AW631" s="857"/>
      <c r="AX631" s="857"/>
    </row>
    <row r="632" spans="1:51" ht="30" hidden="1" customHeight="1" x14ac:dyDescent="0.15">
      <c r="A632" s="858">
        <v>2</v>
      </c>
      <c r="B632" s="858">
        <v>1</v>
      </c>
      <c r="C632" s="880"/>
      <c r="D632" s="880"/>
      <c r="E632" s="881"/>
      <c r="F632" s="881"/>
      <c r="G632" s="881"/>
      <c r="H632" s="881"/>
      <c r="I632" s="881"/>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0"/>
      <c r="D633" s="880"/>
      <c r="E633" s="881"/>
      <c r="F633" s="881"/>
      <c r="G633" s="881"/>
      <c r="H633" s="881"/>
      <c r="I633" s="881"/>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0"/>
      <c r="D634" s="880"/>
      <c r="E634" s="881"/>
      <c r="F634" s="881"/>
      <c r="G634" s="881"/>
      <c r="H634" s="881"/>
      <c r="I634" s="881"/>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0"/>
      <c r="D635" s="880"/>
      <c r="E635" s="881"/>
      <c r="F635" s="881"/>
      <c r="G635" s="881"/>
      <c r="H635" s="881"/>
      <c r="I635" s="881"/>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0"/>
      <c r="D636" s="880"/>
      <c r="E636" s="881"/>
      <c r="F636" s="881"/>
      <c r="G636" s="881"/>
      <c r="H636" s="881"/>
      <c r="I636" s="881"/>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0"/>
      <c r="D637" s="880"/>
      <c r="E637" s="881"/>
      <c r="F637" s="881"/>
      <c r="G637" s="881"/>
      <c r="H637" s="881"/>
      <c r="I637" s="881"/>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0"/>
      <c r="D638" s="880"/>
      <c r="E638" s="881"/>
      <c r="F638" s="881"/>
      <c r="G638" s="881"/>
      <c r="H638" s="881"/>
      <c r="I638" s="881"/>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0"/>
      <c r="D639" s="880"/>
      <c r="E639" s="881"/>
      <c r="F639" s="881"/>
      <c r="G639" s="881"/>
      <c r="H639" s="881"/>
      <c r="I639" s="881"/>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0"/>
      <c r="D640" s="880"/>
      <c r="E640" s="881"/>
      <c r="F640" s="881"/>
      <c r="G640" s="881"/>
      <c r="H640" s="881"/>
      <c r="I640" s="881"/>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0"/>
      <c r="D641" s="880"/>
      <c r="E641" s="881"/>
      <c r="F641" s="881"/>
      <c r="G641" s="881"/>
      <c r="H641" s="881"/>
      <c r="I641" s="881"/>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0"/>
      <c r="D642" s="880"/>
      <c r="E642" s="881"/>
      <c r="F642" s="881"/>
      <c r="G642" s="881"/>
      <c r="H642" s="881"/>
      <c r="I642" s="881"/>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0"/>
      <c r="D643" s="880"/>
      <c r="E643" s="881"/>
      <c r="F643" s="881"/>
      <c r="G643" s="881"/>
      <c r="H643" s="881"/>
      <c r="I643" s="881"/>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0"/>
      <c r="D644" s="880"/>
      <c r="E644" s="881"/>
      <c r="F644" s="881"/>
      <c r="G644" s="881"/>
      <c r="H644" s="881"/>
      <c r="I644" s="881"/>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0"/>
      <c r="D645" s="880"/>
      <c r="E645" s="881"/>
      <c r="F645" s="881"/>
      <c r="G645" s="881"/>
      <c r="H645" s="881"/>
      <c r="I645" s="881"/>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0"/>
      <c r="D646" s="880"/>
      <c r="E646" s="881"/>
      <c r="F646" s="881"/>
      <c r="G646" s="881"/>
      <c r="H646" s="881"/>
      <c r="I646" s="881"/>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0"/>
      <c r="D647" s="880"/>
      <c r="E647" s="881"/>
      <c r="F647" s="881"/>
      <c r="G647" s="881"/>
      <c r="H647" s="881"/>
      <c r="I647" s="881"/>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0"/>
      <c r="D648" s="880"/>
      <c r="E648" s="647"/>
      <c r="F648" s="881"/>
      <c r="G648" s="881"/>
      <c r="H648" s="881"/>
      <c r="I648" s="881"/>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0"/>
      <c r="D649" s="880"/>
      <c r="E649" s="881"/>
      <c r="F649" s="881"/>
      <c r="G649" s="881"/>
      <c r="H649" s="881"/>
      <c r="I649" s="881"/>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0"/>
      <c r="D650" s="880"/>
      <c r="E650" s="881"/>
      <c r="F650" s="881"/>
      <c r="G650" s="881"/>
      <c r="H650" s="881"/>
      <c r="I650" s="881"/>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0"/>
      <c r="D651" s="880"/>
      <c r="E651" s="881"/>
      <c r="F651" s="881"/>
      <c r="G651" s="881"/>
      <c r="H651" s="881"/>
      <c r="I651" s="881"/>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0"/>
      <c r="D652" s="880"/>
      <c r="E652" s="881"/>
      <c r="F652" s="881"/>
      <c r="G652" s="881"/>
      <c r="H652" s="881"/>
      <c r="I652" s="881"/>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0"/>
      <c r="D653" s="880"/>
      <c r="E653" s="881"/>
      <c r="F653" s="881"/>
      <c r="G653" s="881"/>
      <c r="H653" s="881"/>
      <c r="I653" s="881"/>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0"/>
      <c r="D654" s="880"/>
      <c r="E654" s="881"/>
      <c r="F654" s="881"/>
      <c r="G654" s="881"/>
      <c r="H654" s="881"/>
      <c r="I654" s="881"/>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0"/>
      <c r="D655" s="880"/>
      <c r="E655" s="881"/>
      <c r="F655" s="881"/>
      <c r="G655" s="881"/>
      <c r="H655" s="881"/>
      <c r="I655" s="881"/>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0"/>
      <c r="D656" s="880"/>
      <c r="E656" s="881"/>
      <c r="F656" s="881"/>
      <c r="G656" s="881"/>
      <c r="H656" s="881"/>
      <c r="I656" s="881"/>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0"/>
      <c r="D657" s="880"/>
      <c r="E657" s="881"/>
      <c r="F657" s="881"/>
      <c r="G657" s="881"/>
      <c r="H657" s="881"/>
      <c r="I657" s="881"/>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0"/>
      <c r="D658" s="880"/>
      <c r="E658" s="881"/>
      <c r="F658" s="881"/>
      <c r="G658" s="881"/>
      <c r="H658" s="881"/>
      <c r="I658" s="881"/>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0"/>
      <c r="D659" s="880"/>
      <c r="E659" s="881"/>
      <c r="F659" s="881"/>
      <c r="G659" s="881"/>
      <c r="H659" s="881"/>
      <c r="I659" s="881"/>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0"/>
      <c r="D660" s="880"/>
      <c r="E660" s="881"/>
      <c r="F660" s="881"/>
      <c r="G660" s="881"/>
      <c r="H660" s="881"/>
      <c r="I660" s="881"/>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642</v>
      </c>
      <c r="H2" s="13" t="str">
        <f>IF(G2="","",F2)</f>
        <v>一般会計</v>
      </c>
      <c r="I2" s="13" t="str">
        <f>IF(H2="","",IF(I1&lt;&gt;"",CONCATENATE(I1,"、",H2),H2))</f>
        <v>一般会計</v>
      </c>
      <c r="K2" s="14" t="s">
        <v>97</v>
      </c>
      <c r="L2" s="15"/>
      <c r="M2" s="13" t="str">
        <f>IF(L2="","",K2)</f>
        <v/>
      </c>
      <c r="N2" s="13" t="str">
        <f>IF(M2="","",IF(N1&lt;&gt;"",CONCATENATE(N1,"、",M2),M2))</f>
        <v/>
      </c>
      <c r="O2" s="13"/>
      <c r="P2" s="12" t="s">
        <v>69</v>
      </c>
      <c r="Q2" s="17" t="s">
        <v>642</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t="s">
        <v>642</v>
      </c>
      <c r="C9" s="13" t="str">
        <f t="shared" si="0"/>
        <v>高齢社会対策</v>
      </c>
      <c r="D9" s="13" t="str">
        <f t="shared" si="8"/>
        <v>高齢社会対策</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高齢社会対策</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t="s">
        <v>642</v>
      </c>
      <c r="C11" s="13" t="str">
        <f t="shared" si="0"/>
        <v>子ども・若者育成支援</v>
      </c>
      <c r="D11" s="13" t="str">
        <f t="shared" si="8"/>
        <v>高齢社会対策、子ども・若者育成支援</v>
      </c>
      <c r="F11" s="18" t="s">
        <v>112</v>
      </c>
      <c r="G11" s="17"/>
      <c r="H11" s="13" t="str">
        <f t="shared" si="1"/>
        <v/>
      </c>
      <c r="I11" s="13" t="str">
        <f t="shared" si="5"/>
        <v>一般会計</v>
      </c>
      <c r="K11" s="14" t="s">
        <v>105</v>
      </c>
      <c r="L11" s="15" t="s">
        <v>642</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高齢社会対策、子ども・若者育成支援</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高齢社会対策、子ども・若者育成支援</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高齢社会対策、子ども・若者育成支援</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高齢社会対策、子ども・若者育成支援</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高齢社会対策、子ども・若者育成支援</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高齢社会対策、子ども・若者育成支援</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高齢社会対策、子ども・若者育成支援</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高齢社会対策、子ども・若者育成支援</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高齢社会対策、子ども・若者育成支援</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高齢社会対策、子ども・若者育成支援</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高齢社会対策、子ども・若者育成支援</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高齢社会対策、子ども・若者育成支援</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高齢社会対策、子ども・若者育成支援</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杉本 一輝(sugimoto-kazuki)</cp:lastModifiedBy>
  <cp:lastPrinted>2022-03-22T09:36:04Z</cp:lastPrinted>
  <dcterms:created xsi:type="dcterms:W3CDTF">2012-03-13T00:50:25Z</dcterms:created>
  <dcterms:modified xsi:type="dcterms:W3CDTF">2022-08-16T10:00:19Z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