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5年度予算要求  （令和４年度）\★作業依頼\○レビューシート関連作業\220817 レビューシート行革点検結果対応\"/>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2" i="11"/>
  <c r="AY326" i="11"/>
  <c r="AY330" i="11"/>
  <c r="AY323" i="11"/>
  <c r="AY327" i="11"/>
  <c r="AY331" i="11"/>
  <c r="AY324" i="11"/>
  <c r="AY328" i="11"/>
  <c r="AY332" i="11"/>
  <c r="AY325" i="11"/>
  <c r="AY329" i="11"/>
  <c r="AY338" i="11"/>
  <c r="AY340" i="11"/>
  <c r="AY337"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30" i="11" l="1"/>
  <c r="AY175" i="11"/>
  <c r="AY114" i="11"/>
  <c r="AY118" i="11"/>
  <c r="AY142" i="11"/>
  <c r="AY101" i="11"/>
  <c r="AY207" i="11"/>
  <c r="AY119" i="11"/>
  <c r="AY176" i="11"/>
  <c r="AY202" i="11"/>
  <c r="AY178" i="11"/>
  <c r="AY193" i="11"/>
  <c r="AY203" i="11"/>
  <c r="AY210" i="11"/>
  <c r="AY152" i="11"/>
  <c r="AY115" i="11"/>
  <c r="AY153" i="11"/>
  <c r="AY174" i="11"/>
  <c r="AY179" i="11"/>
  <c r="AY206" i="11"/>
  <c r="AY211" i="11"/>
  <c r="AY126" i="11"/>
  <c r="AY123" i="11"/>
  <c r="AY131" i="11"/>
  <c r="AY120" i="11"/>
  <c r="AY128" i="11"/>
  <c r="AY154" i="11"/>
  <c r="AY198" i="11"/>
  <c r="AY143" i="11"/>
  <c r="AY116" i="11"/>
  <c r="AY124" i="11"/>
  <c r="AY163" i="11"/>
  <c r="AY140" i="11"/>
  <c r="AY144" i="11"/>
  <c r="AY134" i="11"/>
  <c r="AY113" i="11"/>
  <c r="AY117" i="11"/>
  <c r="AY151" i="11"/>
  <c r="AY155" i="11"/>
  <c r="AY164" i="11"/>
  <c r="AY141" i="11"/>
  <c r="AY212" i="11"/>
  <c r="AY204"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4" i="11"/>
  <c r="AY96" i="11"/>
  <c r="AY63" i="11"/>
  <c r="AY85" i="11"/>
  <c r="AY92" i="11"/>
  <c r="AY89" i="11"/>
  <c r="AY82" i="11"/>
  <c r="AY86" i="11"/>
  <c r="AY90" i="11"/>
  <c r="AY94"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<sst xmlns="http://schemas.openxmlformats.org/spreadsheetml/2006/main" count="1379" uniqueCount="700">
  <si>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</si>
  <si>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</si>
  <si>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</si>
  <si>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</si>
  <si>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</si>
  <si>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</si>
  <si>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</si>
  <si>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</si>
  <si>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</si>
  <si>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</si>
  <si>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</si>
  <si>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</si>
  <si>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</si>
  <si>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</si>
  <si>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</si>
  <si>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</si>
  <si>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</si>
  <si>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</si>
  <si>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</si>
  <si>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</si>
  <si>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</si>
  <si>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</si>
  <si>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</si>
  <si>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</si>
  <si>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</si>
  <si>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</si>
  <si>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</si>
  <si>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</si>
  <si>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</si>
  <si>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</si>
  <si>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</si>
  <si>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</si>
  <si>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</si>
  <si>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</si>
  <si>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</si>
  <si>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</si>
  <si>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</si>
  <si>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</si>
  <si>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</si>
  <si>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</si>
  <si>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</si>
  <si>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</si>
  <si>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</si>
  <si>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</si>
  <si>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</si>
  <si>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</si>
  <si>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</si>
  <si>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</si>
  <si>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</si>
  <si>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</si>
  <si>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</si>
  <si>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</si>
  <si>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</si>
  <si>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</si>
  <si>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</si>
  <si>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</si>
  <si>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</si>
  <si>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</si>
  <si>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</si>
  <si>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</si>
  <si>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</si>
  <si>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</si>
  <si>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</si>
  <si>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</si>
  <si>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</si>
  <si>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</si>
  <si>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</si>
  <si>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</si>
  <si>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</si>
  <si>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</si>
  <si>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</si>
  <si>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</si>
  <si>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</si>
  <si>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</si>
  <si>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</si>
  <si>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</si>
  <si>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</si>
  <si>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</si>
  <si>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</si>
  <si>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</si>
  <si>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</si>
  <si>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</si>
  <si>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</si>
  <si>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</si>
  <si>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</si>
  <si>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</si>
  <si>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</si>
  <si>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</si>
  <si>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</si>
  <si>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</si>
  <si>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</si>
  <si>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</si>
  <si>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</si>
  <si>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</si>
  <si>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</si>
  <si>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</si>
  <si>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</si>
  <si>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</si>
  <si>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</si>
  <si>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</si>
  <si>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</si>
  <si>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</si>
  <si>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</si>
  <si>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</si>
  <si>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</si>
  <si>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</si>
  <si>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</si>
  <si>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</si>
  <si>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</si>
  <si>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</si>
  <si>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</si>
  <si>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</si>
  <si>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</si>
  <si>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</si>
  <si>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</si>
  <si>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</si>
  <si>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</si>
  <si>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</si>
  <si>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</si>
  <si>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</si>
  <si>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</si>
  <si>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</si>
  <si>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</si>
  <si>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</si>
  <si>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</si>
  <si>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</si>
  <si>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</si>
  <si>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</si>
  <si>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</si>
  <si>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</si>
  <si>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</si>
  <si>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</si>
  <si>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</si>
  <si>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</si>
  <si>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</si>
  <si>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</si>
  <si>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</si>
  <si>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</si>
  <si>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</si>
  <si>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</si>
  <si>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</si>
  <si>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</si>
  <si>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</si>
  <si>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</si>
  <si>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</si>
  <si>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</si>
  <si>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</si>
  <si>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</si>
  <si>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</si>
  <si>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</si>
  <si>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</si>
  <si>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</si>
  <si>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</si>
  <si>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</si>
  <si>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</si>
  <si>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</si>
  <si>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</si>
  <si>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</si>
  <si>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</si>
  <si>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</si>
  <si>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</si>
  <si>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</si>
  <si>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</si>
  <si>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</si>
  <si>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</si>
  <si>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</si>
  <si>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</si>
  <si>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</si>
  <si>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</si>
  <si>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</si>
  <si>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</si>
  <si>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</si>
  <si>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</si>
  <si>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</si>
  <si>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</si>
  <si>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</si>
  <si>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</si>
  <si>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</si>
  <si>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</si>
  <si>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</si>
  <si>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</si>
  <si>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</si>
  <si>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</si>
  <si>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</si>
  <si>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</si>
  <si>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</si>
  <si>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</si>
  <si>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</si>
  <si>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</si>
  <si>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</si>
  <si>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</si>
  <si>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</si>
  <si>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</si>
  <si>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</si>
  <si>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</si>
  <si>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</si>
  <si>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</si>
  <si>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</si>
  <si>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</si>
  <si>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</si>
  <si>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</si>
  <si>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</si>
  <si>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</si>
  <si>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</si>
  <si>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</si>
  <si>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</si>
  <si>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</si>
  <si>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</si>
  <si>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</si>
  <si>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</si>
  <si>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</si>
  <si>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</si>
  <si>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</si>
  <si>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</si>
  <si>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</si>
  <si>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</si>
  <si>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</si>
  <si>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</si>
  <si>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</si>
  <si>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</si>
  <si>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</si>
  <si>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</si>
  <si>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</si>
  <si>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</si>
  <si>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</si>
  <si>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</si>
  <si>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</si>
  <si>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</si>
  <si>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</si>
  <si>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</si>
  <si>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</si>
  <si>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</si>
  <si>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</si>
  <si>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</si>
  <si>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</si>
  <si>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</si>
  <si>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</si>
  <si>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</si>
  <si>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</si>
  <si>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</si>
  <si>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</si>
  <si>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</si>
  <si>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</si>
  <si>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</si>
  <si>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</si>
  <si>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</si>
  <si>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</si>
  <si>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</si>
  <si>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</si>
  <si>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</si>
  <si>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</si>
  <si>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</si>
  <si>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</si>
  <si>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</si>
  <si>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</si>
  <si>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</si>
  <si>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</si>
  <si>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</si>
  <si>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</si>
  <si>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</si>
  <si>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</si>
  <si>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</si>
  <si>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</si>
  <si>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</si>
  <si>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</si>
  <si>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</si>
  <si>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</si>
  <si>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</si>
  <si>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</si>
  <si>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</si>
  <si>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</si>
  <si>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</si>
  <si>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</si>
  <si>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</si>
  <si>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</si>
  <si>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</si>
  <si>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</si>
  <si>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</si>
  <si>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</si>
  <si>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</si>
  <si>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</si>
  <si>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</si>
  <si>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</si>
  <si>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</si>
  <si>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</si>
  <si>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</si>
  <si>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</si>
  <si>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</si>
  <si>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</si>
  <si>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</si>
  <si>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</si>
  <si>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</si>
  <si>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</si>
  <si>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</si>
  <si>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</si>
  <si>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</si>
  <si>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</si>
  <si>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</si>
  <si>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</si>
  <si>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</si>
  <si>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</si>
  <si>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</si>
  <si>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</si>
  <si>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</si>
  <si>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</si>
  <si>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</si>
  <si>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</si>
  <si>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</si>
  <si>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</si>
  <si>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</si>
  <si>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</si>
  <si>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</si>
  <si>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</si>
  <si>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</si>
  <si>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</si>
  <si>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</si>
  <si>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</si>
  <si>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</si>
  <si>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</si>
  <si>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</si>
  <si>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</si>
  <si>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</si>
  <si>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</si>
  <si>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</si>
  <si>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</si>
  <si>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</si>
  <si>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</si>
  <si>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</si>
  <si>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</si>
  <si>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</si>
  <si>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</si>
  <si>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</si>
  <si>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</si>
  <si>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</si>
  <si>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</si>
  <si>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</si>
  <si>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</si>
  <si>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</si>
  <si>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</si>
  <si>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</si>
  <si>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</si>
  <si>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</si>
  <si>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</si>
  <si>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</si>
  <si>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</si>
  <si>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</si>
  <si>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</si>
  <si>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</si>
  <si>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</si>
  <si>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</si>
  <si>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</si>
  <si>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</si>
  <si>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</si>
  <si>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</si>
  <si>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</si>
  <si>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</si>
  <si>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</si>
  <si>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</si>
  <si>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</si>
  <si>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</si>
  <si>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</si>
  <si>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</si>
  <si>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</si>
  <si>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</si>
  <si>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</si>
  <si>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</si>
  <si>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</si>
  <si>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</si>
  <si>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</si>
  <si>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</si>
  <si>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</si>
  <si>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</si>
  <si>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</si>
  <si>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</si>
  <si>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</si>
  <si>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</si>
  <si>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</si>
  <si>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</si>
  <si>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</si>
  <si>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</si>
  <si>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</si>
  <si>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</si>
  <si>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</si>
  <si>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</si>
  <si>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</si>
  <si>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</si>
  <si>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</si>
  <si>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</si>
  <si>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</si>
  <si>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</si>
  <si>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</si>
  <si>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</si>
  <si>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</si>
  <si>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</si>
  <si>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</si>
  <si>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</si>
  <si>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</si>
  <si>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</si>
  <si>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</si>
  <si>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</si>
  <si>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</si>
  <si>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</si>
  <si>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</si>
  <si>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</si>
  <si>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</si>
  <si>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</si>
  <si>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</si>
  <si>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</si>
  <si>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</si>
  <si>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</si>
  <si>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</si>
  <si>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</si>
  <si>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</si>
  <si>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</si>
  <si>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</si>
  <si>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</si>
  <si>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</si>
  <si>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</si>
  <si>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</si>
  <si>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</si>
  <si>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</si>
  <si>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</si>
  <si>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</si>
  <si>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</si>
  <si>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</si>
  <si>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</si>
  <si>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</si>
  <si>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</si>
  <si>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</si>
  <si>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</si>
  <si>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</si>
  <si>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</si>
  <si>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</si>
  <si>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</si>
  <si>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</si>
  <si>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</si>
  <si>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</si>
  <si>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</si>
  <si>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</si>
  <si>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</si>
  <si>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</si>
  <si>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</si>
  <si>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</si>
  <si>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</si>
  <si>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</si>
  <si>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</si>
  <si>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</si>
  <si>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</si>
  <si>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</si>
  <si>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</si>
  <si>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</si>
  <si>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</si>
  <si>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</si>
  <si>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</si>
  <si>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</si>
  <si>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</si>
  <si>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</si>
  <si>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</si>
  <si>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</si>
  <si>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</si>
  <si>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</si>
  <si>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</si>
  <si>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</si>
  <si>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</si>
  <si>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</si>
  <si>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</si>
  <si>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</si>
  <si>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</si>
  <si>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</si>
  <si>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</si>
  <si>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</si>
  <si>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</si>
  <si>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</si>
  <si>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</si>
  <si>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</si>
  <si>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</si>
  <si>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</si>
  <si>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</si>
  <si>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</si>
  <si>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</si>
  <si>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</si>
  <si>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</si>
  <si>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</si>
  <si>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</si>
  <si>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</si>
  <si>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</si>
  <si>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</si>
  <si>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</si>
  <si>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</si>
  <si>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</si>
  <si>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</si>
  <si>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</si>
  <si>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</si>
  <si>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</si>
  <si>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</si>
  <si>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</si>
  <si>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</si>
  <si>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</si>
  <si>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</si>
  <si>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</si>
  <si>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</si>
  <si>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</si>
  <si>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</si>
  <si>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</si>
  <si>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</si>
  <si>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</si>
  <si>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</si>
  <si>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</si>
  <si>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</si>
  <si>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</si>
  <si>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</si>
  <si>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</si>
  <si>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</si>
  <si>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</si>
  <si>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</si>
  <si>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</si>
  <si>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</si>
  <si>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</si>
  <si>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</si>
  <si>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</si>
  <si>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</si>
  <si>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</si>
  <si>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</si>
  <si>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</si>
  <si>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</si>
  <si>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</si>
  <si>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</si>
  <si>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</si>
  <si>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</si>
  <si>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</si>
  <si>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</si>
  <si>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</si>
  <si>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</si>
  <si>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</si>
  <si>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</si>
  <si>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</si>
  <si>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</si>
  <si>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</si>
  <si>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</si>
  <si>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</si>
  <si>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</si>
  <si>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</si>
  <si>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</si>
  <si>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</si>
  <si>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</si>
  <si>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</si>
  <si>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</si>
  <si>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</si>
  <si>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</si>
  <si>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</si>
  <si>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</si>
  <si>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</si>
  <si>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</si>
  <si>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</si>
  <si>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</si>
  <si>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</si>
  <si>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</si>
  <si>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</si>
  <si>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</si>
  <si>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</si>
  <si>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</si>
  <si>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</si>
  <si>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</si>
  <si>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</si>
  <si>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</si>
  <si>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</si>
  <si>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</si>
  <si>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</si>
  <si>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</si>
  <si>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</si>
  <si>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</si>
  <si>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</si>
  <si>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</si>
  <si>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</si>
  <si>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</si>
  <si>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</si>
  <si>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</si>
  <si>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</si>
  <si>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</si>
  <si>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</si>
  <si>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</si>
  <si>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</si>
  <si>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</si>
  <si>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</si>
  <si>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</si>
  <si>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</si>
  <si>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</si>
  <si>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</si>
  <si>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</si>
  <si>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</si>
  <si>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</si>
  <si>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</si>
  <si>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</si>
  <si>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</si>
  <si>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</si>
  <si>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</si>
  <si>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</si>
  <si>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</si>
  <si>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</si>
  <si>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</si>
  <si>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</si>
  <si>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</si>
  <si>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</si>
  <si>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</si>
  <si>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</si>
  <si>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</si>
  <si>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</si>
  <si>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</si>
  <si>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</si>
  <si>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地域・職域連携推進事業費</t>
  </si>
  <si>
    <t>健康局</t>
  </si>
  <si>
    <t>保健指導室長　五十嵐　久美子</t>
  </si>
  <si>
    <t>平成１８年度</t>
  </si>
  <si>
    <t>終了予定なし</t>
  </si>
  <si>
    <t>健康課保健指導室</t>
  </si>
  <si>
    <t>-</t>
  </si>
  <si>
    <t>地域保健医療等推進事業の実施について</t>
  </si>
  <si>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</si>
  <si>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</si>
  <si>
    <t>疾病予防対策事業等補助金</t>
  </si>
  <si>
    <t>箇所</t>
  </si>
  <si>
    <t>保健指導室調べ</t>
  </si>
  <si>
    <t>事業実施自治体数</t>
  </si>
  <si>
    <t>自治体数</t>
  </si>
  <si>
    <t>当該年度執行額（千円）／事業実施自治体数</t>
    <phoneticPr fontId="5"/>
  </si>
  <si>
    <t>千円</t>
  </si>
  <si>
    <t>X　/　Y</t>
    <phoneticPr fontId="5"/>
  </si>
  <si>
    <t>57,994 / 61</t>
  </si>
  <si>
    <t>58,952/59</t>
  </si>
  <si>
    <t>／　</t>
    <phoneticPr fontId="5"/>
  </si>
  <si>
    <t>地域保健活動検討経費</t>
  </si>
  <si>
    <t>266</t>
  </si>
  <si>
    <t>230</t>
  </si>
  <si>
    <t>270</t>
  </si>
  <si>
    <t>283</t>
  </si>
  <si>
    <t>296</t>
  </si>
  <si>
    <t>293</t>
  </si>
  <si>
    <t>300</t>
  </si>
  <si>
    <t>307</t>
  </si>
  <si>
    <t>○</t>
  </si>
  <si>
    <t>千葉市</t>
    <rPh sb="0" eb="3">
      <t>チバシ</t>
    </rPh>
    <phoneticPr fontId="5"/>
  </si>
  <si>
    <t>静岡県</t>
    <rPh sb="0" eb="3">
      <t>シズオカケン</t>
    </rPh>
    <phoneticPr fontId="5"/>
  </si>
  <si>
    <t>横浜市</t>
    <rPh sb="0" eb="3">
      <t>ヨコハマシ</t>
    </rPh>
    <phoneticPr fontId="5"/>
  </si>
  <si>
    <t>千葉県</t>
    <rPh sb="0" eb="3">
      <t>チバケン</t>
    </rPh>
    <phoneticPr fontId="5"/>
  </si>
  <si>
    <t>仙台市</t>
    <rPh sb="0" eb="3">
      <t>センダイシ</t>
    </rPh>
    <phoneticPr fontId="5"/>
  </si>
  <si>
    <t>大分県</t>
    <rPh sb="0" eb="3">
      <t>オオイタケン</t>
    </rPh>
    <phoneticPr fontId="5"/>
  </si>
  <si>
    <t>高知県</t>
    <rPh sb="0" eb="3">
      <t>コウチケン</t>
    </rPh>
    <phoneticPr fontId="5"/>
  </si>
  <si>
    <t>岩手県</t>
    <rPh sb="0" eb="3">
      <t>イワテケン</t>
    </rPh>
    <phoneticPr fontId="5"/>
  </si>
  <si>
    <t>和歌山県</t>
    <rPh sb="0" eb="4">
      <t>ワカヤマケン</t>
    </rPh>
    <phoneticPr fontId="5"/>
  </si>
  <si>
    <t>大阪府</t>
    <rPh sb="0" eb="3">
      <t>オオサカフ</t>
    </rPh>
    <phoneticPr fontId="5"/>
  </si>
  <si>
    <t>補助金等交付</t>
  </si>
  <si>
    <t>-</t>
    <phoneticPr fontId="5"/>
  </si>
  <si>
    <t>地方公共団体に対し、都道府県単位及び二次医療圏単位に「地域・職域連携推進協議会」を設置し、運営するための補助を行う。</t>
    <rPh sb="0" eb="2">
      <t>チホウ</t>
    </rPh>
    <rPh sb="2" eb="4">
      <t>コウキョウ</t>
    </rPh>
    <rPh sb="4" eb="6">
      <t>ダンタイ</t>
    </rPh>
    <rPh sb="7" eb="8">
      <t>タイ</t>
    </rPh>
    <rPh sb="10" eb="14">
      <t>トドウフケン</t>
    </rPh>
    <rPh sb="14" eb="16">
      <t>タンイ</t>
    </rPh>
    <rPh sb="16" eb="17">
      <t>オヨ</t>
    </rPh>
    <rPh sb="18" eb="20">
      <t>ニジ</t>
    </rPh>
    <rPh sb="20" eb="23">
      <t>イリョウケン</t>
    </rPh>
    <rPh sb="23" eb="25">
      <t>タンイ</t>
    </rPh>
    <rPh sb="27" eb="29">
      <t>チイキ</t>
    </rPh>
    <rPh sb="30" eb="32">
      <t>ショクイキ</t>
    </rPh>
    <rPh sb="32" eb="34">
      <t>レンケイ</t>
    </rPh>
    <rPh sb="34" eb="36">
      <t>スイシン</t>
    </rPh>
    <rPh sb="36" eb="39">
      <t>キョウギカイ</t>
    </rPh>
    <rPh sb="41" eb="43">
      <t>セッチ</t>
    </rPh>
    <rPh sb="45" eb="47">
      <t>ウンエイ</t>
    </rPh>
    <rPh sb="52" eb="54">
      <t>ホジョ</t>
    </rPh>
    <rPh sb="55" eb="56">
      <t>オコナ</t>
    </rPh>
    <phoneticPr fontId="5"/>
  </si>
  <si>
    <t>58,292/62</t>
    <phoneticPr fontId="5"/>
  </si>
  <si>
    <t>63,644/62</t>
    <phoneticPr fontId="5"/>
  </si>
  <si>
    <t>Ⅰ－１１－１　新興感染症への対応を含め、地域住民の健康の保持・増進及び地域住民が安心して暮らせる地域保健体制の確保を図ること</t>
    <phoneticPr fontId="5"/>
  </si>
  <si>
    <t>https://www.mhlw.go.jp/wp/seisaku/hyouka/dl/r03_jizenbunseki/I-10-1.pdf</t>
    <phoneticPr fontId="5"/>
  </si>
  <si>
    <t>Ⅰ－１１　妊産婦・児童から高齢者に至るまでの幅広い年齢層において、地域・職場などの様々な場所で、国民的な健康づくりを推進すること</t>
    <phoneticPr fontId="5"/>
  </si>
  <si>
    <t>厚労</t>
  </si>
  <si>
    <t>地域の実情に応じた協力体制を構築することによって、生涯を通じ継続的な保健サービスを提供することができるため、国民のニーズがある事業であり、国費を投入しなければ事業目的を達成できない。</t>
  </si>
  <si>
    <t>地域の実情に応じた協力体制を構築し生涯を通じ継続的な保健サービスの提供体制を整備・構築するためには、国が実施要綱を定め、補助を行う必要がある。</t>
  </si>
  <si>
    <t>地域の実情に応じた協力体制を構築することによって、生涯を通じ継続的な保健サービスを提供、健康危機管理体制を整備・構築するために必要であり、優先度が高い事業である。</t>
  </si>
  <si>
    <t>交付要綱により負担割合を定めており、妥当である。</t>
    <rPh sb="0" eb="4">
      <t>コウフヨウコウ</t>
    </rPh>
    <rPh sb="7" eb="11">
      <t>フタンワリアイ</t>
    </rPh>
    <rPh sb="12" eb="13">
      <t>サダ</t>
    </rPh>
    <rPh sb="18" eb="20">
      <t>ダトウ</t>
    </rPh>
    <phoneticPr fontId="5"/>
  </si>
  <si>
    <t>補助金交付にあたり、事業に要する経費について精査を行っている。</t>
  </si>
  <si>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</si>
  <si>
    <t>コスト削減や効率化に向け、執行実績を勘案した予算積算としている。</t>
  </si>
  <si>
    <t>地域・職域連携推進協議会の設置数は高水準で推移しており、成果目標に見合ったものとなっている。</t>
  </si>
  <si>
    <t>事業実施自治体数の実績は見込みと同程度となっており、執行率も高水準で推移している。</t>
  </si>
  <si>
    <t>事業実施自治体数は増加傾向にあり、見込みに見合ったものとなっている。</t>
  </si>
  <si>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</si>
  <si>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t>
  </si>
  <si>
    <t>無</t>
  </si>
  <si>
    <t>A.千葉市</t>
    <rPh sb="2" eb="5">
      <t>チバシ</t>
    </rPh>
    <phoneticPr fontId="5"/>
  </si>
  <si>
    <t>地域・職域連携推進事業の実施</t>
    <rPh sb="0" eb="2">
      <t>チイキ</t>
    </rPh>
    <rPh sb="3" eb="5">
      <t>ショクイキ</t>
    </rPh>
    <rPh sb="5" eb="7">
      <t>レンケイ</t>
    </rPh>
    <rPh sb="7" eb="9">
      <t>スイシン</t>
    </rPh>
    <rPh sb="9" eb="11">
      <t>ジギョウ</t>
    </rPh>
    <rPh sb="12" eb="14">
      <t>ジッシ</t>
    </rPh>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</si>
  <si>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横ばいにあることから、地域保健と職域保健連携の推進が図られていると考えられる。</t>
    <phoneticPr fontId="5"/>
  </si>
  <si>
    <t>引き続き本事業の周知に努め、地域保健と職域保健の連携を図る。</t>
    <rPh sb="0" eb="1">
      <t>ヒ</t>
    </rPh>
    <rPh sb="2" eb="3">
      <t>ツヅ</t>
    </rPh>
    <rPh sb="4" eb="5">
      <t>ホン</t>
    </rPh>
    <rPh sb="5" eb="7">
      <t>ジギョウ</t>
    </rPh>
    <rPh sb="8" eb="10">
      <t>シュウチ</t>
    </rPh>
    <rPh sb="11" eb="12">
      <t>ツト</t>
    </rPh>
    <rPh sb="14" eb="16">
      <t>チイキ</t>
    </rPh>
    <rPh sb="16" eb="18">
      <t>ホケン</t>
    </rPh>
    <rPh sb="19" eb="21">
      <t>ショクイキ</t>
    </rPh>
    <rPh sb="21" eb="23">
      <t>ホケン</t>
    </rPh>
    <rPh sb="24" eb="26">
      <t>レンケイ</t>
    </rPh>
    <rPh sb="27" eb="28">
      <t>ハカ</t>
    </rPh>
    <phoneticPr fontId="5"/>
  </si>
  <si>
    <t>報酬</t>
    <rPh sb="0" eb="2">
      <t>ホウシュウ</t>
    </rPh>
    <phoneticPr fontId="5"/>
  </si>
  <si>
    <t>委託料</t>
    <rPh sb="0" eb="3">
      <t>イタクリョウ</t>
    </rPh>
    <phoneticPr fontId="5"/>
  </si>
  <si>
    <t>消耗品費</t>
    <rPh sb="0" eb="3">
      <t>ショウモウヒン</t>
    </rPh>
    <rPh sb="3" eb="4">
      <t>ヒ</t>
    </rPh>
    <phoneticPr fontId="5"/>
  </si>
  <si>
    <t>報償費</t>
    <rPh sb="0" eb="3">
      <t>ホウショウヒ</t>
    </rPh>
    <phoneticPr fontId="5"/>
  </si>
  <si>
    <t>通信運搬費</t>
    <rPh sb="0" eb="2">
      <t>ツウシン</t>
    </rPh>
    <rPh sb="2" eb="5">
      <t>ウンパンヒ</t>
    </rPh>
    <phoneticPr fontId="5"/>
  </si>
  <si>
    <t>食糧費</t>
    <rPh sb="0" eb="3">
      <t>ショクリョウヒ</t>
    </rPh>
    <phoneticPr fontId="5"/>
  </si>
  <si>
    <t>旅費</t>
    <rPh sb="0" eb="2">
      <t>リョヒ</t>
    </rPh>
    <phoneticPr fontId="5"/>
  </si>
  <si>
    <t>普及啓発、事務用品購入</t>
    <rPh sb="0" eb="2">
      <t>フキュウ</t>
    </rPh>
    <rPh sb="2" eb="4">
      <t>ケイハツ</t>
    </rPh>
    <rPh sb="5" eb="7">
      <t>ジム</t>
    </rPh>
    <rPh sb="7" eb="9">
      <t>ヨウヒン</t>
    </rPh>
    <rPh sb="9" eb="11">
      <t>コウニュウ</t>
    </rPh>
    <phoneticPr fontId="5"/>
  </si>
  <si>
    <t>普及啓発物送付等</t>
    <rPh sb="0" eb="2">
      <t>フキュウ</t>
    </rPh>
    <rPh sb="2" eb="4">
      <t>ケイハツ</t>
    </rPh>
    <rPh sb="4" eb="5">
      <t>ブツ</t>
    </rPh>
    <rPh sb="5" eb="7">
      <t>ソウフ</t>
    </rPh>
    <rPh sb="7" eb="8">
      <t>トウ</t>
    </rPh>
    <phoneticPr fontId="5"/>
  </si>
  <si>
    <t>研修会講師等</t>
    <rPh sb="0" eb="3">
      <t>ケンシュウカイ</t>
    </rPh>
    <rPh sb="3" eb="5">
      <t>コウシ</t>
    </rPh>
    <rPh sb="5" eb="6">
      <t>トウ</t>
    </rPh>
    <phoneticPr fontId="5"/>
  </si>
  <si>
    <t>連絡会、表彰式等飲料</t>
    <rPh sb="0" eb="2">
      <t>レンラク</t>
    </rPh>
    <rPh sb="2" eb="3">
      <t>カイ</t>
    </rPh>
    <rPh sb="4" eb="6">
      <t>ヒョウショウ</t>
    </rPh>
    <rPh sb="6" eb="7">
      <t>シキ</t>
    </rPh>
    <rPh sb="7" eb="8">
      <t>トウ</t>
    </rPh>
    <rPh sb="8" eb="10">
      <t>インリョウ</t>
    </rPh>
    <phoneticPr fontId="5"/>
  </si>
  <si>
    <t>地域・職域連携協議会等旅費</t>
    <rPh sb="0" eb="2">
      <t>チイキ</t>
    </rPh>
    <rPh sb="3" eb="5">
      <t>ショクイキ</t>
    </rPh>
    <rPh sb="5" eb="7">
      <t>レンケイ</t>
    </rPh>
    <rPh sb="7" eb="10">
      <t>キョウギカイ</t>
    </rPh>
    <rPh sb="10" eb="11">
      <t>トウ</t>
    </rPh>
    <rPh sb="11" eb="13">
      <t>リョヒ</t>
    </rPh>
    <phoneticPr fontId="5"/>
  </si>
  <si>
    <t>健康づくり事業等運営</t>
    <rPh sb="0" eb="2">
      <t>ケンコウ</t>
    </rPh>
    <rPh sb="5" eb="7">
      <t>ジギョウ</t>
    </rPh>
    <rPh sb="7" eb="8">
      <t>トウ</t>
    </rPh>
    <rPh sb="8" eb="10">
      <t>ウンエイ</t>
    </rPh>
    <phoneticPr fontId="5"/>
  </si>
  <si>
    <t>地域・職域連携推進部会i委員、食育推進部会委員等</t>
    <rPh sb="0" eb="2">
      <t>チイキ</t>
    </rPh>
    <rPh sb="3" eb="5">
      <t>ショクイキ</t>
    </rPh>
    <rPh sb="5" eb="7">
      <t>レンケイ</t>
    </rPh>
    <rPh sb="7" eb="9">
      <t>スイシン</t>
    </rPh>
    <rPh sb="9" eb="11">
      <t>ブカイ</t>
    </rPh>
    <rPh sb="12" eb="14">
      <t>イイン</t>
    </rPh>
    <rPh sb="15" eb="17">
      <t>ショクイク</t>
    </rPh>
    <rPh sb="17" eb="19">
      <t>スイシン</t>
    </rPh>
    <rPh sb="19" eb="21">
      <t>ブカイ</t>
    </rPh>
    <rPh sb="21" eb="23">
      <t>イイン</t>
    </rPh>
    <rPh sb="23" eb="24">
      <t>トウ</t>
    </rPh>
    <phoneticPr fontId="5"/>
  </si>
  <si>
    <t>ｐ2</t>
    <phoneticPr fontId="5"/>
  </si>
  <si>
    <t>-</t>
    <phoneticPr fontId="5"/>
  </si>
  <si>
    <t>地域・職域連携推進協議会の設置数
※令和３年度の実績はコロナ禍を踏まえ未回収自治体もあることからあくまで参考値</t>
    <rPh sb="18" eb="20">
      <t>レイワ</t>
    </rPh>
    <rPh sb="21" eb="23">
      <t>ネンド</t>
    </rPh>
    <rPh sb="24" eb="26">
      <t>ジッセキ</t>
    </rPh>
    <rPh sb="30" eb="31">
      <t>ワザワイ</t>
    </rPh>
    <rPh sb="32" eb="33">
      <t>フ</t>
    </rPh>
    <rPh sb="35" eb="38">
      <t>ミカイシュウ</t>
    </rPh>
    <rPh sb="38" eb="41">
      <t>ジチタイ</t>
    </rPh>
    <rPh sb="52" eb="54">
      <t>サンコウ</t>
    </rPh>
    <rPh sb="54" eb="55">
      <t>チ</t>
    </rPh>
    <phoneticPr fontId="5"/>
  </si>
  <si>
    <t>都道府県及び二次医療圏単位で設置される地域・職域連携推進協議会の設置を100%とする</t>
    <rPh sb="0" eb="4">
      <t>トドウフケン</t>
    </rPh>
    <rPh sb="4" eb="5">
      <t>オヨ</t>
    </rPh>
    <rPh sb="6" eb="8">
      <t>ニジ</t>
    </rPh>
    <rPh sb="8" eb="11">
      <t>イリョウケン</t>
    </rPh>
    <rPh sb="11" eb="13">
      <t>タンイ</t>
    </rPh>
    <rPh sb="14" eb="16">
      <t>セッチ</t>
    </rPh>
    <phoneticPr fontId="5"/>
  </si>
  <si>
    <t>必要な事業であると認識しております。一度EBPMにもとづく事業の全体像を作成してはいかがでしょうか。活動・成果目標が自治体数、協議会設置数という指標ですが、それによってどのような効果や政策的な達成がありうるかなどを図れるようにすることがよろしいようにも思われます。（井出　健二郎）</t>
    <phoneticPr fontId="5"/>
  </si>
  <si>
    <t>生涯を通じた継続的な保健サービスの提供体制を整備するために必要な事業であり、引き続き、必要な予算額を確保し、適正な執行に努めること。</t>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</si>
  <si>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</si>
  <si>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</si>
  <si>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</si>
  <si>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都道府県単位または二次医療圏単位での地域・職域連携推進協議会の設置への支援実施</t>
    <rPh sb="0" eb="4">
      <t>トドウフケン</t>
    </rPh>
    <rPh sb="4" eb="6">
      <t>タンイ</t>
    </rPh>
    <rPh sb="9" eb="11">
      <t>ニジ</t>
    </rPh>
    <rPh sb="11" eb="13">
      <t>イリョウ</t>
    </rPh>
    <rPh sb="13" eb="14">
      <t>ケン</t>
    </rPh>
    <rPh sb="14" eb="16">
      <t>タンイ</t>
    </rPh>
    <rPh sb="18" eb="20">
      <t>チイキ</t>
    </rPh>
    <rPh sb="21" eb="23">
      <t>ショクイキ</t>
    </rPh>
    <rPh sb="23" eb="25">
      <t>レンケイ</t>
    </rPh>
    <rPh sb="25" eb="27">
      <t>スイシン</t>
    </rPh>
    <rPh sb="27" eb="30">
      <t>キョウギカイ</t>
    </rPh>
    <rPh sb="31" eb="33">
      <t>セッチ</t>
    </rPh>
    <rPh sb="35" eb="37">
      <t>シエン</t>
    </rPh>
    <rPh sb="37" eb="3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</si>
</sst>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104948</xdr:colOff>
      <xdr:row>269</xdr:row>
      <xdr:rowOff>33618</xdr:rowOff>
    </xdr:from>
    <xdr:to>
      <xdr:col>35</xdr:col>
      <xdr:colOff>155253</xdr:colOff>
      <xdr:row>270</xdr:row>
      <xdr:rowOff>293700</xdr:rowOff>
    </xdr:to>
    <xdr:sp macro="" textlink="">
      <xdr:nvSpPr>
        <xdr:cNvPr id="3" name="正方形/長方形 2"/>
        <xdr:cNvSpPr/>
      </xdr:nvSpPr>
      <xdr:spPr>
        <a:xfrm>
          <a:off x="4542477" y="35040794"/>
          <a:ext cx="2672482" cy="60746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64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168088</xdr:colOff>
      <xdr:row>270</xdr:row>
      <xdr:rowOff>333616</xdr:rowOff>
    </xdr:from>
    <xdr:to>
      <xdr:col>36</xdr:col>
      <xdr:colOff>167728</xdr:colOff>
      <xdr:row>272</xdr:row>
      <xdr:rowOff>223638</xdr:rowOff>
    </xdr:to>
    <xdr:sp macro="" textlink="">
      <xdr:nvSpPr>
        <xdr:cNvPr id="4" name="大かっこ 3"/>
        <xdr:cNvSpPr/>
      </xdr:nvSpPr>
      <xdr:spPr>
        <a:xfrm>
          <a:off x="4403912" y="35688175"/>
          <a:ext cx="3025228" cy="58478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29</xdr:col>
      <xdr:colOff>10487</xdr:colOff>
      <xdr:row>272</xdr:row>
      <xdr:rowOff>311976</xdr:rowOff>
    </xdr:from>
    <xdr:to>
      <xdr:col>29</xdr:col>
      <xdr:colOff>10487</xdr:colOff>
      <xdr:row>274</xdr:row>
      <xdr:rowOff>92422</xdr:rowOff>
    </xdr:to>
    <xdr:cxnSp macro="">
      <xdr:nvCxnSpPr>
        <xdr:cNvPr id="5" name="直線矢印コネクタ 4"/>
        <xdr:cNvCxnSpPr/>
      </xdr:nvCxnSpPr>
      <xdr:spPr>
        <a:xfrm>
          <a:off x="5859958" y="36361300"/>
          <a:ext cx="0" cy="47521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104948</xdr:colOff>
      <xdr:row>274</xdr:row>
      <xdr:rowOff>282000</xdr:rowOff>
    </xdr:from>
    <xdr:to>
      <xdr:col>35</xdr:col>
      <xdr:colOff>155253</xdr:colOff>
      <xdr:row>276</xdr:row>
      <xdr:rowOff>122582</xdr:rowOff>
    </xdr:to>
    <xdr:sp macro="" textlink="">
      <xdr:nvSpPr>
        <xdr:cNvPr id="6" name="正方形/長方形 5"/>
        <xdr:cNvSpPr/>
      </xdr:nvSpPr>
      <xdr:spPr>
        <a:xfrm>
          <a:off x="4542477" y="37026088"/>
          <a:ext cx="2672482" cy="53534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ysClr val="windowText" lastClr="000000"/>
              </a:solidFill>
            </a:rPr>
            <a:t>６２自治体　６４万円</a:t>
          </a:r>
          <a:endParaRPr kumimoji="1" lang="en-US" altLang="ja-JP" sz="1100">
            <a:solidFill>
              <a:sysClr val="windowText" lastClr="000000"/>
            </a:solidFill>
          </a:endParaRPr>
        </a:p>
      </xdr:txBody>
    </xdr:sp>
    <xdr:clientData/>
  </xdr:twoCellAnchor>
  <xdr:twoCellAnchor>
    <xdr:from>
      <xdr:col>21</xdr:col>
      <xdr:colOff>168088</xdr:colOff>
      <xdr:row>276</xdr:row>
      <xdr:rowOff>131644</xdr:rowOff>
    </xdr:from>
    <xdr:to>
      <xdr:col>36</xdr:col>
      <xdr:colOff>167728</xdr:colOff>
      <xdr:row>277</xdr:row>
      <xdr:rowOff>326411</xdr:rowOff>
    </xdr:to>
    <xdr:sp macro="" textlink="">
      <xdr:nvSpPr>
        <xdr:cNvPr id="7" name="大かっこ 6"/>
        <xdr:cNvSpPr/>
      </xdr:nvSpPr>
      <xdr:spPr>
        <a:xfrm>
          <a:off x="4403912" y="37570497"/>
          <a:ext cx="3025228" cy="54214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twoCellAnchor>
    <xdr:from>
      <xdr:col>20</xdr:col>
      <xdr:colOff>22412</xdr:colOff>
      <xdr:row>274</xdr:row>
      <xdr:rowOff>11206</xdr:rowOff>
    </xdr:from>
    <xdr:to>
      <xdr:col>27</xdr:col>
      <xdr:colOff>128423</xdr:colOff>
      <xdr:row>274</xdr:row>
      <xdr:rowOff>244796</xdr:rowOff>
    </xdr:to>
    <xdr:sp macro="" textlink="">
      <xdr:nvSpPr>
        <xdr:cNvPr id="8" name="テキスト ボックス 7"/>
        <xdr:cNvSpPr txBox="1"/>
      </xdr:nvSpPr>
      <xdr:spPr>
        <a:xfrm>
          <a:off x="4056530" y="36755294"/>
          <a:ext cx="1517952" cy="23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658</v>
      </c>
      <c r="AK2" s="835"/>
      <c r="AL2" s="835"/>
      <c r="AM2" s="835"/>
      <c r="AN2" s="75" t="s">
        <v>285</v>
      </c>
      <c r="AO2" s="835">
        <v>21</v>
      </c>
      <c r="AP2" s="835"/>
      <c r="AQ2" s="835"/>
      <c r="AR2" s="76" t="s">
        <v>285</v>
      </c>
      <c r="AS2" s="836">
        <v>396</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616</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高齢社会対策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64</v>
      </c>
      <c r="Q13" s="699"/>
      <c r="R13" s="699"/>
      <c r="S13" s="699"/>
      <c r="T13" s="699"/>
      <c r="U13" s="699"/>
      <c r="V13" s="700"/>
      <c r="W13" s="698">
        <v>64</v>
      </c>
      <c r="X13" s="699"/>
      <c r="Y13" s="699"/>
      <c r="Z13" s="699"/>
      <c r="AA13" s="699"/>
      <c r="AB13" s="699"/>
      <c r="AC13" s="700"/>
      <c r="AD13" s="698">
        <v>64</v>
      </c>
      <c r="AE13" s="699"/>
      <c r="AF13" s="699"/>
      <c r="AG13" s="699"/>
      <c r="AH13" s="699"/>
      <c r="AI13" s="699"/>
      <c r="AJ13" s="700"/>
      <c r="AK13" s="698">
        <v>58</v>
      </c>
      <c r="AL13" s="699"/>
      <c r="AM13" s="699"/>
      <c r="AN13" s="699"/>
      <c r="AO13" s="699"/>
      <c r="AP13" s="699"/>
      <c r="AQ13" s="700"/>
      <c r="AR13" s="735">
        <v>58</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615</v>
      </c>
      <c r="AE14" s="699"/>
      <c r="AF14" s="699"/>
      <c r="AG14" s="699"/>
      <c r="AH14" s="699"/>
      <c r="AI14" s="699"/>
      <c r="AJ14" s="700"/>
      <c r="AK14" s="698" t="s">
        <v>615</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615</v>
      </c>
      <c r="AL15" s="699"/>
      <c r="AM15" s="699"/>
      <c r="AN15" s="699"/>
      <c r="AO15" s="699"/>
      <c r="AP15" s="699"/>
      <c r="AQ15" s="700"/>
      <c r="AR15" s="698"/>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615</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v>-5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615</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59</v>
      </c>
      <c r="Q18" s="779"/>
      <c r="R18" s="779"/>
      <c r="S18" s="779"/>
      <c r="T18" s="779"/>
      <c r="U18" s="779"/>
      <c r="V18" s="780"/>
      <c r="W18" s="778">
        <f>SUM(W13:AC17)</f>
        <v>64</v>
      </c>
      <c r="X18" s="779"/>
      <c r="Y18" s="779"/>
      <c r="Z18" s="779"/>
      <c r="AA18" s="779"/>
      <c r="AB18" s="779"/>
      <c r="AC18" s="780"/>
      <c r="AD18" s="778">
        <f>SUM(AD13:AJ17)</f>
        <v>64</v>
      </c>
      <c r="AE18" s="779"/>
      <c r="AF18" s="779"/>
      <c r="AG18" s="779"/>
      <c r="AH18" s="779"/>
      <c r="AI18" s="779"/>
      <c r="AJ18" s="780"/>
      <c r="AK18" s="778">
        <f>SUM(AK13:AQ17)</f>
        <v>58</v>
      </c>
      <c r="AL18" s="779"/>
      <c r="AM18" s="779"/>
      <c r="AN18" s="779"/>
      <c r="AO18" s="779"/>
      <c r="AP18" s="779"/>
      <c r="AQ18" s="780"/>
      <c r="AR18" s="778">
        <f>SUM(AR13:AX17)</f>
        <v>58</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58</v>
      </c>
      <c r="Q19" s="699"/>
      <c r="R19" s="699"/>
      <c r="S19" s="699"/>
      <c r="T19" s="699"/>
      <c r="U19" s="699"/>
      <c r="V19" s="700"/>
      <c r="W19" s="698">
        <v>59</v>
      </c>
      <c r="X19" s="699"/>
      <c r="Y19" s="699"/>
      <c r="Z19" s="699"/>
      <c r="AA19" s="699"/>
      <c r="AB19" s="699"/>
      <c r="AC19" s="700"/>
      <c r="AD19" s="698">
        <v>64</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0.98305084745762716</v>
      </c>
      <c r="Q20" s="746"/>
      <c r="R20" s="746"/>
      <c r="S20" s="746"/>
      <c r="T20" s="746"/>
      <c r="U20" s="746"/>
      <c r="V20" s="746"/>
      <c r="W20" s="746">
        <f>IF(W18=0, "-", SUM(W19)/W18)</f>
        <v>0.921875</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0.90625</v>
      </c>
      <c r="Q21" s="746"/>
      <c r="R21" s="746"/>
      <c r="S21" s="746"/>
      <c r="T21" s="746"/>
      <c r="U21" s="746"/>
      <c r="V21" s="746"/>
      <c r="W21" s="746">
        <f>IF(W19=0, "-", SUM(W19)/SUM(W13,W14))</f>
        <v>0.921875</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619</v>
      </c>
      <c r="H23" s="733"/>
      <c r="I23" s="733"/>
      <c r="J23" s="733"/>
      <c r="K23" s="733"/>
      <c r="L23" s="733"/>
      <c r="M23" s="733"/>
      <c r="N23" s="733"/>
      <c r="O23" s="734"/>
      <c r="P23" s="735">
        <v>58</v>
      </c>
      <c r="Q23" s="736"/>
      <c r="R23" s="736"/>
      <c r="S23" s="736"/>
      <c r="T23" s="736"/>
      <c r="U23" s="736"/>
      <c r="V23" s="737"/>
      <c r="W23" s="735">
        <v>58</v>
      </c>
      <c r="X23" s="736"/>
      <c r="Y23" s="736"/>
      <c r="Z23" s="736"/>
      <c r="AA23" s="736"/>
      <c r="AB23" s="736"/>
      <c r="AC23" s="737"/>
      <c r="AD23" s="738" t="s">
        <v>698</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58</v>
      </c>
      <c r="Q29" s="721"/>
      <c r="R29" s="721"/>
      <c r="S29" s="721"/>
      <c r="T29" s="721"/>
      <c r="U29" s="721"/>
      <c r="V29" s="722"/>
      <c r="W29" s="723">
        <f>AR13</f>
        <v>58</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652</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699</v>
      </c>
      <c r="H32" s="635"/>
      <c r="I32" s="635"/>
      <c r="J32" s="635"/>
      <c r="K32" s="635"/>
      <c r="L32" s="635"/>
      <c r="M32" s="635"/>
      <c r="N32" s="635"/>
      <c r="O32" s="635"/>
      <c r="P32" s="638" t="s">
        <v>622</v>
      </c>
      <c r="Q32" s="639"/>
      <c r="R32" s="639"/>
      <c r="S32" s="639"/>
      <c r="T32" s="639"/>
      <c r="U32" s="639"/>
      <c r="V32" s="639"/>
      <c r="W32" s="639"/>
      <c r="X32" s="640"/>
      <c r="Y32" s="644" t="s">
        <v>51</v>
      </c>
      <c r="Z32" s="645"/>
      <c r="AA32" s="646"/>
      <c r="AB32" s="647" t="s">
        <v>623</v>
      </c>
      <c r="AC32" s="647"/>
      <c r="AD32" s="647"/>
      <c r="AE32" s="616">
        <v>61</v>
      </c>
      <c r="AF32" s="616"/>
      <c r="AG32" s="616"/>
      <c r="AH32" s="616"/>
      <c r="AI32" s="616">
        <v>59</v>
      </c>
      <c r="AJ32" s="616"/>
      <c r="AK32" s="616"/>
      <c r="AL32" s="616"/>
      <c r="AM32" s="616">
        <v>62</v>
      </c>
      <c r="AN32" s="616"/>
      <c r="AO32" s="616"/>
      <c r="AP32" s="616"/>
      <c r="AQ32" s="662" t="s">
        <v>651</v>
      </c>
      <c r="AR32" s="616"/>
      <c r="AS32" s="616"/>
      <c r="AT32" s="616"/>
      <c r="AU32" s="93" t="s">
        <v>696</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623</v>
      </c>
      <c r="AC33" s="647"/>
      <c r="AD33" s="647"/>
      <c r="AE33" s="616">
        <v>59</v>
      </c>
      <c r="AF33" s="616"/>
      <c r="AG33" s="616"/>
      <c r="AH33" s="616"/>
      <c r="AI33" s="616">
        <v>61</v>
      </c>
      <c r="AJ33" s="616"/>
      <c r="AK33" s="616"/>
      <c r="AL33" s="616"/>
      <c r="AM33" s="616">
        <v>59</v>
      </c>
      <c r="AN33" s="616"/>
      <c r="AO33" s="616"/>
      <c r="AP33" s="616"/>
      <c r="AQ33" s="616">
        <v>62</v>
      </c>
      <c r="AR33" s="616"/>
      <c r="AS33" s="616"/>
      <c r="AT33" s="616"/>
      <c r="AU33" s="617">
        <v>62</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624</v>
      </c>
      <c r="H35" s="653"/>
      <c r="I35" s="653"/>
      <c r="J35" s="653"/>
      <c r="K35" s="653"/>
      <c r="L35" s="653"/>
      <c r="M35" s="653"/>
      <c r="N35" s="653"/>
      <c r="O35" s="653"/>
      <c r="P35" s="653"/>
      <c r="Q35" s="653"/>
      <c r="R35" s="653"/>
      <c r="S35" s="653"/>
      <c r="T35" s="653"/>
      <c r="U35" s="653"/>
      <c r="V35" s="653"/>
      <c r="W35" s="653"/>
      <c r="X35" s="653"/>
      <c r="Y35" s="656" t="s">
        <v>582</v>
      </c>
      <c r="Z35" s="657"/>
      <c r="AA35" s="658"/>
      <c r="AB35" s="659" t="s">
        <v>625</v>
      </c>
      <c r="AC35" s="660"/>
      <c r="AD35" s="661"/>
      <c r="AE35" s="662">
        <v>951</v>
      </c>
      <c r="AF35" s="662"/>
      <c r="AG35" s="662"/>
      <c r="AH35" s="662"/>
      <c r="AI35" s="662">
        <v>999</v>
      </c>
      <c r="AJ35" s="662"/>
      <c r="AK35" s="662"/>
      <c r="AL35" s="662"/>
      <c r="AM35" s="662">
        <v>1027</v>
      </c>
      <c r="AN35" s="662"/>
      <c r="AO35" s="662"/>
      <c r="AP35" s="662"/>
      <c r="AQ35" s="93">
        <v>940</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626</v>
      </c>
      <c r="AC36" s="613"/>
      <c r="AD36" s="614"/>
      <c r="AE36" s="615" t="s">
        <v>627</v>
      </c>
      <c r="AF36" s="615"/>
      <c r="AG36" s="615"/>
      <c r="AH36" s="615"/>
      <c r="AI36" s="615" t="s">
        <v>628</v>
      </c>
      <c r="AJ36" s="615"/>
      <c r="AK36" s="615"/>
      <c r="AL36" s="615"/>
      <c r="AM36" s="615" t="s">
        <v>654</v>
      </c>
      <c r="AN36" s="615"/>
      <c r="AO36" s="615"/>
      <c r="AP36" s="615"/>
      <c r="AQ36" s="615" t="s">
        <v>653</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t="s">
        <v>691</v>
      </c>
      <c r="AV38" s="126"/>
      <c r="AW38" s="108" t="s">
        <v>166</v>
      </c>
      <c r="AX38" s="129"/>
    </row>
    <row r="39" spans="1:51" ht="30" customHeight="1" x14ac:dyDescent="0.15">
      <c r="A39" s="674"/>
      <c r="B39" s="672"/>
      <c r="C39" s="672"/>
      <c r="D39" s="672"/>
      <c r="E39" s="672"/>
      <c r="F39" s="673"/>
      <c r="G39" s="178" t="s">
        <v>693</v>
      </c>
      <c r="H39" s="179"/>
      <c r="I39" s="179"/>
      <c r="J39" s="179"/>
      <c r="K39" s="179"/>
      <c r="L39" s="179"/>
      <c r="M39" s="179"/>
      <c r="N39" s="179"/>
      <c r="O39" s="180"/>
      <c r="P39" s="131" t="s">
        <v>692</v>
      </c>
      <c r="Q39" s="131"/>
      <c r="R39" s="131"/>
      <c r="S39" s="131"/>
      <c r="T39" s="131"/>
      <c r="U39" s="131"/>
      <c r="V39" s="131"/>
      <c r="W39" s="131"/>
      <c r="X39" s="132"/>
      <c r="Y39" s="219" t="s">
        <v>12</v>
      </c>
      <c r="Z39" s="220"/>
      <c r="AA39" s="221"/>
      <c r="AB39" s="148" t="s">
        <v>620</v>
      </c>
      <c r="AC39" s="148"/>
      <c r="AD39" s="148"/>
      <c r="AE39" s="93">
        <v>362</v>
      </c>
      <c r="AF39" s="87"/>
      <c r="AG39" s="87"/>
      <c r="AH39" s="87"/>
      <c r="AI39" s="93" t="s">
        <v>615</v>
      </c>
      <c r="AJ39" s="87"/>
      <c r="AK39" s="87"/>
      <c r="AL39" s="87"/>
      <c r="AM39" s="93">
        <v>212</v>
      </c>
      <c r="AN39" s="87"/>
      <c r="AO39" s="87"/>
      <c r="AP39" s="87"/>
      <c r="AQ39" s="94" t="s">
        <v>615</v>
      </c>
      <c r="AR39" s="95"/>
      <c r="AS39" s="95"/>
      <c r="AT39" s="96"/>
      <c r="AU39" s="87" t="s">
        <v>615</v>
      </c>
      <c r="AV39" s="87"/>
      <c r="AW39" s="87"/>
      <c r="AX39" s="88"/>
    </row>
    <row r="40" spans="1:51" ht="30"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395</v>
      </c>
      <c r="AF40" s="87"/>
      <c r="AG40" s="87"/>
      <c r="AH40" s="87"/>
      <c r="AI40" s="93">
        <v>386</v>
      </c>
      <c r="AJ40" s="87"/>
      <c r="AK40" s="87"/>
      <c r="AL40" s="87"/>
      <c r="AM40" s="93">
        <v>386</v>
      </c>
      <c r="AN40" s="87"/>
      <c r="AO40" s="87"/>
      <c r="AP40" s="87"/>
      <c r="AQ40" s="94" t="s">
        <v>615</v>
      </c>
      <c r="AR40" s="95"/>
      <c r="AS40" s="95"/>
      <c r="AT40" s="96"/>
      <c r="AU40" s="87" t="s">
        <v>691</v>
      </c>
      <c r="AV40" s="87"/>
      <c r="AW40" s="87"/>
      <c r="AX40" s="88"/>
    </row>
    <row r="41" spans="1:51" ht="30"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91.6</v>
      </c>
      <c r="AF41" s="87"/>
      <c r="AG41" s="87"/>
      <c r="AH41" s="87"/>
      <c r="AI41" s="93" t="s">
        <v>615</v>
      </c>
      <c r="AJ41" s="87"/>
      <c r="AK41" s="87"/>
      <c r="AL41" s="87"/>
      <c r="AM41" s="93">
        <v>54.9</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629</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657</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655</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690</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651</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651</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651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639</v>
      </c>
      <c r="AE223" s="452"/>
      <c r="AF223" s="452"/>
      <c r="AG223" s="453" t="s">
        <v>659</v>
      </c>
      <c r="AH223" s="454"/>
      <c r="AI223" s="454"/>
      <c r="AJ223" s="454"/>
      <c r="AK223" s="454"/>
      <c r="AL223" s="454"/>
      <c r="AM223" s="454"/>
      <c r="AN223" s="454"/>
      <c r="AO223" s="454"/>
      <c r="AP223" s="454"/>
      <c r="AQ223" s="454"/>
      <c r="AR223" s="454"/>
      <c r="AS223" s="454"/>
      <c r="AT223" s="454"/>
      <c r="AU223" s="454"/>
      <c r="AV223" s="454"/>
      <c r="AW223" s="454"/>
      <c r="AX223" s="455"/>
    </row>
    <row r="224" spans="1:51" ht="52.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639</v>
      </c>
      <c r="AE224" s="365"/>
      <c r="AF224" s="365"/>
      <c r="AG224" s="359" t="s">
        <v>660</v>
      </c>
      <c r="AH224" s="360"/>
      <c r="AI224" s="360"/>
      <c r="AJ224" s="360"/>
      <c r="AK224" s="360"/>
      <c r="AL224" s="360"/>
      <c r="AM224" s="360"/>
      <c r="AN224" s="360"/>
      <c r="AO224" s="360"/>
      <c r="AP224" s="360"/>
      <c r="AQ224" s="360"/>
      <c r="AR224" s="360"/>
      <c r="AS224" s="360"/>
      <c r="AT224" s="360"/>
      <c r="AU224" s="360"/>
      <c r="AV224" s="360"/>
      <c r="AW224" s="360"/>
      <c r="AX224" s="361"/>
    </row>
    <row r="225" spans="1:50" ht="5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639</v>
      </c>
      <c r="AE225" s="402"/>
      <c r="AF225" s="402"/>
      <c r="AG225" s="387" t="s">
        <v>661</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670</v>
      </c>
      <c r="AE226" s="383"/>
      <c r="AF226" s="383"/>
      <c r="AG226" s="385" t="s">
        <v>651</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671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671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639</v>
      </c>
      <c r="AE229" s="349"/>
      <c r="AF229" s="349"/>
      <c r="AG229" s="351" t="s">
        <v>662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639</v>
      </c>
      <c r="AE230" s="365"/>
      <c r="AF230" s="365"/>
      <c r="AG230" s="359" t="s">
        <v>663</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670</v>
      </c>
      <c r="AE231" s="365"/>
      <c r="AF231" s="365"/>
      <c r="AG231" s="359" t="s">
        <v>615</v>
      </c>
      <c r="AH231" s="360"/>
      <c r="AI231" s="360"/>
      <c r="AJ231" s="360"/>
      <c r="AK231" s="360"/>
      <c r="AL231" s="360"/>
      <c r="AM231" s="360"/>
      <c r="AN231" s="360"/>
      <c r="AO231" s="360"/>
      <c r="AP231" s="360"/>
      <c r="AQ231" s="360"/>
      <c r="AR231" s="360"/>
      <c r="AS231" s="360"/>
      <c r="AT231" s="360"/>
      <c r="AU231" s="360"/>
      <c r="AV231" s="360"/>
      <c r="AW231" s="360"/>
      <c r="AX231" s="361"/>
    </row>
    <row r="232" spans="1:50" ht="69.7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639</v>
      </c>
      <c r="AE232" s="365"/>
      <c r="AF232" s="365"/>
      <c r="AG232" s="359" t="s">
        <v>664</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670</v>
      </c>
      <c r="AE233" s="402"/>
      <c r="AF233" s="402"/>
      <c r="AG233" s="403" t="s">
        <v>615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670</v>
      </c>
      <c r="AE234" s="365"/>
      <c r="AF234" s="434"/>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639</v>
      </c>
      <c r="AE235" s="395"/>
      <c r="AF235" s="396"/>
      <c r="AG235" s="397" t="s">
        <v>665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639</v>
      </c>
      <c r="AE236" s="349"/>
      <c r="AF236" s="350"/>
      <c r="AG236" s="351" t="s">
        <v>666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t="s">
        <v>667</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639</v>
      </c>
      <c r="AE238" s="365"/>
      <c r="AF238" s="365"/>
      <c r="AG238" s="359" t="s">
        <v>668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670</v>
      </c>
      <c r="AE239" s="365"/>
      <c r="AF239" s="365"/>
      <c r="AG239" s="389" t="s">
        <v>615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639</v>
      </c>
      <c r="AE240" s="383"/>
      <c r="AF240" s="384"/>
      <c r="AG240" s="385" t="s">
        <v>669</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398</v>
      </c>
      <c r="K242" s="874"/>
      <c r="L242" s="874"/>
      <c r="M242" s="369"/>
      <c r="N242" s="875"/>
      <c r="O242" s="876" t="s">
        <v>630</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674</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675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694</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695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697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631</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632</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633</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634</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635</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636</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637</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321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328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658</v>
      </c>
      <c r="H268" s="86"/>
      <c r="I268" s="86"/>
      <c r="J268" s="85">
        <v>20</v>
      </c>
      <c r="K268" s="85"/>
      <c r="L268" s="101">
        <v>384</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672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677</v>
      </c>
      <c r="H310" s="285"/>
      <c r="I310" s="285"/>
      <c r="J310" s="285"/>
      <c r="K310" s="286"/>
      <c r="L310" s="287" t="s">
        <v>688</v>
      </c>
      <c r="M310" s="288"/>
      <c r="N310" s="288"/>
      <c r="O310" s="288"/>
      <c r="P310" s="288"/>
      <c r="Q310" s="288"/>
      <c r="R310" s="288"/>
      <c r="S310" s="288"/>
      <c r="T310" s="288"/>
      <c r="U310" s="288"/>
      <c r="V310" s="288"/>
      <c r="W310" s="288"/>
      <c r="X310" s="289"/>
      <c r="Y310" s="290">
        <v>4.9000000000000004</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676</v>
      </c>
      <c r="H311" s="275"/>
      <c r="I311" s="275"/>
      <c r="J311" s="275"/>
      <c r="K311" s="276"/>
      <c r="L311" s="277" t="s">
        <v>689</v>
      </c>
      <c r="M311" s="278"/>
      <c r="N311" s="278"/>
      <c r="O311" s="278"/>
      <c r="P311" s="278"/>
      <c r="Q311" s="278"/>
      <c r="R311" s="278"/>
      <c r="S311" s="278"/>
      <c r="T311" s="278"/>
      <c r="U311" s="278"/>
      <c r="V311" s="278"/>
      <c r="W311" s="278"/>
      <c r="X311" s="279"/>
      <c r="Y311" s="280">
        <v>0.4</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678</v>
      </c>
      <c r="H312" s="275"/>
      <c r="I312" s="275"/>
      <c r="J312" s="275"/>
      <c r="K312" s="276"/>
      <c r="L312" s="277" t="s">
        <v>683</v>
      </c>
      <c r="M312" s="278"/>
      <c r="N312" s="278"/>
      <c r="O312" s="278"/>
      <c r="P312" s="278"/>
      <c r="Q312" s="278"/>
      <c r="R312" s="278"/>
      <c r="S312" s="278"/>
      <c r="T312" s="278"/>
      <c r="U312" s="278"/>
      <c r="V312" s="278"/>
      <c r="W312" s="278"/>
      <c r="X312" s="279"/>
      <c r="Y312" s="280">
        <v>0.2</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680</v>
      </c>
      <c r="H313" s="275"/>
      <c r="I313" s="275"/>
      <c r="J313" s="275"/>
      <c r="K313" s="276"/>
      <c r="L313" s="277" t="s">
        <v>684</v>
      </c>
      <c r="M313" s="278"/>
      <c r="N313" s="278"/>
      <c r="O313" s="278"/>
      <c r="P313" s="278"/>
      <c r="Q313" s="278"/>
      <c r="R313" s="278"/>
      <c r="S313" s="278"/>
      <c r="T313" s="278"/>
      <c r="U313" s="278"/>
      <c r="V313" s="278"/>
      <c r="W313" s="278"/>
      <c r="X313" s="279"/>
      <c r="Y313" s="280">
        <v>0.1</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t="s">
        <v>679</v>
      </c>
      <c r="H314" s="275"/>
      <c r="I314" s="275"/>
      <c r="J314" s="275"/>
      <c r="K314" s="276"/>
      <c r="L314" s="277" t="s">
        <v>685</v>
      </c>
      <c r="M314" s="278"/>
      <c r="N314" s="278"/>
      <c r="O314" s="278"/>
      <c r="P314" s="278"/>
      <c r="Q314" s="278"/>
      <c r="R314" s="278"/>
      <c r="S314" s="278"/>
      <c r="T314" s="278"/>
      <c r="U314" s="278"/>
      <c r="V314" s="278"/>
      <c r="W314" s="278"/>
      <c r="X314" s="279"/>
      <c r="Y314" s="280">
        <v>0.1</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customHeight="1" x14ac:dyDescent="0.15">
      <c r="A315" s="316"/>
      <c r="B315" s="317"/>
      <c r="C315" s="317"/>
      <c r="D315" s="317"/>
      <c r="E315" s="317"/>
      <c r="F315" s="318"/>
      <c r="G315" s="274" t="s">
        <v>681</v>
      </c>
      <c r="H315" s="275"/>
      <c r="I315" s="275"/>
      <c r="J315" s="275"/>
      <c r="K315" s="276"/>
      <c r="L315" s="277" t="s">
        <v>686</v>
      </c>
      <c r="M315" s="278"/>
      <c r="N315" s="278"/>
      <c r="O315" s="278"/>
      <c r="P315" s="278"/>
      <c r="Q315" s="278"/>
      <c r="R315" s="278"/>
      <c r="S315" s="278"/>
      <c r="T315" s="278"/>
      <c r="U315" s="278"/>
      <c r="V315" s="278"/>
      <c r="W315" s="278"/>
      <c r="X315" s="279"/>
      <c r="Y315" s="280">
        <v>0</v>
      </c>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customHeight="1" x14ac:dyDescent="0.15">
      <c r="A316" s="316"/>
      <c r="B316" s="317"/>
      <c r="C316" s="317"/>
      <c r="D316" s="317"/>
      <c r="E316" s="317"/>
      <c r="F316" s="318"/>
      <c r="G316" s="274" t="s">
        <v>682</v>
      </c>
      <c r="H316" s="275"/>
      <c r="I316" s="275"/>
      <c r="J316" s="275"/>
      <c r="K316" s="276"/>
      <c r="L316" s="277" t="s">
        <v>687</v>
      </c>
      <c r="M316" s="278"/>
      <c r="N316" s="278"/>
      <c r="O316" s="278"/>
      <c r="P316" s="278"/>
      <c r="Q316" s="278"/>
      <c r="R316" s="278"/>
      <c r="S316" s="278"/>
      <c r="T316" s="278"/>
      <c r="U316" s="278"/>
      <c r="V316" s="278"/>
      <c r="W316" s="278"/>
      <c r="X316" s="279"/>
      <c r="Y316" s="280">
        <v>0</v>
      </c>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5.7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x14ac:dyDescent="0.1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640</v>
      </c>
      <c r="D366" s="251"/>
      <c r="E366" s="251"/>
      <c r="F366" s="251"/>
      <c r="G366" s="251"/>
      <c r="H366" s="251"/>
      <c r="I366" s="251"/>
      <c r="J366" s="233">
        <v>6000020121002</v>
      </c>
      <c r="K366" s="234"/>
      <c r="L366" s="234"/>
      <c r="M366" s="234"/>
      <c r="N366" s="234"/>
      <c r="O366" s="234"/>
      <c r="P366" s="235" t="s">
        <v>673</v>
      </c>
      <c r="Q366" s="235"/>
      <c r="R366" s="235"/>
      <c r="S366" s="235"/>
      <c r="T366" s="235"/>
      <c r="U366" s="235"/>
      <c r="V366" s="235"/>
      <c r="W366" s="235"/>
      <c r="X366" s="235"/>
      <c r="Y366" s="236">
        <v>5.7</v>
      </c>
      <c r="Z366" s="237"/>
      <c r="AA366" s="237"/>
      <c r="AB366" s="238"/>
      <c r="AC366" s="222" t="s">
        <v>650</v>
      </c>
      <c r="AD366" s="223"/>
      <c r="AE366" s="223"/>
      <c r="AF366" s="223"/>
      <c r="AG366" s="223"/>
      <c r="AH366" s="253" t="s">
        <v>651</v>
      </c>
      <c r="AI366" s="254"/>
      <c r="AJ366" s="254"/>
      <c r="AK366" s="254"/>
      <c r="AL366" s="226" t="s">
        <v>651</v>
      </c>
      <c r="AM366" s="227"/>
      <c r="AN366" s="227"/>
      <c r="AO366" s="228"/>
      <c r="AP366" s="229" t="s">
        <v>651</v>
      </c>
      <c r="AQ366" s="229"/>
      <c r="AR366" s="229"/>
      <c r="AS366" s="229"/>
      <c r="AT366" s="229"/>
      <c r="AU366" s="229"/>
      <c r="AV366" s="229"/>
      <c r="AW366" s="229"/>
      <c r="AX366" s="229"/>
    </row>
    <row r="367" spans="1:51" ht="30" customHeight="1" x14ac:dyDescent="0.15">
      <c r="A367" s="230">
        <v>2</v>
      </c>
      <c r="B367" s="230">
        <v>1</v>
      </c>
      <c r="C367" s="252" t="s">
        <v>641</v>
      </c>
      <c r="D367" s="251"/>
      <c r="E367" s="251"/>
      <c r="F367" s="251"/>
      <c r="G367" s="251"/>
      <c r="H367" s="251"/>
      <c r="I367" s="251"/>
      <c r="J367" s="233">
        <v>7000020220001</v>
      </c>
      <c r="K367" s="234"/>
      <c r="L367" s="234"/>
      <c r="M367" s="234"/>
      <c r="N367" s="234"/>
      <c r="O367" s="234"/>
      <c r="P367" s="235" t="s">
        <v>673</v>
      </c>
      <c r="Q367" s="235"/>
      <c r="R367" s="235"/>
      <c r="S367" s="235"/>
      <c r="T367" s="235"/>
      <c r="U367" s="235"/>
      <c r="V367" s="235"/>
      <c r="W367" s="235"/>
      <c r="X367" s="235"/>
      <c r="Y367" s="236">
        <v>5.2</v>
      </c>
      <c r="Z367" s="237"/>
      <c r="AA367" s="237"/>
      <c r="AB367" s="238"/>
      <c r="AC367" s="222" t="s">
        <v>650</v>
      </c>
      <c r="AD367" s="223"/>
      <c r="AE367" s="223"/>
      <c r="AF367" s="223"/>
      <c r="AG367" s="223"/>
      <c r="AH367" s="253" t="s">
        <v>651</v>
      </c>
      <c r="AI367" s="254"/>
      <c r="AJ367" s="254"/>
      <c r="AK367" s="254"/>
      <c r="AL367" s="226" t="s">
        <v>651</v>
      </c>
      <c r="AM367" s="227"/>
      <c r="AN367" s="227"/>
      <c r="AO367" s="228"/>
      <c r="AP367" s="229" t="s">
        <v>651</v>
      </c>
      <c r="AQ367" s="229"/>
      <c r="AR367" s="229"/>
      <c r="AS367" s="229"/>
      <c r="AT367" s="229"/>
      <c r="AU367" s="229"/>
      <c r="AV367" s="229"/>
      <c r="AW367" s="229"/>
      <c r="AX367" s="229"/>
      <c r="AY367">
        <f>COUNTA($C$367)</f>
        <v>1</v>
      </c>
    </row>
    <row r="368" spans="1:51" ht="30" customHeight="1" x14ac:dyDescent="0.15">
      <c r="A368" s="230">
        <v>3</v>
      </c>
      <c r="B368" s="230">
        <v>1</v>
      </c>
      <c r="C368" s="252" t="s">
        <v>642</v>
      </c>
      <c r="D368" s="251"/>
      <c r="E368" s="251"/>
      <c r="F368" s="251"/>
      <c r="G368" s="251"/>
      <c r="H368" s="251"/>
      <c r="I368" s="251"/>
      <c r="J368" s="233">
        <v>3000020141003</v>
      </c>
      <c r="K368" s="234"/>
      <c r="L368" s="234"/>
      <c r="M368" s="234"/>
      <c r="N368" s="234"/>
      <c r="O368" s="234"/>
      <c r="P368" s="245" t="s">
        <v>673</v>
      </c>
      <c r="Q368" s="235"/>
      <c r="R368" s="235"/>
      <c r="S368" s="235"/>
      <c r="T368" s="235"/>
      <c r="U368" s="235"/>
      <c r="V368" s="235"/>
      <c r="W368" s="235"/>
      <c r="X368" s="235"/>
      <c r="Y368" s="236">
        <v>3</v>
      </c>
      <c r="Z368" s="237"/>
      <c r="AA368" s="237"/>
      <c r="AB368" s="238"/>
      <c r="AC368" s="222" t="s">
        <v>650</v>
      </c>
      <c r="AD368" s="223"/>
      <c r="AE368" s="223"/>
      <c r="AF368" s="223"/>
      <c r="AG368" s="223"/>
      <c r="AH368" s="224" t="s">
        <v>651</v>
      </c>
      <c r="AI368" s="225"/>
      <c r="AJ368" s="225"/>
      <c r="AK368" s="225"/>
      <c r="AL368" s="226" t="s">
        <v>651</v>
      </c>
      <c r="AM368" s="227"/>
      <c r="AN368" s="227"/>
      <c r="AO368" s="228"/>
      <c r="AP368" s="229" t="s">
        <v>651</v>
      </c>
      <c r="AQ368" s="229"/>
      <c r="AR368" s="229"/>
      <c r="AS368" s="229"/>
      <c r="AT368" s="229"/>
      <c r="AU368" s="229"/>
      <c r="AV368" s="229"/>
      <c r="AW368" s="229"/>
      <c r="AX368" s="229"/>
      <c r="AY368">
        <f>COUNTA($C$368)</f>
        <v>1</v>
      </c>
    </row>
    <row r="369" spans="1:51" ht="30" customHeight="1" x14ac:dyDescent="0.15">
      <c r="A369" s="230">
        <v>4</v>
      </c>
      <c r="B369" s="230">
        <v>1</v>
      </c>
      <c r="C369" s="252" t="s">
        <v>643</v>
      </c>
      <c r="D369" s="251"/>
      <c r="E369" s="251"/>
      <c r="F369" s="251"/>
      <c r="G369" s="251"/>
      <c r="H369" s="251"/>
      <c r="I369" s="251"/>
      <c r="J369" s="233">
        <v>4000020120006</v>
      </c>
      <c r="K369" s="234"/>
      <c r="L369" s="234"/>
      <c r="M369" s="234"/>
      <c r="N369" s="234"/>
      <c r="O369" s="234"/>
      <c r="P369" s="245" t="s">
        <v>673</v>
      </c>
      <c r="Q369" s="235"/>
      <c r="R369" s="235"/>
      <c r="S369" s="235"/>
      <c r="T369" s="235"/>
      <c r="U369" s="235"/>
      <c r="V369" s="235"/>
      <c r="W369" s="235"/>
      <c r="X369" s="235"/>
      <c r="Y369" s="236">
        <v>3</v>
      </c>
      <c r="Z369" s="237"/>
      <c r="AA369" s="237"/>
      <c r="AB369" s="238"/>
      <c r="AC369" s="222" t="s">
        <v>650</v>
      </c>
      <c r="AD369" s="223"/>
      <c r="AE369" s="223"/>
      <c r="AF369" s="223"/>
      <c r="AG369" s="223"/>
      <c r="AH369" s="224" t="s">
        <v>651</v>
      </c>
      <c r="AI369" s="225"/>
      <c r="AJ369" s="225"/>
      <c r="AK369" s="225"/>
      <c r="AL369" s="226" t="s">
        <v>651</v>
      </c>
      <c r="AM369" s="227"/>
      <c r="AN369" s="227"/>
      <c r="AO369" s="228"/>
      <c r="AP369" s="229" t="s">
        <v>651</v>
      </c>
      <c r="AQ369" s="229"/>
      <c r="AR369" s="229"/>
      <c r="AS369" s="229"/>
      <c r="AT369" s="229"/>
      <c r="AU369" s="229"/>
      <c r="AV369" s="229"/>
      <c r="AW369" s="229"/>
      <c r="AX369" s="229"/>
      <c r="AY369">
        <f>COUNTA($C$369)</f>
        <v>1</v>
      </c>
    </row>
    <row r="370" spans="1:51" ht="30" customHeight="1" x14ac:dyDescent="0.15">
      <c r="A370" s="230">
        <v>5</v>
      </c>
      <c r="B370" s="230">
        <v>1</v>
      </c>
      <c r="C370" s="252" t="s">
        <v>644</v>
      </c>
      <c r="D370" s="251"/>
      <c r="E370" s="251"/>
      <c r="F370" s="251"/>
      <c r="G370" s="251"/>
      <c r="H370" s="251"/>
      <c r="I370" s="251"/>
      <c r="J370" s="233">
        <v>8000020041009</v>
      </c>
      <c r="K370" s="234"/>
      <c r="L370" s="234"/>
      <c r="M370" s="234"/>
      <c r="N370" s="234"/>
      <c r="O370" s="234"/>
      <c r="P370" s="235" t="s">
        <v>673</v>
      </c>
      <c r="Q370" s="235"/>
      <c r="R370" s="235"/>
      <c r="S370" s="235"/>
      <c r="T370" s="235"/>
      <c r="U370" s="235"/>
      <c r="V370" s="235"/>
      <c r="W370" s="235"/>
      <c r="X370" s="235"/>
      <c r="Y370" s="236">
        <v>3</v>
      </c>
      <c r="Z370" s="237"/>
      <c r="AA370" s="237"/>
      <c r="AB370" s="238"/>
      <c r="AC370" s="222" t="s">
        <v>650</v>
      </c>
      <c r="AD370" s="223"/>
      <c r="AE370" s="223"/>
      <c r="AF370" s="223"/>
      <c r="AG370" s="223"/>
      <c r="AH370" s="224" t="s">
        <v>651</v>
      </c>
      <c r="AI370" s="225"/>
      <c r="AJ370" s="225"/>
      <c r="AK370" s="225"/>
      <c r="AL370" s="226" t="s">
        <v>651</v>
      </c>
      <c r="AM370" s="227"/>
      <c r="AN370" s="227"/>
      <c r="AO370" s="228"/>
      <c r="AP370" s="229" t="s">
        <v>651</v>
      </c>
      <c r="AQ370" s="229"/>
      <c r="AR370" s="229"/>
      <c r="AS370" s="229"/>
      <c r="AT370" s="229"/>
      <c r="AU370" s="229"/>
      <c r="AV370" s="229"/>
      <c r="AW370" s="229"/>
      <c r="AX370" s="229"/>
      <c r="AY370">
        <f>COUNTA($C$370)</f>
        <v>1</v>
      </c>
    </row>
    <row r="371" spans="1:51" ht="30" customHeight="1" x14ac:dyDescent="0.15">
      <c r="A371" s="230">
        <v>6</v>
      </c>
      <c r="B371" s="230">
        <v>1</v>
      </c>
      <c r="C371" s="252" t="s">
        <v>645</v>
      </c>
      <c r="D371" s="251"/>
      <c r="E371" s="251"/>
      <c r="F371" s="251"/>
      <c r="G371" s="251"/>
      <c r="H371" s="251"/>
      <c r="I371" s="251"/>
      <c r="J371" s="233">
        <v>1000020440001</v>
      </c>
      <c r="K371" s="234"/>
      <c r="L371" s="234"/>
      <c r="M371" s="234"/>
      <c r="N371" s="234"/>
      <c r="O371" s="234"/>
      <c r="P371" s="235" t="s">
        <v>673</v>
      </c>
      <c r="Q371" s="235"/>
      <c r="R371" s="235"/>
      <c r="S371" s="235"/>
      <c r="T371" s="235"/>
      <c r="U371" s="235"/>
      <c r="V371" s="235"/>
      <c r="W371" s="235"/>
      <c r="X371" s="235"/>
      <c r="Y371" s="236">
        <v>2.9</v>
      </c>
      <c r="Z371" s="237"/>
      <c r="AA371" s="237"/>
      <c r="AB371" s="238"/>
      <c r="AC371" s="222" t="s">
        <v>650</v>
      </c>
      <c r="AD371" s="223"/>
      <c r="AE371" s="223"/>
      <c r="AF371" s="223"/>
      <c r="AG371" s="223"/>
      <c r="AH371" s="224" t="s">
        <v>651</v>
      </c>
      <c r="AI371" s="225"/>
      <c r="AJ371" s="225"/>
      <c r="AK371" s="225"/>
      <c r="AL371" s="226" t="s">
        <v>651</v>
      </c>
      <c r="AM371" s="227"/>
      <c r="AN371" s="227"/>
      <c r="AO371" s="228"/>
      <c r="AP371" s="229" t="s">
        <v>651</v>
      </c>
      <c r="AQ371" s="229"/>
      <c r="AR371" s="229"/>
      <c r="AS371" s="229"/>
      <c r="AT371" s="229"/>
      <c r="AU371" s="229"/>
      <c r="AV371" s="229"/>
      <c r="AW371" s="229"/>
      <c r="AX371" s="229"/>
      <c r="AY371">
        <f>COUNTA($C$371)</f>
        <v>1</v>
      </c>
    </row>
    <row r="372" spans="1:51" ht="30" customHeight="1" x14ac:dyDescent="0.15">
      <c r="A372" s="230">
        <v>7</v>
      </c>
      <c r="B372" s="230">
        <v>1</v>
      </c>
      <c r="C372" s="252" t="s">
        <v>646</v>
      </c>
      <c r="D372" s="251"/>
      <c r="E372" s="251"/>
      <c r="F372" s="251"/>
      <c r="G372" s="251"/>
      <c r="H372" s="251"/>
      <c r="I372" s="251"/>
      <c r="J372" s="233">
        <v>5000020390003</v>
      </c>
      <c r="K372" s="234"/>
      <c r="L372" s="234"/>
      <c r="M372" s="234"/>
      <c r="N372" s="234"/>
      <c r="O372" s="234"/>
      <c r="P372" s="235" t="s">
        <v>673</v>
      </c>
      <c r="Q372" s="235"/>
      <c r="R372" s="235"/>
      <c r="S372" s="235"/>
      <c r="T372" s="235"/>
      <c r="U372" s="235"/>
      <c r="V372" s="235"/>
      <c r="W372" s="235"/>
      <c r="X372" s="235"/>
      <c r="Y372" s="236">
        <v>2.8</v>
      </c>
      <c r="Z372" s="237"/>
      <c r="AA372" s="237"/>
      <c r="AB372" s="238"/>
      <c r="AC372" s="222" t="s">
        <v>650</v>
      </c>
      <c r="AD372" s="223"/>
      <c r="AE372" s="223"/>
      <c r="AF372" s="223"/>
      <c r="AG372" s="223"/>
      <c r="AH372" s="224" t="s">
        <v>651</v>
      </c>
      <c r="AI372" s="225"/>
      <c r="AJ372" s="225"/>
      <c r="AK372" s="225"/>
      <c r="AL372" s="226" t="s">
        <v>651</v>
      </c>
      <c r="AM372" s="227"/>
      <c r="AN372" s="227"/>
      <c r="AO372" s="228"/>
      <c r="AP372" s="229" t="s">
        <v>651</v>
      </c>
      <c r="AQ372" s="229"/>
      <c r="AR372" s="229"/>
      <c r="AS372" s="229"/>
      <c r="AT372" s="229"/>
      <c r="AU372" s="229"/>
      <c r="AV372" s="229"/>
      <c r="AW372" s="229"/>
      <c r="AX372" s="229"/>
      <c r="AY372">
        <f>COUNTA($C$372)</f>
        <v>1</v>
      </c>
    </row>
    <row r="373" spans="1:51" ht="30" customHeight="1" x14ac:dyDescent="0.15">
      <c r="A373" s="230">
        <v>8</v>
      </c>
      <c r="B373" s="230">
        <v>1</v>
      </c>
      <c r="C373" s="252" t="s">
        <v>647</v>
      </c>
      <c r="D373" s="251"/>
      <c r="E373" s="251"/>
      <c r="F373" s="251"/>
      <c r="G373" s="251"/>
      <c r="H373" s="251"/>
      <c r="I373" s="251"/>
      <c r="J373" s="233">
        <v>4000020030007</v>
      </c>
      <c r="K373" s="234"/>
      <c r="L373" s="234"/>
      <c r="M373" s="234"/>
      <c r="N373" s="234"/>
      <c r="O373" s="234"/>
      <c r="P373" s="245" t="s">
        <v>673</v>
      </c>
      <c r="Q373" s="235"/>
      <c r="R373" s="235"/>
      <c r="S373" s="235"/>
      <c r="T373" s="235"/>
      <c r="U373" s="235"/>
      <c r="V373" s="235"/>
      <c r="W373" s="235"/>
      <c r="X373" s="235"/>
      <c r="Y373" s="236">
        <v>2.6</v>
      </c>
      <c r="Z373" s="237"/>
      <c r="AA373" s="237"/>
      <c r="AB373" s="238"/>
      <c r="AC373" s="222" t="s">
        <v>650</v>
      </c>
      <c r="AD373" s="223"/>
      <c r="AE373" s="223"/>
      <c r="AF373" s="223"/>
      <c r="AG373" s="223"/>
      <c r="AH373" s="224" t="s">
        <v>651</v>
      </c>
      <c r="AI373" s="225"/>
      <c r="AJ373" s="225"/>
      <c r="AK373" s="225"/>
      <c r="AL373" s="226" t="s">
        <v>651</v>
      </c>
      <c r="AM373" s="227"/>
      <c r="AN373" s="227"/>
      <c r="AO373" s="228"/>
      <c r="AP373" s="229" t="s">
        <v>651</v>
      </c>
      <c r="AQ373" s="229"/>
      <c r="AR373" s="229"/>
      <c r="AS373" s="229"/>
      <c r="AT373" s="229"/>
      <c r="AU373" s="229"/>
      <c r="AV373" s="229"/>
      <c r="AW373" s="229"/>
      <c r="AX373" s="229"/>
      <c r="AY373">
        <f>COUNTA($C$373)</f>
        <v>1</v>
      </c>
    </row>
    <row r="374" spans="1:51" ht="30" customHeight="1" x14ac:dyDescent="0.15">
      <c r="A374" s="230">
        <v>9</v>
      </c>
      <c r="B374" s="230">
        <v>1</v>
      </c>
      <c r="C374" s="252" t="s">
        <v>648</v>
      </c>
      <c r="D374" s="251"/>
      <c r="E374" s="251"/>
      <c r="F374" s="251"/>
      <c r="G374" s="251"/>
      <c r="H374" s="251"/>
      <c r="I374" s="251"/>
      <c r="J374" s="233">
        <v>4000020300004</v>
      </c>
      <c r="K374" s="234"/>
      <c r="L374" s="234"/>
      <c r="M374" s="234"/>
      <c r="N374" s="234"/>
      <c r="O374" s="234"/>
      <c r="P374" s="235" t="s">
        <v>673</v>
      </c>
      <c r="Q374" s="235"/>
      <c r="R374" s="235"/>
      <c r="S374" s="235"/>
      <c r="T374" s="235"/>
      <c r="U374" s="235"/>
      <c r="V374" s="235"/>
      <c r="W374" s="235"/>
      <c r="X374" s="235"/>
      <c r="Y374" s="236">
        <v>2.5</v>
      </c>
      <c r="Z374" s="237"/>
      <c r="AA374" s="237"/>
      <c r="AB374" s="238"/>
      <c r="AC374" s="222" t="s">
        <v>650</v>
      </c>
      <c r="AD374" s="223"/>
      <c r="AE374" s="223"/>
      <c r="AF374" s="223"/>
      <c r="AG374" s="223"/>
      <c r="AH374" s="224" t="s">
        <v>651</v>
      </c>
      <c r="AI374" s="225"/>
      <c r="AJ374" s="225"/>
      <c r="AK374" s="225"/>
      <c r="AL374" s="226" t="s">
        <v>651</v>
      </c>
      <c r="AM374" s="227"/>
      <c r="AN374" s="227"/>
      <c r="AO374" s="228"/>
      <c r="AP374" s="229" t="s">
        <v>651</v>
      </c>
      <c r="AQ374" s="229"/>
      <c r="AR374" s="229"/>
      <c r="AS374" s="229"/>
      <c r="AT374" s="229"/>
      <c r="AU374" s="229"/>
      <c r="AV374" s="229"/>
      <c r="AW374" s="229"/>
      <c r="AX374" s="229"/>
      <c r="AY374">
        <f>COUNTA($C$374)</f>
        <v>1</v>
      </c>
    </row>
    <row r="375" spans="1:51" ht="30" customHeight="1" x14ac:dyDescent="0.15">
      <c r="A375" s="230">
        <v>10</v>
      </c>
      <c r="B375" s="230">
        <v>1</v>
      </c>
      <c r="C375" s="252" t="s">
        <v>649</v>
      </c>
      <c r="D375" s="251"/>
      <c r="E375" s="251"/>
      <c r="F375" s="251"/>
      <c r="G375" s="251"/>
      <c r="H375" s="251"/>
      <c r="I375" s="251"/>
      <c r="J375" s="233">
        <v>4000020270008</v>
      </c>
      <c r="K375" s="234"/>
      <c r="L375" s="234"/>
      <c r="M375" s="234"/>
      <c r="N375" s="234"/>
      <c r="O375" s="234"/>
      <c r="P375" s="235" t="s">
        <v>673</v>
      </c>
      <c r="Q375" s="235"/>
      <c r="R375" s="235"/>
      <c r="S375" s="235"/>
      <c r="T375" s="235"/>
      <c r="U375" s="235"/>
      <c r="V375" s="235"/>
      <c r="W375" s="235"/>
      <c r="X375" s="235"/>
      <c r="Y375" s="236">
        <v>1.8</v>
      </c>
      <c r="Z375" s="237"/>
      <c r="AA375" s="237"/>
      <c r="AB375" s="238"/>
      <c r="AC375" s="222" t="s">
        <v>650</v>
      </c>
      <c r="AD375" s="223"/>
      <c r="AE375" s="223"/>
      <c r="AF375" s="223"/>
      <c r="AG375" s="223"/>
      <c r="AH375" s="224" t="s">
        <v>651</v>
      </c>
      <c r="AI375" s="225"/>
      <c r="AJ375" s="225"/>
      <c r="AK375" s="225"/>
      <c r="AL375" s="226" t="s">
        <v>651</v>
      </c>
      <c r="AM375" s="227"/>
      <c r="AN375" s="227"/>
      <c r="AO375" s="228"/>
      <c r="AP375" s="229" t="s">
        <v>651</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651</v>
      </c>
      <c r="F631" s="232"/>
      <c r="G631" s="232"/>
      <c r="H631" s="232"/>
      <c r="I631" s="232"/>
      <c r="J631" s="233" t="s">
        <v>651</v>
      </c>
      <c r="K631" s="234"/>
      <c r="L631" s="234"/>
      <c r="M631" s="234"/>
      <c r="N631" s="234"/>
      <c r="O631" s="234"/>
      <c r="P631" s="245" t="s">
        <v>651</v>
      </c>
      <c r="Q631" s="235"/>
      <c r="R631" s="235"/>
      <c r="S631" s="235"/>
      <c r="T631" s="235"/>
      <c r="U631" s="235"/>
      <c r="V631" s="235"/>
      <c r="W631" s="235"/>
      <c r="X631" s="235"/>
      <c r="Y631" s="236" t="s">
        <v>651</v>
      </c>
      <c r="Z631" s="237"/>
      <c r="AA631" s="237"/>
      <c r="AB631" s="238"/>
      <c r="AC631" s="222"/>
      <c r="AD631" s="223"/>
      <c r="AE631" s="223"/>
      <c r="AF631" s="223"/>
      <c r="AG631" s="223"/>
      <c r="AH631" s="224" t="s">
        <v>651</v>
      </c>
      <c r="AI631" s="225"/>
      <c r="AJ631" s="225"/>
      <c r="AK631" s="225"/>
      <c r="AL631" s="226" t="s">
        <v>651</v>
      </c>
      <c r="AM631" s="227"/>
      <c r="AN631" s="227"/>
      <c r="AO631" s="228"/>
      <c r="AP631" s="229" t="s">
        <v>651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t="s">
        <v>639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639</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639</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2022-05-23T08:13:43Z</cp:lastPrinted>
  <dcterms:created xsi:type="dcterms:W3CDTF">2012-03-13T00:50:25Z</dcterms:created>
  <dcterms:modified xsi:type="dcterms:W3CDTF">2022-08-18T10:53:36Z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