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2000_保険局　保険課\支払基金\R4作業依頼\2_法令ヤマ以外\20220810_【0816_1200〆】①行政事業レビューシート（最終公表版）、②概算要求反映状況調（事業単位整理表）\"/>
    </mc:Choice>
  </mc:AlternateContent>
  <bookViews>
    <workbookView xWindow="3004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8" i="11"/>
  <c r="AY332" i="11"/>
  <c r="AY338" i="11"/>
  <c r="AY325" i="11"/>
  <c r="AY329" i="11"/>
  <c r="AY333" i="11"/>
  <c r="AY340" i="11"/>
  <c r="AY324" i="11"/>
  <c r="AY322" i="11"/>
  <c r="AY326" i="11"/>
  <c r="AY336" i="11"/>
  <c r="AY341" i="11"/>
  <c r="AY69" i="11"/>
  <c r="AY66" i="11"/>
  <c r="AY75" i="11"/>
  <c r="AY73" i="11"/>
  <c r="AY77" i="11"/>
  <c r="AY74" i="11"/>
  <c r="AY72" i="11"/>
  <c r="AY335" i="11"/>
  <c r="AY214" i="11"/>
  <c r="AY208" i="11"/>
  <c r="AY212" i="11" s="1"/>
  <c r="AY200" i="11"/>
  <c r="AY207" i="11" s="1"/>
  <c r="AY198" i="11"/>
  <c r="AY195" i="11"/>
  <c r="AY196" i="11" s="1"/>
  <c r="AY190" i="11"/>
  <c r="AY192" i="11" s="1"/>
  <c r="AY180" i="11"/>
  <c r="AY187" i="11" s="1"/>
  <c r="AY176" i="11"/>
  <c r="AY173" i="11"/>
  <c r="AY179" i="11" s="1"/>
  <c r="AY170" i="11"/>
  <c r="AY171" i="11" s="1"/>
  <c r="AY167" i="11"/>
  <c r="AY169" i="11" s="1"/>
  <c r="AY136" i="11"/>
  <c r="AY137" i="11" s="1"/>
  <c r="AY134" i="11"/>
  <c r="AY133" i="11"/>
  <c r="AY135" i="11" s="1"/>
  <c r="AY132" i="11"/>
  <c r="AY144" i="11"/>
  <c r="AY142" i="11"/>
  <c r="AY140" i="11"/>
  <c r="AY139" i="11"/>
  <c r="AY143" i="11" s="1"/>
  <c r="AY166"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204" i="11" l="1"/>
  <c r="AY201" i="11"/>
  <c r="AY205" i="11"/>
  <c r="AY209" i="11"/>
  <c r="AY213" i="11"/>
  <c r="AY202" i="11"/>
  <c r="AY206" i="11"/>
  <c r="AY210" i="11"/>
  <c r="AY203" i="11"/>
  <c r="AY211" i="11"/>
  <c r="AY116" i="11"/>
  <c r="AY120" i="11"/>
  <c r="AY124" i="11"/>
  <c r="AY154" i="11"/>
  <c r="AY138" i="11"/>
  <c r="AY172" i="11"/>
  <c r="AY113" i="11"/>
  <c r="AY117" i="11"/>
  <c r="AY121" i="11"/>
  <c r="AY125" i="11"/>
  <c r="AY129" i="11"/>
  <c r="AY151" i="11"/>
  <c r="AY155" i="11"/>
  <c r="AY164" i="11"/>
  <c r="AY141" i="11"/>
  <c r="AY145" i="11"/>
  <c r="AY177" i="11"/>
  <c r="AY174" i="11"/>
  <c r="AY178" i="11"/>
  <c r="AY193" i="11"/>
  <c r="AY126"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4" i="11"/>
  <c r="AY93" i="11"/>
  <c r="AY95" i="11" s="1"/>
  <c r="AY88" i="11"/>
  <c r="AY91" i="11" s="1"/>
  <c r="AY80" i="11"/>
  <c r="AY78" i="11"/>
  <c r="AY87" i="11" s="1"/>
  <c r="AY44" i="11"/>
  <c r="AY52" i="11" s="1"/>
  <c r="AY49" i="11" l="1"/>
  <c r="AY55" i="11"/>
  <c r="AY63" i="11"/>
  <c r="AY84" i="11"/>
  <c r="AY92" i="11"/>
  <c r="AY81" i="11"/>
  <c r="AY85" i="11"/>
  <c r="AY89" i="11"/>
  <c r="AY97" i="11"/>
  <c r="AY82" i="11"/>
  <c r="AY86" i="11"/>
  <c r="AY90"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<sst xmlns="http://schemas.openxmlformats.org/spreadsheetml/2006/main" count="1315" uniqueCount="648">
  <si>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</si>
  <si>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</si>
  <si>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</si>
  <si>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</si>
  <si>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</si>
  <si>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</si>
  <si>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</si>
  <si>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</si>
  <si>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</si>
  <si>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</si>
  <si>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</si>
  <si>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</si>
  <si>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</si>
  <si>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</si>
  <si>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</si>
  <si>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</si>
  <si>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</si>
  <si>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</si>
  <si>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</si>
  <si>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</si>
  <si>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</si>
  <si>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</si>
  <si>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</si>
  <si>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</si>
  <si>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</si>
  <si>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</si>
  <si>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</si>
  <si>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</si>
  <si>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</si>
  <si>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</si>
  <si>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</si>
  <si>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</si>
  <si>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</si>
  <si>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</si>
  <si>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</si>
  <si>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</si>
  <si>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</si>
  <si>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</si>
  <si>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</si>
  <si>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</si>
  <si>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</si>
  <si>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</si>
  <si>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</si>
  <si>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</si>
  <si>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</si>
  <si>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</si>
  <si>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</si>
  <si>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</si>
  <si>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</si>
  <si>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</si>
  <si>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</si>
  <si>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</si>
  <si>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</si>
  <si>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</si>
  <si>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</si>
  <si>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</si>
  <si>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</si>
  <si>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</si>
  <si>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</si>
  <si>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</si>
  <si>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</si>
  <si>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</si>
  <si>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</si>
  <si>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</si>
  <si>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</si>
  <si>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</si>
  <si>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</si>
  <si>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</si>
  <si>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</si>
  <si>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</si>
  <si>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</si>
  <si>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</si>
  <si>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</si>
  <si>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</si>
  <si>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</si>
  <si>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</si>
  <si>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</si>
  <si>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</si>
  <si>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</si>
  <si>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</si>
  <si>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</si>
  <si>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</si>
  <si>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</si>
  <si>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</si>
  <si>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</si>
  <si>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</si>
  <si>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</si>
  <si>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</si>
  <si>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</si>
  <si>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</si>
  <si>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</si>
  <si>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</si>
  <si>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</si>
  <si>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</si>
  <si>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</si>
  <si>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</si>
  <si>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</si>
  <si>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</si>
  <si>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</si>
  <si>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</si>
  <si>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</si>
  <si>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</si>
  <si>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</si>
  <si>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</si>
  <si>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</si>
  <si>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</si>
  <si>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</si>
  <si>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</si>
  <si>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</si>
  <si>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</si>
  <si>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</si>
  <si>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</si>
  <si>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</si>
  <si>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</si>
  <si>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</si>
  <si>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</si>
  <si>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</si>
  <si>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</si>
  <si>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</si>
  <si>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</si>
  <si>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</si>
  <si>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</si>
  <si>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</si>
  <si>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</si>
  <si>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</si>
  <si>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</si>
  <si>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</si>
  <si>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</si>
  <si>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</si>
  <si>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</si>
  <si>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</si>
  <si>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</si>
  <si>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</si>
  <si>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</si>
  <si>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</si>
  <si>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</si>
  <si>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</si>
  <si>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</si>
  <si>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</si>
  <si>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</si>
  <si>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</si>
  <si>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</si>
  <si>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</si>
  <si>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</si>
  <si>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</si>
  <si>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</si>
  <si>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</si>
  <si>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</si>
  <si>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</si>
  <si>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</si>
  <si>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</si>
  <si>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</si>
  <si>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</si>
  <si>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</si>
  <si>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</si>
  <si>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</si>
  <si>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</si>
  <si>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</si>
  <si>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</si>
  <si>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</si>
  <si>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</si>
  <si>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</si>
  <si>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</si>
  <si>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</si>
  <si>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</si>
  <si>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</si>
  <si>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</si>
  <si>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</si>
  <si>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</si>
  <si>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</si>
  <si>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</si>
  <si>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</si>
  <si>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</si>
  <si>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</si>
  <si>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</si>
  <si>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</si>
  <si>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</si>
  <si>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</si>
  <si>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</si>
  <si>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</si>
  <si>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</si>
  <si>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</si>
  <si>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</si>
  <si>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</si>
  <si>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</si>
  <si>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</si>
  <si>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</si>
  <si>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</si>
  <si>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</si>
  <si>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</si>
  <si>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</si>
  <si>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</si>
  <si>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</si>
  <si>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</si>
  <si>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</si>
  <si>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</si>
  <si>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</si>
  <si>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</si>
  <si>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</si>
  <si>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</si>
  <si>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</si>
  <si>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</si>
  <si>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</si>
  <si>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</si>
  <si>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</si>
  <si>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</si>
  <si>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</si>
  <si>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</si>
  <si>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</si>
  <si>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</si>
  <si>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</si>
  <si>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</si>
  <si>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</si>
  <si>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</si>
  <si>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</si>
  <si>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</si>
  <si>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</si>
  <si>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</si>
  <si>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</si>
  <si>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</si>
  <si>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</si>
  <si>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</si>
  <si>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</si>
  <si>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</si>
  <si>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</si>
  <si>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</si>
  <si>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</si>
  <si>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</si>
  <si>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</si>
  <si>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</si>
  <si>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</si>
  <si>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</si>
  <si>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</si>
  <si>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</si>
  <si>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</si>
  <si>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</si>
  <si>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</si>
  <si>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</si>
  <si>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</si>
  <si>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</si>
  <si>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</si>
  <si>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</si>
  <si>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</si>
  <si>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</si>
  <si>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</si>
  <si>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</si>
  <si>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</si>
  <si>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</si>
  <si>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</si>
  <si>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</si>
  <si>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</si>
  <si>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</si>
  <si>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</si>
  <si>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</si>
  <si>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</si>
  <si>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</si>
  <si>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</si>
  <si>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</si>
  <si>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</si>
  <si>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</si>
  <si>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</si>
  <si>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</si>
  <si>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</si>
  <si>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</si>
  <si>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</si>
  <si>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</si>
  <si>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</si>
  <si>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</si>
  <si>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</si>
  <si>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</si>
  <si>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</si>
  <si>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</si>
  <si>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</si>
  <si>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</si>
  <si>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</si>
  <si>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</si>
  <si>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</si>
  <si>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</si>
  <si>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</si>
  <si>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</si>
  <si>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</si>
  <si>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</si>
  <si>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</si>
  <si>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</si>
  <si>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</si>
  <si>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</si>
  <si>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</si>
  <si>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</si>
  <si>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</si>
  <si>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</si>
  <si>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</si>
  <si>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</si>
  <si>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</si>
  <si>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</si>
  <si>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</si>
  <si>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</si>
  <si>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</si>
  <si>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</si>
  <si>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</si>
  <si>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</si>
  <si>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</si>
  <si>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</si>
  <si>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</si>
  <si>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</si>
  <si>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</si>
  <si>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</si>
  <si>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</si>
  <si>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</si>
  <si>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</si>
  <si>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</si>
  <si>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</si>
  <si>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</si>
  <si>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</si>
  <si>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</si>
  <si>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</si>
  <si>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</si>
  <si>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</si>
  <si>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</si>
  <si>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</si>
  <si>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</si>
  <si>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</si>
  <si>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</si>
  <si>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</si>
  <si>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</si>
  <si>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</si>
  <si>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</si>
  <si>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</si>
  <si>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</si>
  <si>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</si>
  <si>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</si>
  <si>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</si>
  <si>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</si>
  <si>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</si>
  <si>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</si>
  <si>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</si>
  <si>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</si>
  <si>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</si>
  <si>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</si>
  <si>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</si>
  <si>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</si>
  <si>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</si>
  <si>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</si>
  <si>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</si>
  <si>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</si>
  <si>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</si>
  <si>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</si>
  <si>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</si>
  <si>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</si>
  <si>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</si>
  <si>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</si>
  <si>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</si>
  <si>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</si>
  <si>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</si>
  <si>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</si>
  <si>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</si>
  <si>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</si>
  <si>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</si>
  <si>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</si>
  <si>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</si>
  <si>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</si>
  <si>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</si>
  <si>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</si>
  <si>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</si>
  <si>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</si>
  <si>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</si>
  <si>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</si>
  <si>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</si>
  <si>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</si>
  <si>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</si>
  <si>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</si>
  <si>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</si>
  <si>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</si>
  <si>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</si>
  <si>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</si>
  <si>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</si>
  <si>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</si>
  <si>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</si>
  <si>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</si>
  <si>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</si>
  <si>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</si>
  <si>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</si>
  <si>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</si>
  <si>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</si>
  <si>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</si>
  <si>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</si>
  <si>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</si>
  <si>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</si>
  <si>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</si>
  <si>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</si>
  <si>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</si>
  <si>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</si>
  <si>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</si>
  <si>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</si>
  <si>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</si>
  <si>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</si>
  <si>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</si>
  <si>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</si>
  <si>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</si>
  <si>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</si>
  <si>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</si>
  <si>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</si>
  <si>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</si>
  <si>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</si>
  <si>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</si>
  <si>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</si>
  <si>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</si>
  <si>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</si>
  <si>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</si>
  <si>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</si>
  <si>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</si>
  <si>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</si>
  <si>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</si>
  <si>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</si>
  <si>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</si>
  <si>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</si>
  <si>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</si>
  <si>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</si>
  <si>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</si>
  <si>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</si>
  <si>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</si>
  <si>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</si>
  <si>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</si>
  <si>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</si>
  <si>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</si>
  <si>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</si>
  <si>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</si>
  <si>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</si>
  <si>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</si>
  <si>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</si>
  <si>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</si>
  <si>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</si>
  <si>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</si>
  <si>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</si>
  <si>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</si>
  <si>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</si>
  <si>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</si>
  <si>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</si>
  <si>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</si>
  <si>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</si>
  <si>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</si>
  <si>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</si>
  <si>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</si>
  <si>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</si>
  <si>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</si>
  <si>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</si>
  <si>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</si>
  <si>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</si>
  <si>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</si>
  <si>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</si>
  <si>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</si>
  <si>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</si>
  <si>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</si>
  <si>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</si>
  <si>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</si>
  <si>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</si>
  <si>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</si>
  <si>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</si>
  <si>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</si>
  <si>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</si>
  <si>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</si>
  <si>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</si>
  <si>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</si>
  <si>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</si>
  <si>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</si>
  <si>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</si>
  <si>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</si>
  <si>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</si>
  <si>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</si>
  <si>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</si>
  <si>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</si>
  <si>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</si>
  <si>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</si>
  <si>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</si>
  <si>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</si>
  <si>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</si>
  <si>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</si>
  <si>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</si>
  <si>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</si>
  <si>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</si>
  <si>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</si>
  <si>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</si>
  <si>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</si>
  <si>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</si>
  <si>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</si>
  <si>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</si>
  <si>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</si>
  <si>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</si>
  <si>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</si>
  <si>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</si>
  <si>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</si>
  <si>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</si>
  <si>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</si>
  <si>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</si>
  <si>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</si>
  <si>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</si>
  <si>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</si>
  <si>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</si>
  <si>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</si>
  <si>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</si>
  <si>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</si>
  <si>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</si>
  <si>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</si>
  <si>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</si>
  <si>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</si>
  <si>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</si>
  <si>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</si>
  <si>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</si>
  <si>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</si>
  <si>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</si>
  <si>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</si>
  <si>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</si>
  <si>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</si>
  <si>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</si>
  <si>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</si>
  <si>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</si>
  <si>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</si>
  <si>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</si>
  <si>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</si>
  <si>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</si>
  <si>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</si>
  <si>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</si>
  <si>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</si>
  <si>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</si>
  <si>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</si>
  <si>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</si>
  <si>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</si>
  <si>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</si>
  <si>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</si>
  <si>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</si>
  <si>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</si>
  <si>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</si>
  <si>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</si>
  <si>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</si>
  <si>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</si>
  <si>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</si>
  <si>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</si>
  <si>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</si>
  <si>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</si>
  <si>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</si>
  <si>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</si>
  <si>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</si>
  <si>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</si>
  <si>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</si>
  <si>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</si>
  <si>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</si>
  <si>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</si>
  <si>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</si>
  <si>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</si>
  <si>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</si>
  <si>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</si>
  <si>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</si>
  <si>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</si>
  <si>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</si>
  <si>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</si>
  <si>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</si>
  <si>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</si>
  <si>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</si>
  <si>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</si>
  <si>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</si>
  <si>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</si>
  <si>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</si>
  <si>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</si>
  <si>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</si>
  <si>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</si>
  <si>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</si>
  <si>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</si>
  <si>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</si>
  <si>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</si>
  <si>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</si>
  <si>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</si>
  <si>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</si>
  <si>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</si>
  <si>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</si>
  <si>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</si>
  <si>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</si>
  <si>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</si>
  <si>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</si>
  <si>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</si>
  <si>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</si>
  <si>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</si>
  <si>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</si>
  <si>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</si>
  <si>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</si>
  <si>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</si>
  <si>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</si>
  <si>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</si>
  <si>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</si>
  <si>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</si>
  <si>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</si>
  <si>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</si>
  <si>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</si>
  <si>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</si>
  <si>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</si>
  <si>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</si>
  <si>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</si>
  <si>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</si>
  <si>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</si>
  <si>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</si>
  <si>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</si>
  <si>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</si>
  <si>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</si>
  <si>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</si>
  <si>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</si>
  <si>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</si>
  <si>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</si>
  <si>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</si>
  <si>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</si>
  <si>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</si>
  <si>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</si>
  <si>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</si>
  <si>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社会保険診療報酬支払基金におけるリモート（在宅）審査システムの導入・拡大</t>
    <rPh sb="0" eb="2">
      <t>シャカイ</t>
    </rPh>
    <rPh sb="2" eb="4">
      <t>ホケン</t>
    </rPh>
    <rPh sb="4" eb="6">
      <t>シンリョウ</t>
    </rPh>
    <rPh sb="6" eb="8">
      <t>ホウシュウ</t>
    </rPh>
    <rPh sb="8" eb="10">
      <t>シハライ</t>
    </rPh>
    <rPh sb="10" eb="12">
      <t>キキン</t>
    </rPh>
    <rPh sb="21" eb="23">
      <t>ザイタク</t>
    </rPh>
    <rPh sb="24" eb="26">
      <t>シンサ</t>
    </rPh>
    <rPh sb="31" eb="33">
      <t>ドウニュウ</t>
    </rPh>
    <rPh sb="34" eb="36">
      <t>カクダイ</t>
    </rPh>
    <phoneticPr fontId="5"/>
  </si>
  <si>
    <t>保険局</t>
    <rPh sb="0" eb="3">
      <t>ホケンキョク</t>
    </rPh>
    <phoneticPr fontId="5"/>
  </si>
  <si>
    <t>保険課</t>
    <rPh sb="0" eb="3">
      <t>ホケンカ</t>
    </rPh>
    <phoneticPr fontId="5"/>
  </si>
  <si>
    <t>○</t>
  </si>
  <si>
    <t>予算補助</t>
    <rPh sb="0" eb="2">
      <t>ヨサン</t>
    </rPh>
    <rPh sb="2" eb="4">
      <t>ホジョ</t>
    </rPh>
    <phoneticPr fontId="5"/>
  </si>
  <si>
    <t>-</t>
    <phoneticPr fontId="5"/>
  </si>
  <si>
    <t>A.社会保険診療報酬支払基金</t>
    <rPh sb="2" eb="4">
      <t>シャカイ</t>
    </rPh>
    <rPh sb="4" eb="6">
      <t>ホケン</t>
    </rPh>
    <rPh sb="6" eb="8">
      <t>シンリョウ</t>
    </rPh>
    <rPh sb="8" eb="10">
      <t>ホウシュウ</t>
    </rPh>
    <rPh sb="10" eb="12">
      <t>シハライ</t>
    </rPh>
    <rPh sb="12" eb="14">
      <t>キキン</t>
    </rPh>
    <phoneticPr fontId="5"/>
  </si>
  <si>
    <t>医療機関等からの請求（レセプト）を審査する社会保険診療報酬支払基金において、リモート（在宅）審査システムを導入・拡大することは、地域の医療従事者でもある審査委員の感染防止になるため、地域医療の確保につながるとともに、レセプト審査における診療科別の専門審査委員の確保がしやすくなり、医学的判断が必要なレセプトに係る審査の充実を図れることから医療費適正化に資するものとなる。このため、必要なセキュリティ対策や専用ネットワーク、機材等の初期導入費用に対して補助を行い、リモート（在宅）審査システムの早期導入と拡大を図る。</t>
    <rPh sb="43" eb="45">
      <t>ザイタク</t>
    </rPh>
    <rPh sb="236" eb="238">
      <t>ザイタク</t>
    </rPh>
    <phoneticPr fontId="5"/>
  </si>
  <si>
    <t>社会保険診療報酬支払基金におけるリモート（在宅）審査システムの導入・拡大をするために、専用ネットワーク、機材等の初期導入費用に対して補助を行う。</t>
    <rPh sb="0" eb="2">
      <t>シャカイ</t>
    </rPh>
    <rPh sb="2" eb="4">
      <t>ホケン</t>
    </rPh>
    <rPh sb="4" eb="6">
      <t>シンリョウ</t>
    </rPh>
    <rPh sb="6" eb="8">
      <t>ホウシュウ</t>
    </rPh>
    <rPh sb="8" eb="10">
      <t>シハライ</t>
    </rPh>
    <rPh sb="10" eb="12">
      <t>キキン</t>
    </rPh>
    <rPh sb="21" eb="23">
      <t>ザイタク</t>
    </rPh>
    <rPh sb="24" eb="26">
      <t>シンサ</t>
    </rPh>
    <rPh sb="31" eb="33">
      <t>ドウニュウ</t>
    </rPh>
    <rPh sb="34" eb="36">
      <t>カクダイ</t>
    </rPh>
    <rPh sb="43" eb="45">
      <t>センヨウ</t>
    </rPh>
    <rPh sb="52" eb="54">
      <t>キザイ</t>
    </rPh>
    <rPh sb="54" eb="55">
      <t>トウ</t>
    </rPh>
    <rPh sb="56" eb="58">
      <t>ショキ</t>
    </rPh>
    <rPh sb="58" eb="60">
      <t>ドウニュウ</t>
    </rPh>
    <rPh sb="60" eb="62">
      <t>ヒヨウ</t>
    </rPh>
    <rPh sb="63" eb="64">
      <t>タイ</t>
    </rPh>
    <rPh sb="66" eb="68">
      <t>ホジョ</t>
    </rPh>
    <rPh sb="69" eb="70">
      <t>オコナ</t>
    </rPh>
    <phoneticPr fontId="5"/>
  </si>
  <si>
    <t>社会保険診療報酬支払基金のリモート（在宅）審査システムの導入・拡大により地域医療の確保や医療費適正化に資することを目的とする。</t>
    <rPh sb="18" eb="20">
      <t>ザイタク</t>
    </rPh>
    <rPh sb="51" eb="52">
      <t>シ</t>
    </rPh>
    <rPh sb="57" eb="59">
      <t>モクテキ</t>
    </rPh>
    <phoneticPr fontId="5"/>
  </si>
  <si>
    <t>‐</t>
  </si>
  <si>
    <t>無</t>
  </si>
  <si>
    <t>リモート（在宅）審査の早期導入と拡大を図るため、必要なセキュリティ対策や専用ネットワーク等の初期導入費用に対するもの</t>
    <rPh sb="5" eb="7">
      <t>ザイタク</t>
    </rPh>
    <rPh sb="8" eb="10">
      <t>シンサ</t>
    </rPh>
    <rPh sb="11" eb="13">
      <t>ソウキ</t>
    </rPh>
    <rPh sb="13" eb="15">
      <t>ドウニュウ</t>
    </rPh>
    <rPh sb="16" eb="18">
      <t>カクダイ</t>
    </rPh>
    <rPh sb="19" eb="20">
      <t>ハカ</t>
    </rPh>
    <rPh sb="24" eb="26">
      <t>ヒツヨウ</t>
    </rPh>
    <rPh sb="33" eb="35">
      <t>タイサク</t>
    </rPh>
    <rPh sb="36" eb="38">
      <t>センヨウ</t>
    </rPh>
    <rPh sb="44" eb="45">
      <t>トウ</t>
    </rPh>
    <rPh sb="46" eb="48">
      <t>ショキ</t>
    </rPh>
    <rPh sb="48" eb="50">
      <t>ドウニュウ</t>
    </rPh>
    <rPh sb="50" eb="52">
      <t>ヒヨウ</t>
    </rPh>
    <rPh sb="53" eb="54">
      <t>タイ</t>
    </rPh>
    <phoneticPr fontId="5"/>
  </si>
  <si>
    <t>社会保険診療報酬支払基金</t>
    <rPh sb="0" eb="2">
      <t>シャカイ</t>
    </rPh>
    <rPh sb="2" eb="4">
      <t>ホケン</t>
    </rPh>
    <rPh sb="4" eb="6">
      <t>シンリョウ</t>
    </rPh>
    <rPh sb="6" eb="8">
      <t>ホウシュウ</t>
    </rPh>
    <rPh sb="8" eb="10">
      <t>シハライ</t>
    </rPh>
    <rPh sb="10" eb="12">
      <t>キキン</t>
    </rPh>
    <phoneticPr fontId="5"/>
  </si>
  <si>
    <t>未定</t>
    <rPh sb="0" eb="2">
      <t>ミテイ</t>
    </rPh>
    <phoneticPr fontId="5"/>
  </si>
  <si>
    <t>リモート（在宅）審査システム構築</t>
    <rPh sb="5" eb="7">
      <t>ザイタク</t>
    </rPh>
    <rPh sb="8" eb="10">
      <t>シンサ</t>
    </rPh>
    <rPh sb="14" eb="16">
      <t>コウチク</t>
    </rPh>
    <phoneticPr fontId="5"/>
  </si>
  <si>
    <t>補助金等交付</t>
  </si>
  <si>
    <t>-</t>
    <phoneticPr fontId="5"/>
  </si>
  <si>
    <t>－</t>
    <phoneticPr fontId="5"/>
  </si>
  <si>
    <t>全国でのリモート（在宅）審査システムの導入</t>
    <rPh sb="0" eb="2">
      <t>ゼンコク</t>
    </rPh>
    <rPh sb="9" eb="11">
      <t>ザイタク</t>
    </rPh>
    <rPh sb="12" eb="14">
      <t>シンサ</t>
    </rPh>
    <rPh sb="19" eb="21">
      <t>ドウニュウ</t>
    </rPh>
    <phoneticPr fontId="5"/>
  </si>
  <si>
    <t>-</t>
    <phoneticPr fontId="5"/>
  </si>
  <si>
    <t>都道府県</t>
    <rPh sb="0" eb="2">
      <t>トドウ</t>
    </rPh>
    <rPh sb="2" eb="4">
      <t>フケン</t>
    </rPh>
    <phoneticPr fontId="5"/>
  </si>
  <si>
    <t>リモート（在宅）審査システムを導入した都道府県</t>
    <rPh sb="5" eb="7">
      <t>ザイタク</t>
    </rPh>
    <rPh sb="8" eb="10">
      <t>シンサ</t>
    </rPh>
    <rPh sb="15" eb="17">
      <t>ドウニュウ</t>
    </rPh>
    <rPh sb="19" eb="23">
      <t>トドウフケン</t>
    </rPh>
    <phoneticPr fontId="5"/>
  </si>
  <si>
    <t>委託費等</t>
    <rPh sb="0" eb="3">
      <t>イタクヒ</t>
    </rPh>
    <rPh sb="3" eb="4">
      <t>トウ</t>
    </rPh>
    <phoneticPr fontId="5"/>
  </si>
  <si>
    <t>施策大目標９：全国民に必要な医療を保障できる安定的・効率的な医療保険制度を構築すること。</t>
    <phoneticPr fontId="5"/>
  </si>
  <si>
    <t>施策目標Ⅰー９－１　データヘルスの推進による保険者機能の強化等により適正かつ安定的・効率的な医療保険制度を構築すること。</t>
    <phoneticPr fontId="5"/>
  </si>
  <si>
    <t>審査を行う審査委員の感染防止及び診療科別の専門審査委員を確保し、審査の充実及び医療費適正化に資するもの</t>
    <rPh sb="0" eb="2">
      <t>シンサ</t>
    </rPh>
    <rPh sb="3" eb="4">
      <t>オコナ</t>
    </rPh>
    <rPh sb="5" eb="7">
      <t>シンサ</t>
    </rPh>
    <rPh sb="7" eb="9">
      <t>イイン</t>
    </rPh>
    <rPh sb="10" eb="12">
      <t>カンセン</t>
    </rPh>
    <rPh sb="12" eb="14">
      <t>ボウシ</t>
    </rPh>
    <rPh sb="14" eb="15">
      <t>オヨ</t>
    </rPh>
    <rPh sb="16" eb="19">
      <t>シンリョウカ</t>
    </rPh>
    <rPh sb="19" eb="20">
      <t>ベツ</t>
    </rPh>
    <rPh sb="21" eb="23">
      <t>センモン</t>
    </rPh>
    <rPh sb="23" eb="25">
      <t>シンサ</t>
    </rPh>
    <rPh sb="25" eb="27">
      <t>イイン</t>
    </rPh>
    <rPh sb="28" eb="30">
      <t>カクホ</t>
    </rPh>
    <rPh sb="32" eb="34">
      <t>シンサ</t>
    </rPh>
    <rPh sb="35" eb="37">
      <t>ジュウジツ</t>
    </rPh>
    <rPh sb="37" eb="38">
      <t>オヨ</t>
    </rPh>
    <rPh sb="39" eb="42">
      <t>イリョウヒ</t>
    </rPh>
    <rPh sb="42" eb="45">
      <t>テキセイカ</t>
    </rPh>
    <rPh sb="46" eb="47">
      <t>シ</t>
    </rPh>
    <phoneticPr fontId="5"/>
  </si>
  <si>
    <t>審査を行う審査委員の感染防止及び診療科別の専門審査委員を確保し、審査の充実及び医療費適正化に資するもの</t>
    <phoneticPr fontId="5"/>
  </si>
  <si>
    <t>令和４年度（令和３年度からの繰越分）審査支払関係業務費補助金について（令和４年５月19日厚生労働省発保0519第５号　厚生労働事務次官通知）</t>
    <rPh sb="0" eb="2">
      <t>レイワ</t>
    </rPh>
    <rPh sb="3" eb="5">
      <t>ネンド</t>
    </rPh>
    <rPh sb="6" eb="8">
      <t>レイワ</t>
    </rPh>
    <rPh sb="9" eb="11">
      <t>ネンド</t>
    </rPh>
    <rPh sb="14" eb="17">
      <t>クリコシブン</t>
    </rPh>
    <rPh sb="18" eb="20">
      <t>シンサ</t>
    </rPh>
    <rPh sb="20" eb="22">
      <t>シハライ</t>
    </rPh>
    <rPh sb="22" eb="24">
      <t>カンケイ</t>
    </rPh>
    <rPh sb="24" eb="27">
      <t>ギョウムヒ</t>
    </rPh>
    <rPh sb="27" eb="30">
      <t>ホジョキン</t>
    </rPh>
    <rPh sb="35" eb="37">
      <t>レイワ</t>
    </rPh>
    <rPh sb="38" eb="39">
      <t>ネン</t>
    </rPh>
    <rPh sb="40" eb="41">
      <t>ツキ</t>
    </rPh>
    <rPh sb="43" eb="44">
      <t>ニチ</t>
    </rPh>
    <rPh sb="44" eb="46">
      <t>コウセイ</t>
    </rPh>
    <rPh sb="46" eb="49">
      <t>ロウドウショウ</t>
    </rPh>
    <rPh sb="49" eb="51">
      <t>ハツホ</t>
    </rPh>
    <rPh sb="55" eb="56">
      <t>ダイ</t>
    </rPh>
    <rPh sb="57" eb="58">
      <t>ゴウ</t>
    </rPh>
    <rPh sb="59" eb="61">
      <t>コウセイ</t>
    </rPh>
    <rPh sb="61" eb="63">
      <t>ロウドウ</t>
    </rPh>
    <rPh sb="63" eb="65">
      <t>ジム</t>
    </rPh>
    <rPh sb="65" eb="67">
      <t>ジカン</t>
    </rPh>
    <rPh sb="67" eb="69">
      <t>ツウチ</t>
    </rPh>
    <phoneticPr fontId="5"/>
  </si>
  <si>
    <t>-</t>
    <phoneticPr fontId="5"/>
  </si>
  <si>
    <t>-</t>
    <phoneticPr fontId="5"/>
  </si>
  <si>
    <t>点検対象外</t>
    <rPh sb="0" eb="2">
      <t>テンケン</t>
    </rPh>
    <rPh sb="2" eb="5">
      <t>タイショウガイ</t>
    </rPh>
    <phoneticPr fontId="5"/>
  </si>
  <si>
    <t>https://www.mhlw.go.jp/wp/seisaku/hyouka/dl/r03_jizenbunseki/I-9-1.pdf</t>
    <phoneticPr fontId="5"/>
  </si>
  <si>
    <t>新型コロナウイルス感染症の感染拡大に伴う人流抑制の影響により、要件定義の検討及び変更仕様書の作成に調整を要した</t>
    <phoneticPr fontId="5"/>
  </si>
  <si>
    <t>審査の充実及び医療費適正化に資するものであり、国が実施すべき事業である</t>
    <rPh sb="0" eb="2">
      <t>シンサ</t>
    </rPh>
    <rPh sb="3" eb="5">
      <t>ジュウジツ</t>
    </rPh>
    <rPh sb="5" eb="6">
      <t>オヨ</t>
    </rPh>
    <rPh sb="7" eb="10">
      <t>イリョウヒ</t>
    </rPh>
    <rPh sb="10" eb="13">
      <t>テキセイカ</t>
    </rPh>
    <rPh sb="14" eb="15">
      <t>シ</t>
    </rPh>
    <rPh sb="23" eb="24">
      <t>クニ</t>
    </rPh>
    <rPh sb="25" eb="27">
      <t>ジッシ</t>
    </rPh>
    <rPh sb="30" eb="32">
      <t>ジギョウ</t>
    </rPh>
    <phoneticPr fontId="5"/>
  </si>
  <si>
    <t>引き続き、必要な予算額を確保し、適正な執行に努めること。</t>
  </si>
  <si>
    <t>原田　朋弘</t>
    <rPh sb="0" eb="2">
      <t>ハラダ</t>
    </rPh>
    <rPh sb="3" eb="5">
      <t>トモヒロ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</si>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</sst>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22411</xdr:colOff>
      <xdr:row>269</xdr:row>
      <xdr:rowOff>128067</xdr:rowOff>
    </xdr:from>
    <xdr:to>
      <xdr:col>41</xdr:col>
      <xdr:colOff>164533</xdr:colOff>
      <xdr:row>272</xdr:row>
      <xdr:rowOff>41745</xdr:rowOff>
    </xdr:to>
    <xdr:sp macro="" textlink="">
      <xdr:nvSpPr>
        <xdr:cNvPr id="5" name="角丸四角形 4"/>
        <xdr:cNvSpPr/>
      </xdr:nvSpPr>
      <xdr:spPr>
        <a:xfrm>
          <a:off x="2846293" y="44951596"/>
          <a:ext cx="5588181" cy="95582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a:t>厚生労働省</a:t>
          </a:r>
          <a:endParaRPr kumimoji="1" lang="en-US" altLang="ja-JP" sz="1600"/>
        </a:p>
        <a:p>
          <a:pPr algn="ctr"/>
          <a:r>
            <a:rPr kumimoji="1" lang="en-US" altLang="ja-JP" sz="1600"/>
            <a:t>1,204</a:t>
          </a:r>
          <a:r>
            <a:rPr kumimoji="1" lang="ja-JP" altLang="en-US" sz="1600"/>
            <a:t>百万円</a:t>
          </a:r>
        </a:p>
      </xdr:txBody>
    </xdr:sp>
    <xdr:clientData/>
  </xdr:twoCellAnchor>
  <xdr:twoCellAnchor>
    <xdr:from>
      <xdr:col>26</xdr:col>
      <xdr:colOff>59230</xdr:colOff>
      <xdr:row>272</xdr:row>
      <xdr:rowOff>54426</xdr:rowOff>
    </xdr:from>
    <xdr:to>
      <xdr:col>29</xdr:col>
      <xdr:colOff>66807</xdr:colOff>
      <xdr:row>274</xdr:row>
      <xdr:rowOff>6568</xdr:rowOff>
    </xdr:to>
    <xdr:sp macro="" textlink="">
      <xdr:nvSpPr>
        <xdr:cNvPr id="6" name="下矢印 5"/>
        <xdr:cNvSpPr/>
      </xdr:nvSpPr>
      <xdr:spPr>
        <a:xfrm>
          <a:off x="5303583" y="34389250"/>
          <a:ext cx="612695" cy="64690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44824</xdr:colOff>
      <xdr:row>274</xdr:row>
      <xdr:rowOff>44824</xdr:rowOff>
    </xdr:from>
    <xdr:to>
      <xdr:col>37</xdr:col>
      <xdr:colOff>179294</xdr:colOff>
      <xdr:row>278</xdr:row>
      <xdr:rowOff>179294</xdr:rowOff>
    </xdr:to>
    <xdr:sp macro="" textlink="">
      <xdr:nvSpPr>
        <xdr:cNvPr id="7" name="角丸四角形 6"/>
        <xdr:cNvSpPr/>
      </xdr:nvSpPr>
      <xdr:spPr>
        <a:xfrm>
          <a:off x="3473824" y="35074412"/>
          <a:ext cx="4168588" cy="1524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300">
              <a:latin typeface="+mj-ea"/>
              <a:ea typeface="+mj-ea"/>
            </a:rPr>
            <a:t>A</a:t>
          </a:r>
          <a:r>
            <a:rPr kumimoji="1" lang="ja-JP" altLang="en-US" sz="1300">
              <a:latin typeface="+mj-ea"/>
              <a:ea typeface="+mj-ea"/>
            </a:rPr>
            <a:t>．社会保険診療報酬支払基金</a:t>
          </a:r>
          <a:endParaRPr kumimoji="1" lang="en-US" altLang="ja-JP" sz="1300">
            <a:latin typeface="+mj-ea"/>
            <a:ea typeface="+mj-ea"/>
          </a:endParaRPr>
        </a:p>
        <a:p>
          <a:pPr algn="ctr"/>
          <a:r>
            <a:rPr kumimoji="1" lang="en-US" altLang="ja-JP" sz="1300">
              <a:latin typeface="+mj-ea"/>
              <a:ea typeface="+mj-ea"/>
            </a:rPr>
            <a:t>1,204</a:t>
          </a:r>
          <a:r>
            <a:rPr kumimoji="1" lang="ja-JP" altLang="en-US" sz="1300">
              <a:latin typeface="+mj-ea"/>
              <a:ea typeface="+mj-ea"/>
            </a:rPr>
            <a:t>百万円（予定）</a:t>
          </a:r>
          <a:endParaRPr kumimoji="1" lang="en-US" altLang="ja-JP" sz="1300">
            <a:latin typeface="+mj-ea"/>
            <a:ea typeface="+mj-ea"/>
          </a:endParaRPr>
        </a:p>
        <a:p>
          <a:pPr algn="ctr"/>
          <a:endParaRPr kumimoji="1" lang="en-US" altLang="ja-JP" sz="1300">
            <a:latin typeface="+mj-ea"/>
            <a:ea typeface="+mj-ea"/>
          </a:endParaRPr>
        </a:p>
        <a:p>
          <a:pPr algn="l"/>
          <a:r>
            <a:rPr kumimoji="1" lang="ja-JP" altLang="en-US" sz="1300">
              <a:latin typeface="+mj-ea"/>
              <a:ea typeface="+mj-ea"/>
            </a:rPr>
            <a:t>○リモート（在宅）審査システム導入に要する経費</a:t>
          </a:r>
          <a:endParaRPr kumimoji="1" lang="en-US" altLang="ja-JP" sz="1300">
            <a:latin typeface="+mj-ea"/>
            <a:ea typeface="+mj-ea"/>
          </a:endParaRPr>
        </a:p>
        <a:p>
          <a:pPr algn="l"/>
          <a:endParaRPr kumimoji="1" lang="en-US" altLang="ja-JP" sz="1300">
            <a:latin typeface="+mj-ea"/>
            <a:ea typeface="+mj-ea"/>
          </a:endParaRPr>
        </a:p>
        <a:p>
          <a:pPr algn="l"/>
          <a:endParaRPr kumimoji="1" lang="en-US" altLang="ja-JP" sz="1300">
            <a:latin typeface="+mj-ea"/>
            <a:ea typeface="+mj-ea"/>
          </a:endParaRPr>
        </a:p>
      </xdr:txBody>
    </xdr:sp>
    <xdr:clientData/>
  </xdr:twoCellAnchor>
  <xdr:twoCellAnchor>
    <xdr:from>
      <xdr:col>21</xdr:col>
      <xdr:colOff>146475</xdr:colOff>
      <xdr:row>280</xdr:row>
      <xdr:rowOff>251327</xdr:rowOff>
    </xdr:from>
    <xdr:to>
      <xdr:col>33</xdr:col>
      <xdr:colOff>86849</xdr:colOff>
      <xdr:row>282</xdr:row>
      <xdr:rowOff>291353</xdr:rowOff>
    </xdr:to>
    <xdr:sp macro="" textlink="">
      <xdr:nvSpPr>
        <xdr:cNvPr id="8" name="角丸四角形 7"/>
        <xdr:cNvSpPr/>
      </xdr:nvSpPr>
      <xdr:spPr>
        <a:xfrm>
          <a:off x="4382299" y="38821974"/>
          <a:ext cx="2360844" cy="73479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300">
              <a:latin typeface="+mj-ea"/>
              <a:ea typeface="+mj-ea"/>
            </a:rPr>
            <a:t>B</a:t>
          </a:r>
          <a:r>
            <a:rPr kumimoji="1" lang="ja-JP" altLang="en-US" sz="1300">
              <a:latin typeface="+mj-ea"/>
              <a:ea typeface="+mj-ea"/>
            </a:rPr>
            <a:t>．委託先等</a:t>
          </a:r>
          <a:endParaRPr kumimoji="1" lang="en-US" altLang="ja-JP" sz="1300">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（未定）</a:t>
          </a:r>
          <a:endParaRPr kumimoji="1" lang="ja-JP" altLang="en-US" sz="1300">
            <a:latin typeface="+mj-ea"/>
            <a:ea typeface="+mj-ea"/>
          </a:endParaRPr>
        </a:p>
      </xdr:txBody>
    </xdr:sp>
    <xdr:clientData/>
  </xdr:twoCellAnchor>
  <xdr:twoCellAnchor>
    <xdr:from>
      <xdr:col>26</xdr:col>
      <xdr:colOff>32817</xdr:colOff>
      <xdr:row>278</xdr:row>
      <xdr:rowOff>262536</xdr:rowOff>
    </xdr:from>
    <xdr:to>
      <xdr:col>29</xdr:col>
      <xdr:colOff>40394</xdr:colOff>
      <xdr:row>280</xdr:row>
      <xdr:rowOff>221081</xdr:rowOff>
    </xdr:to>
    <xdr:sp macro="" textlink="">
      <xdr:nvSpPr>
        <xdr:cNvPr id="9" name="下矢印 8"/>
        <xdr:cNvSpPr/>
      </xdr:nvSpPr>
      <xdr:spPr>
        <a:xfrm>
          <a:off x="5277170" y="36681654"/>
          <a:ext cx="612695" cy="65330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608</v>
      </c>
      <c r="AK2" s="835"/>
      <c r="AL2" s="835"/>
      <c r="AM2" s="835"/>
      <c r="AN2" s="75" t="s">
        <v>285</v>
      </c>
      <c r="AO2" s="835">
        <v>21</v>
      </c>
      <c r="AP2" s="835"/>
      <c r="AQ2" s="835"/>
      <c r="AR2" s="76" t="s">
        <v>285</v>
      </c>
      <c r="AS2" s="836">
        <v>391</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609</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610</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611</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385</v>
      </c>
      <c r="H5" s="826"/>
      <c r="I5" s="826"/>
      <c r="J5" s="826"/>
      <c r="K5" s="826"/>
      <c r="L5" s="826"/>
      <c r="M5" s="827" t="s">
        <v>61</v>
      </c>
      <c r="N5" s="828"/>
      <c r="O5" s="828"/>
      <c r="P5" s="828"/>
      <c r="Q5" s="828"/>
      <c r="R5" s="829"/>
      <c r="S5" s="830" t="s">
        <v>388</v>
      </c>
      <c r="T5" s="826"/>
      <c r="U5" s="826"/>
      <c r="V5" s="826"/>
      <c r="W5" s="826"/>
      <c r="X5" s="831"/>
      <c r="Y5" s="832" t="s">
        <v>3</v>
      </c>
      <c r="Z5" s="833"/>
      <c r="AA5" s="833"/>
      <c r="AB5" s="833"/>
      <c r="AC5" s="833"/>
      <c r="AD5" s="834"/>
      <c r="AE5" s="855" t="s">
        <v>612</v>
      </c>
      <c r="AF5" s="855"/>
      <c r="AG5" s="855"/>
      <c r="AH5" s="855"/>
      <c r="AI5" s="855"/>
      <c r="AJ5" s="855"/>
      <c r="AK5" s="855"/>
      <c r="AL5" s="855"/>
      <c r="AM5" s="855"/>
      <c r="AN5" s="855"/>
      <c r="AO5" s="855"/>
      <c r="AP5" s="856"/>
      <c r="AQ5" s="857" t="s">
        <v>646</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614</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638</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617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補助</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t="s">
        <v>615</v>
      </c>
      <c r="Q13" s="699"/>
      <c r="R13" s="699"/>
      <c r="S13" s="699"/>
      <c r="T13" s="699"/>
      <c r="U13" s="699"/>
      <c r="V13" s="700"/>
      <c r="W13" s="698" t="s">
        <v>615</v>
      </c>
      <c r="X13" s="699"/>
      <c r="Y13" s="699"/>
      <c r="Z13" s="699"/>
      <c r="AA13" s="699"/>
      <c r="AB13" s="699"/>
      <c r="AC13" s="700"/>
      <c r="AD13" s="698" t="s">
        <v>615</v>
      </c>
      <c r="AE13" s="699"/>
      <c r="AF13" s="699"/>
      <c r="AG13" s="699"/>
      <c r="AH13" s="699"/>
      <c r="AI13" s="699"/>
      <c r="AJ13" s="700"/>
      <c r="AK13" s="698" t="s">
        <v>615</v>
      </c>
      <c r="AL13" s="699"/>
      <c r="AM13" s="699"/>
      <c r="AN13" s="699"/>
      <c r="AO13" s="699"/>
      <c r="AP13" s="699"/>
      <c r="AQ13" s="700"/>
      <c r="AR13" s="735" t="s">
        <v>639</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615</v>
      </c>
      <c r="Q14" s="699"/>
      <c r="R14" s="699"/>
      <c r="S14" s="699"/>
      <c r="T14" s="699"/>
      <c r="U14" s="699"/>
      <c r="V14" s="700"/>
      <c r="W14" s="698" t="s">
        <v>615</v>
      </c>
      <c r="X14" s="699"/>
      <c r="Y14" s="699"/>
      <c r="Z14" s="699"/>
      <c r="AA14" s="699"/>
      <c r="AB14" s="699"/>
      <c r="AC14" s="700"/>
      <c r="AD14" s="698">
        <v>1204</v>
      </c>
      <c r="AE14" s="699"/>
      <c r="AF14" s="699"/>
      <c r="AG14" s="699"/>
      <c r="AH14" s="699"/>
      <c r="AI14" s="699"/>
      <c r="AJ14" s="700"/>
      <c r="AK14" s="698" t="s">
        <v>615</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615</v>
      </c>
      <c r="Q15" s="699"/>
      <c r="R15" s="699"/>
      <c r="S15" s="699"/>
      <c r="T15" s="699"/>
      <c r="U15" s="699"/>
      <c r="V15" s="700"/>
      <c r="W15" s="698" t="s">
        <v>615</v>
      </c>
      <c r="X15" s="699"/>
      <c r="Y15" s="699"/>
      <c r="Z15" s="699"/>
      <c r="AA15" s="699"/>
      <c r="AB15" s="699"/>
      <c r="AC15" s="700"/>
      <c r="AD15" s="698" t="s">
        <v>615</v>
      </c>
      <c r="AE15" s="699"/>
      <c r="AF15" s="699"/>
      <c r="AG15" s="699"/>
      <c r="AH15" s="699"/>
      <c r="AI15" s="699"/>
      <c r="AJ15" s="700"/>
      <c r="AK15" s="698">
        <v>1204</v>
      </c>
      <c r="AL15" s="699"/>
      <c r="AM15" s="699"/>
      <c r="AN15" s="699"/>
      <c r="AO15" s="699"/>
      <c r="AP15" s="699"/>
      <c r="AQ15" s="700"/>
      <c r="AR15" s="698" t="s">
        <v>639</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615</v>
      </c>
      <c r="Q16" s="699"/>
      <c r="R16" s="699"/>
      <c r="S16" s="699"/>
      <c r="T16" s="699"/>
      <c r="U16" s="699"/>
      <c r="V16" s="700"/>
      <c r="W16" s="698" t="s">
        <v>615</v>
      </c>
      <c r="X16" s="699"/>
      <c r="Y16" s="699"/>
      <c r="Z16" s="699"/>
      <c r="AA16" s="699"/>
      <c r="AB16" s="699"/>
      <c r="AC16" s="700"/>
      <c r="AD16" s="698">
        <v>-1204</v>
      </c>
      <c r="AE16" s="699"/>
      <c r="AF16" s="699"/>
      <c r="AG16" s="699"/>
      <c r="AH16" s="699"/>
      <c r="AI16" s="699"/>
      <c r="AJ16" s="700"/>
      <c r="AK16" s="698" t="s">
        <v>615</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615</v>
      </c>
      <c r="Q17" s="699"/>
      <c r="R17" s="699"/>
      <c r="S17" s="699"/>
      <c r="T17" s="699"/>
      <c r="U17" s="699"/>
      <c r="V17" s="700"/>
      <c r="W17" s="698" t="s">
        <v>615</v>
      </c>
      <c r="X17" s="699"/>
      <c r="Y17" s="699"/>
      <c r="Z17" s="699"/>
      <c r="AA17" s="699"/>
      <c r="AB17" s="699"/>
      <c r="AC17" s="700"/>
      <c r="AD17" s="698" t="s">
        <v>615</v>
      </c>
      <c r="AE17" s="699"/>
      <c r="AF17" s="699"/>
      <c r="AG17" s="699"/>
      <c r="AH17" s="699"/>
      <c r="AI17" s="699"/>
      <c r="AJ17" s="700"/>
      <c r="AK17" s="698" t="s">
        <v>615</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0</v>
      </c>
      <c r="Q18" s="779"/>
      <c r="R18" s="779"/>
      <c r="S18" s="779"/>
      <c r="T18" s="779"/>
      <c r="U18" s="779"/>
      <c r="V18" s="780"/>
      <c r="W18" s="778">
        <f>SUM(W13:AC17)</f>
        <v>0</v>
      </c>
      <c r="X18" s="779"/>
      <c r="Y18" s="779"/>
      <c r="Z18" s="779"/>
      <c r="AA18" s="779"/>
      <c r="AB18" s="779"/>
      <c r="AC18" s="780"/>
      <c r="AD18" s="778">
        <f>SUM(AD13:AJ17)</f>
        <v>0</v>
      </c>
      <c r="AE18" s="779"/>
      <c r="AF18" s="779"/>
      <c r="AG18" s="779"/>
      <c r="AH18" s="779"/>
      <c r="AI18" s="779"/>
      <c r="AJ18" s="780"/>
      <c r="AK18" s="778">
        <f>SUM(AK13:AQ17)</f>
        <v>1204</v>
      </c>
      <c r="AL18" s="779"/>
      <c r="AM18" s="779"/>
      <c r="AN18" s="779"/>
      <c r="AO18" s="779"/>
      <c r="AP18" s="779"/>
      <c r="AQ18" s="780"/>
      <c r="AR18" s="778">
        <f>SUM(AR13:AX17)</f>
        <v>0</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0</v>
      </c>
      <c r="Q19" s="699"/>
      <c r="R19" s="699"/>
      <c r="S19" s="699"/>
      <c r="T19" s="699"/>
      <c r="U19" s="699"/>
      <c r="V19" s="700"/>
      <c r="W19" s="698">
        <v>0</v>
      </c>
      <c r="X19" s="699"/>
      <c r="Y19" s="699"/>
      <c r="Z19" s="699"/>
      <c r="AA19" s="699"/>
      <c r="AB19" s="699"/>
      <c r="AC19" s="700"/>
      <c r="AD19" s="698">
        <v>0</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t="str">
        <f>IF(P18=0, "-", SUM(P19)/P18)</f>
        <v>-</v>
      </c>
      <c r="Q20" s="746"/>
      <c r="R20" s="746"/>
      <c r="S20" s="746"/>
      <c r="T20" s="746"/>
      <c r="U20" s="746"/>
      <c r="V20" s="746"/>
      <c r="W20" s="746" t="str">
        <f>IF(W18=0, "-", SUM(W19)/W18)</f>
        <v>-</v>
      </c>
      <c r="X20" s="746"/>
      <c r="Y20" s="746"/>
      <c r="Z20" s="746"/>
      <c r="AA20" s="746"/>
      <c r="AB20" s="746"/>
      <c r="AC20" s="746"/>
      <c r="AD20" s="746" t="str">
        <f>IF(AD18=0, "-", SUM(AD19)/AD18)</f>
        <v>-</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thickBot="1" x14ac:dyDescent="0.2">
      <c r="A21" s="770"/>
      <c r="B21" s="771"/>
      <c r="C21" s="771"/>
      <c r="D21" s="771"/>
      <c r="E21" s="771"/>
      <c r="F21" s="772"/>
      <c r="G21" s="744" t="s">
        <v>239</v>
      </c>
      <c r="H21" s="745"/>
      <c r="I21" s="745"/>
      <c r="J21" s="745"/>
      <c r="K21" s="745"/>
      <c r="L21" s="745"/>
      <c r="M21" s="745"/>
      <c r="N21" s="745"/>
      <c r="O21" s="745"/>
      <c r="P21" s="746" t="str">
        <f>IF(P19=0, "-", SUM(P19)/SUM(P13,P14))</f>
        <v>-</v>
      </c>
      <c r="Q21" s="746"/>
      <c r="R21" s="746"/>
      <c r="S21" s="746"/>
      <c r="T21" s="746"/>
      <c r="U21" s="746"/>
      <c r="V21" s="746"/>
      <c r="W21" s="746" t="str">
        <f>IF(W19=0, "-", SUM(W19)/SUM(W13,W14))</f>
        <v>-</v>
      </c>
      <c r="X21" s="746"/>
      <c r="Y21" s="746"/>
      <c r="Z21" s="746"/>
      <c r="AA21" s="746"/>
      <c r="AB21" s="746"/>
      <c r="AC21" s="746"/>
      <c r="AD21" s="746" t="str">
        <f>IF(AD19=0, "-", SUM(AD19)/SUM(AD13,AD14))</f>
        <v>-</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hidden="1"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hidden="1" customHeight="1" x14ac:dyDescent="0.15">
      <c r="A23" s="707"/>
      <c r="B23" s="708"/>
      <c r="C23" s="708"/>
      <c r="D23" s="708"/>
      <c r="E23" s="708"/>
      <c r="F23" s="709"/>
      <c r="G23" s="732"/>
      <c r="H23" s="733"/>
      <c r="I23" s="733"/>
      <c r="J23" s="733"/>
      <c r="K23" s="733"/>
      <c r="L23" s="733"/>
      <c r="M23" s="733"/>
      <c r="N23" s="733"/>
      <c r="O23" s="734"/>
      <c r="P23" s="735"/>
      <c r="Q23" s="736"/>
      <c r="R23" s="736"/>
      <c r="S23" s="736"/>
      <c r="T23" s="736"/>
      <c r="U23" s="736"/>
      <c r="V23" s="737"/>
      <c r="W23" s="735"/>
      <c r="X23" s="736"/>
      <c r="Y23" s="736"/>
      <c r="Z23" s="736"/>
      <c r="AA23" s="736"/>
      <c r="AB23" s="736"/>
      <c r="AC23" s="737"/>
      <c r="AD23" s="738"/>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hidden="1" customHeight="1" thickBot="1" x14ac:dyDescent="0.2">
      <c r="A29" s="707"/>
      <c r="B29" s="708"/>
      <c r="C29" s="708"/>
      <c r="D29" s="708"/>
      <c r="E29" s="708"/>
      <c r="F29" s="709"/>
      <c r="G29" s="298" t="s">
        <v>18</v>
      </c>
      <c r="H29" s="718"/>
      <c r="I29" s="718"/>
      <c r="J29" s="718"/>
      <c r="K29" s="718"/>
      <c r="L29" s="718"/>
      <c r="M29" s="718"/>
      <c r="N29" s="718"/>
      <c r="O29" s="719"/>
      <c r="P29" s="720" t="str">
        <f>AK13</f>
        <v>-</v>
      </c>
      <c r="Q29" s="721"/>
      <c r="R29" s="721"/>
      <c r="S29" s="721"/>
      <c r="T29" s="721"/>
      <c r="U29" s="721"/>
      <c r="V29" s="722"/>
      <c r="W29" s="723" t="str">
        <f>AR13</f>
        <v>-</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580</v>
      </c>
      <c r="B30" s="727"/>
      <c r="C30" s="727"/>
      <c r="D30" s="727"/>
      <c r="E30" s="727"/>
      <c r="F30" s="728"/>
      <c r="G30" s="729" t="s">
        <v>618</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x14ac:dyDescent="0.15">
      <c r="A32" s="648"/>
      <c r="B32" s="153"/>
      <c r="C32" s="153"/>
      <c r="D32" s="153"/>
      <c r="E32" s="153"/>
      <c r="F32" s="154"/>
      <c r="G32" s="730" t="s">
        <v>630</v>
      </c>
      <c r="H32" s="635"/>
      <c r="I32" s="635"/>
      <c r="J32" s="635"/>
      <c r="K32" s="635"/>
      <c r="L32" s="635"/>
      <c r="M32" s="635"/>
      <c r="N32" s="635"/>
      <c r="O32" s="635"/>
      <c r="P32" s="385" t="s">
        <v>630</v>
      </c>
      <c r="Q32" s="639"/>
      <c r="R32" s="639"/>
      <c r="S32" s="639"/>
      <c r="T32" s="639"/>
      <c r="U32" s="639"/>
      <c r="V32" s="639"/>
      <c r="W32" s="639"/>
      <c r="X32" s="640"/>
      <c r="Y32" s="644" t="s">
        <v>51</v>
      </c>
      <c r="Z32" s="645"/>
      <c r="AA32" s="646"/>
      <c r="AB32" s="148" t="s">
        <v>630</v>
      </c>
      <c r="AC32" s="647"/>
      <c r="AD32" s="647"/>
      <c r="AE32" s="662" t="s">
        <v>630</v>
      </c>
      <c r="AF32" s="616"/>
      <c r="AG32" s="616"/>
      <c r="AH32" s="616"/>
      <c r="AI32" s="662" t="s">
        <v>630</v>
      </c>
      <c r="AJ32" s="616"/>
      <c r="AK32" s="616"/>
      <c r="AL32" s="616"/>
      <c r="AM32" s="662" t="s">
        <v>630</v>
      </c>
      <c r="AN32" s="616"/>
      <c r="AO32" s="616"/>
      <c r="AP32" s="616"/>
      <c r="AQ32" s="662" t="s">
        <v>630</v>
      </c>
      <c r="AR32" s="616"/>
      <c r="AS32" s="616"/>
      <c r="AT32" s="616"/>
      <c r="AU32" s="93" t="s">
        <v>630</v>
      </c>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148" t="s">
        <v>630</v>
      </c>
      <c r="AC33" s="647"/>
      <c r="AD33" s="647"/>
      <c r="AE33" s="662" t="s">
        <v>630</v>
      </c>
      <c r="AF33" s="616"/>
      <c r="AG33" s="616"/>
      <c r="AH33" s="616"/>
      <c r="AI33" s="662" t="s">
        <v>630</v>
      </c>
      <c r="AJ33" s="616"/>
      <c r="AK33" s="616"/>
      <c r="AL33" s="616"/>
      <c r="AM33" s="662" t="s">
        <v>630</v>
      </c>
      <c r="AN33" s="616"/>
      <c r="AO33" s="616"/>
      <c r="AP33" s="616"/>
      <c r="AQ33" s="662" t="s">
        <v>630</v>
      </c>
      <c r="AR33" s="616"/>
      <c r="AS33" s="616"/>
      <c r="AT33" s="616"/>
      <c r="AU33" s="93" t="s">
        <v>630</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584</v>
      </c>
      <c r="H35" s="653"/>
      <c r="I35" s="653"/>
      <c r="J35" s="653"/>
      <c r="K35" s="653"/>
      <c r="L35" s="653"/>
      <c r="M35" s="653"/>
      <c r="N35" s="653"/>
      <c r="O35" s="653"/>
      <c r="P35" s="653"/>
      <c r="Q35" s="653"/>
      <c r="R35" s="653"/>
      <c r="S35" s="653"/>
      <c r="T35" s="653"/>
      <c r="U35" s="653"/>
      <c r="V35" s="653"/>
      <c r="W35" s="653"/>
      <c r="X35" s="653"/>
      <c r="Y35" s="656" t="s">
        <v>582</v>
      </c>
      <c r="Z35" s="657"/>
      <c r="AA35" s="658"/>
      <c r="AB35" s="659" t="s">
        <v>639</v>
      </c>
      <c r="AC35" s="660"/>
      <c r="AD35" s="661"/>
      <c r="AE35" s="662" t="s">
        <v>639</v>
      </c>
      <c r="AF35" s="662"/>
      <c r="AG35" s="662"/>
      <c r="AH35" s="662"/>
      <c r="AI35" s="662" t="s">
        <v>639</v>
      </c>
      <c r="AJ35" s="662"/>
      <c r="AK35" s="662"/>
      <c r="AL35" s="662"/>
      <c r="AM35" s="662" t="s">
        <v>639</v>
      </c>
      <c r="AN35" s="662"/>
      <c r="AO35" s="662"/>
      <c r="AP35" s="662"/>
      <c r="AQ35" s="93" t="s">
        <v>639</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586</v>
      </c>
      <c r="AC36" s="613"/>
      <c r="AD36" s="614"/>
      <c r="AE36" s="615" t="s">
        <v>639</v>
      </c>
      <c r="AF36" s="615"/>
      <c r="AG36" s="615"/>
      <c r="AH36" s="615"/>
      <c r="AI36" s="615" t="s">
        <v>639</v>
      </c>
      <c r="AJ36" s="615"/>
      <c r="AK36" s="615"/>
      <c r="AL36" s="615"/>
      <c r="AM36" s="615" t="s">
        <v>639</v>
      </c>
      <c r="AN36" s="615"/>
      <c r="AO36" s="615"/>
      <c r="AP36" s="615"/>
      <c r="AQ36" s="615" t="s">
        <v>639</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639</v>
      </c>
      <c r="AR38" s="508"/>
      <c r="AS38" s="127" t="s">
        <v>175</v>
      </c>
      <c r="AT38" s="128"/>
      <c r="AU38" s="126">
        <v>4</v>
      </c>
      <c r="AV38" s="126"/>
      <c r="AW38" s="108" t="s">
        <v>166</v>
      </c>
      <c r="AX38" s="129"/>
    </row>
    <row r="39" spans="1:51" ht="23.25" customHeight="1" x14ac:dyDescent="0.15">
      <c r="A39" s="674"/>
      <c r="B39" s="672"/>
      <c r="C39" s="672"/>
      <c r="D39" s="672"/>
      <c r="E39" s="672"/>
      <c r="F39" s="673"/>
      <c r="G39" s="178" t="s">
        <v>629</v>
      </c>
      <c r="H39" s="179"/>
      <c r="I39" s="179"/>
      <c r="J39" s="179"/>
      <c r="K39" s="179"/>
      <c r="L39" s="179"/>
      <c r="M39" s="179"/>
      <c r="N39" s="179"/>
      <c r="O39" s="180"/>
      <c r="P39" s="131" t="s">
        <v>632</v>
      </c>
      <c r="Q39" s="131"/>
      <c r="R39" s="131"/>
      <c r="S39" s="131"/>
      <c r="T39" s="131"/>
      <c r="U39" s="131"/>
      <c r="V39" s="131"/>
      <c r="W39" s="131"/>
      <c r="X39" s="132"/>
      <c r="Y39" s="219" t="s">
        <v>12</v>
      </c>
      <c r="Z39" s="220"/>
      <c r="AA39" s="221"/>
      <c r="AB39" s="148" t="s">
        <v>631</v>
      </c>
      <c r="AC39" s="148"/>
      <c r="AD39" s="148"/>
      <c r="AE39" s="93" t="s">
        <v>627</v>
      </c>
      <c r="AF39" s="87"/>
      <c r="AG39" s="87"/>
      <c r="AH39" s="87"/>
      <c r="AI39" s="93" t="s">
        <v>627</v>
      </c>
      <c r="AJ39" s="87"/>
      <c r="AK39" s="87"/>
      <c r="AL39" s="87"/>
      <c r="AM39" s="93" t="s">
        <v>627</v>
      </c>
      <c r="AN39" s="87"/>
      <c r="AO39" s="87"/>
      <c r="AP39" s="87"/>
      <c r="AQ39" s="94" t="s">
        <v>639</v>
      </c>
      <c r="AR39" s="95"/>
      <c r="AS39" s="95"/>
      <c r="AT39" s="96"/>
      <c r="AU39" s="87">
        <v>47</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631</v>
      </c>
      <c r="AC40" s="92"/>
      <c r="AD40" s="92"/>
      <c r="AE40" s="93" t="s">
        <v>627</v>
      </c>
      <c r="AF40" s="87"/>
      <c r="AG40" s="87"/>
      <c r="AH40" s="87"/>
      <c r="AI40" s="93" t="s">
        <v>627</v>
      </c>
      <c r="AJ40" s="87"/>
      <c r="AK40" s="87"/>
      <c r="AL40" s="87"/>
      <c r="AM40" s="93" t="s">
        <v>627</v>
      </c>
      <c r="AN40" s="87"/>
      <c r="AO40" s="87"/>
      <c r="AP40" s="87"/>
      <c r="AQ40" s="94" t="s">
        <v>639</v>
      </c>
      <c r="AR40" s="95"/>
      <c r="AS40" s="95"/>
      <c r="AT40" s="96"/>
      <c r="AU40" s="87">
        <v>47</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627</v>
      </c>
      <c r="AF41" s="87"/>
      <c r="AG41" s="87"/>
      <c r="AH41" s="87"/>
      <c r="AI41" s="93" t="s">
        <v>627</v>
      </c>
      <c r="AJ41" s="87"/>
      <c r="AK41" s="87"/>
      <c r="AL41" s="87"/>
      <c r="AM41" s="93" t="s">
        <v>627</v>
      </c>
      <c r="AN41" s="87"/>
      <c r="AO41" s="87"/>
      <c r="AP41" s="87"/>
      <c r="AQ41" s="94" t="s">
        <v>639</v>
      </c>
      <c r="AR41" s="95"/>
      <c r="AS41" s="95"/>
      <c r="AT41" s="96"/>
      <c r="AU41" s="87">
        <v>100</v>
      </c>
      <c r="AV41" s="87"/>
      <c r="AW41" s="87"/>
      <c r="AX41" s="88"/>
    </row>
    <row r="42" spans="1:51" ht="23.25" customHeight="1" x14ac:dyDescent="0.15">
      <c r="A42" s="187" t="s">
        <v>261</v>
      </c>
      <c r="B42" s="150"/>
      <c r="C42" s="150"/>
      <c r="D42" s="150"/>
      <c r="E42" s="150"/>
      <c r="F42" s="151"/>
      <c r="G42" s="189" t="s">
        <v>639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584</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634</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635</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642</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639</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639</v>
      </c>
      <c r="K218" s="494"/>
      <c r="L218" s="494"/>
      <c r="M218" s="494"/>
      <c r="N218" s="494"/>
      <c r="O218" s="494"/>
      <c r="P218" s="494"/>
      <c r="Q218" s="494"/>
      <c r="R218" s="494"/>
      <c r="S218" s="494"/>
      <c r="T218" s="495"/>
      <c r="U218" s="470" t="s">
        <v>639</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639</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639</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47.2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613</v>
      </c>
      <c r="AE223" s="452"/>
      <c r="AF223" s="452"/>
      <c r="AG223" s="453" t="s">
        <v>636</v>
      </c>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613</v>
      </c>
      <c r="AE224" s="365"/>
      <c r="AF224" s="365"/>
      <c r="AG224" s="359" t="s">
        <v>644</v>
      </c>
      <c r="AH224" s="360"/>
      <c r="AI224" s="360"/>
      <c r="AJ224" s="360"/>
      <c r="AK224" s="360"/>
      <c r="AL224" s="360"/>
      <c r="AM224" s="360"/>
      <c r="AN224" s="360"/>
      <c r="AO224" s="360"/>
      <c r="AP224" s="360"/>
      <c r="AQ224" s="360"/>
      <c r="AR224" s="360"/>
      <c r="AS224" s="360"/>
      <c r="AT224" s="360"/>
      <c r="AU224" s="360"/>
      <c r="AV224" s="360"/>
      <c r="AW224" s="360"/>
      <c r="AX224" s="361"/>
    </row>
    <row r="225" spans="1:50" ht="47.2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613</v>
      </c>
      <c r="AE225" s="402"/>
      <c r="AF225" s="402"/>
      <c r="AG225" s="387" t="s">
        <v>637</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620</v>
      </c>
      <c r="AE226" s="383"/>
      <c r="AF226" s="383"/>
      <c r="AG226" s="385" t="s">
        <v>639</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621</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621</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620</v>
      </c>
      <c r="AE229" s="349"/>
      <c r="AF229" s="349"/>
      <c r="AG229" s="351" t="s">
        <v>639</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620</v>
      </c>
      <c r="AE230" s="365"/>
      <c r="AF230" s="365"/>
      <c r="AG230" s="359" t="s">
        <v>639</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620</v>
      </c>
      <c r="AE231" s="365"/>
      <c r="AF231" s="365"/>
      <c r="AG231" s="359" t="s">
        <v>639</v>
      </c>
      <c r="AH231" s="360"/>
      <c r="AI231" s="360"/>
      <c r="AJ231" s="360"/>
      <c r="AK231" s="360"/>
      <c r="AL231" s="360"/>
      <c r="AM231" s="360"/>
      <c r="AN231" s="360"/>
      <c r="AO231" s="360"/>
      <c r="AP231" s="360"/>
      <c r="AQ231" s="360"/>
      <c r="AR231" s="360"/>
      <c r="AS231" s="360"/>
      <c r="AT231" s="360"/>
      <c r="AU231" s="360"/>
      <c r="AV231" s="360"/>
      <c r="AW231" s="360"/>
      <c r="AX231" s="361"/>
    </row>
    <row r="232" spans="1:50" ht="47.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613</v>
      </c>
      <c r="AE232" s="365"/>
      <c r="AF232" s="365"/>
      <c r="AG232" s="359" t="s">
        <v>622</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620</v>
      </c>
      <c r="AE233" s="402"/>
      <c r="AF233" s="402"/>
      <c r="AG233" s="403" t="s">
        <v>639</v>
      </c>
      <c r="AH233" s="404"/>
      <c r="AI233" s="404"/>
      <c r="AJ233" s="404"/>
      <c r="AK233" s="404"/>
      <c r="AL233" s="404"/>
      <c r="AM233" s="404"/>
      <c r="AN233" s="404"/>
      <c r="AO233" s="404"/>
      <c r="AP233" s="404"/>
      <c r="AQ233" s="404"/>
      <c r="AR233" s="404"/>
      <c r="AS233" s="404"/>
      <c r="AT233" s="404"/>
      <c r="AU233" s="404"/>
      <c r="AV233" s="404"/>
      <c r="AW233" s="404"/>
      <c r="AX233" s="405"/>
    </row>
    <row r="234" spans="1:50" ht="47.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613</v>
      </c>
      <c r="AE234" s="365"/>
      <c r="AF234" s="434"/>
      <c r="AG234" s="359" t="s">
        <v>643</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620</v>
      </c>
      <c r="AE235" s="395"/>
      <c r="AF235" s="396"/>
      <c r="AG235" s="397" t="s">
        <v>639</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620</v>
      </c>
      <c r="AE236" s="349"/>
      <c r="AF236" s="350"/>
      <c r="AG236" s="351" t="s">
        <v>639</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620</v>
      </c>
      <c r="AE237" s="358"/>
      <c r="AF237" s="358"/>
      <c r="AG237" s="359" t="s">
        <v>639</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620</v>
      </c>
      <c r="AE238" s="365"/>
      <c r="AF238" s="365"/>
      <c r="AG238" s="359" t="s">
        <v>639</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620</v>
      </c>
      <c r="AE239" s="365"/>
      <c r="AF239" s="365"/>
      <c r="AG239" s="389" t="s">
        <v>639</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620</v>
      </c>
      <c r="AE240" s="383"/>
      <c r="AF240" s="384"/>
      <c r="AG240" s="385" t="s">
        <v>639</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639</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639</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641</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132</v>
      </c>
      <c r="B252" s="324"/>
      <c r="C252" s="324"/>
      <c r="D252" s="324"/>
      <c r="E252" s="325"/>
      <c r="F252" s="899" t="s">
        <v>645</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263</v>
      </c>
      <c r="B254" s="324"/>
      <c r="C254" s="324"/>
      <c r="D254" s="324"/>
      <c r="E254" s="325"/>
      <c r="F254" s="326" t="s">
        <v>647</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hidden="1" customHeight="1" x14ac:dyDescent="0.15">
      <c r="A258" s="338" t="s">
        <v>278</v>
      </c>
      <c r="B258" s="90"/>
      <c r="C258" s="90"/>
      <c r="D258" s="91"/>
      <c r="E258" s="319"/>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hidden="1" customHeight="1" x14ac:dyDescent="0.15">
      <c r="A259" s="256" t="s">
        <v>277</v>
      </c>
      <c r="B259" s="256"/>
      <c r="C259" s="256"/>
      <c r="D259" s="256"/>
      <c r="E259" s="319"/>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hidden="1" customHeight="1" x14ac:dyDescent="0.15">
      <c r="A260" s="256" t="s">
        <v>276</v>
      </c>
      <c r="B260" s="256"/>
      <c r="C260" s="256"/>
      <c r="D260" s="256"/>
      <c r="E260" s="319"/>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hidden="1" customHeight="1" x14ac:dyDescent="0.15">
      <c r="A261" s="256" t="s">
        <v>275</v>
      </c>
      <c r="B261" s="256"/>
      <c r="C261" s="256"/>
      <c r="D261" s="256"/>
      <c r="E261" s="319"/>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hidden="1" customHeight="1" x14ac:dyDescent="0.15">
      <c r="A262" s="256" t="s">
        <v>274</v>
      </c>
      <c r="B262" s="256"/>
      <c r="C262" s="256"/>
      <c r="D262" s="256"/>
      <c r="E262" s="319"/>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hidden="1" customHeight="1" x14ac:dyDescent="0.15">
      <c r="A263" s="256" t="s">
        <v>273</v>
      </c>
      <c r="B263" s="256"/>
      <c r="C263" s="256"/>
      <c r="D263" s="256"/>
      <c r="E263" s="319"/>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hidden="1" customHeight="1" x14ac:dyDescent="0.15">
      <c r="A264" s="256" t="s">
        <v>272</v>
      </c>
      <c r="B264" s="256"/>
      <c r="C264" s="256"/>
      <c r="D264" s="256"/>
      <c r="E264" s="319"/>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hidden="1" customHeight="1" x14ac:dyDescent="0.15">
      <c r="A265" s="256" t="s">
        <v>271</v>
      </c>
      <c r="B265" s="256"/>
      <c r="C265" s="256"/>
      <c r="D265" s="256"/>
      <c r="E265" s="319"/>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hidden="1" customHeight="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hidden="1" customHeight="1" x14ac:dyDescent="0.15">
      <c r="A267" s="256" t="s">
        <v>597</v>
      </c>
      <c r="B267" s="256"/>
      <c r="C267" s="256"/>
      <c r="D267" s="256"/>
      <c r="E267" s="100"/>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c r="F268" s="85"/>
      <c r="G268" s="86"/>
      <c r="H268" s="86"/>
      <c r="I268" s="86"/>
      <c r="J268" s="85"/>
      <c r="K268" s="85"/>
      <c r="L268" s="101"/>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thickBot="1" x14ac:dyDescent="0.2">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thickBot="1" x14ac:dyDescent="0.2">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thickBot="1" x14ac:dyDescent="0.2">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thickBot="1" x14ac:dyDescent="0.2">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616</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633</v>
      </c>
      <c r="H310" s="285"/>
      <c r="I310" s="285"/>
      <c r="J310" s="285"/>
      <c r="K310" s="286"/>
      <c r="L310" s="287" t="s">
        <v>625</v>
      </c>
      <c r="M310" s="288"/>
      <c r="N310" s="288"/>
      <c r="O310" s="288"/>
      <c r="P310" s="288"/>
      <c r="Q310" s="288"/>
      <c r="R310" s="288"/>
      <c r="S310" s="288"/>
      <c r="T310" s="288"/>
      <c r="U310" s="288"/>
      <c r="V310" s="288"/>
      <c r="W310" s="288"/>
      <c r="X310" s="289"/>
      <c r="Y310" s="290">
        <v>0</v>
      </c>
      <c r="Z310" s="291"/>
      <c r="AA310" s="291"/>
      <c r="AB310" s="292"/>
      <c r="AC310" s="284" t="s">
        <v>624</v>
      </c>
      <c r="AD310" s="285"/>
      <c r="AE310" s="285"/>
      <c r="AF310" s="285"/>
      <c r="AG310" s="286"/>
      <c r="AH310" s="287" t="s">
        <v>624</v>
      </c>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623</v>
      </c>
      <c r="D366" s="251"/>
      <c r="E366" s="251"/>
      <c r="F366" s="251"/>
      <c r="G366" s="251"/>
      <c r="H366" s="251"/>
      <c r="I366" s="251"/>
      <c r="J366" s="233">
        <v>3010405002439</v>
      </c>
      <c r="K366" s="234"/>
      <c r="L366" s="234"/>
      <c r="M366" s="234"/>
      <c r="N366" s="234"/>
      <c r="O366" s="234"/>
      <c r="P366" s="245" t="s">
        <v>625</v>
      </c>
      <c r="Q366" s="235"/>
      <c r="R366" s="235"/>
      <c r="S366" s="235"/>
      <c r="T366" s="235"/>
      <c r="U366" s="235"/>
      <c r="V366" s="235"/>
      <c r="W366" s="235"/>
      <c r="X366" s="235"/>
      <c r="Y366" s="236">
        <v>0</v>
      </c>
      <c r="Z366" s="237"/>
      <c r="AA366" s="237"/>
      <c r="AB366" s="238"/>
      <c r="AC366" s="222" t="s">
        <v>626</v>
      </c>
      <c r="AD366" s="223"/>
      <c r="AE366" s="223"/>
      <c r="AF366" s="223"/>
      <c r="AG366" s="223"/>
      <c r="AH366" s="253" t="s">
        <v>627</v>
      </c>
      <c r="AI366" s="254"/>
      <c r="AJ366" s="254"/>
      <c r="AK366" s="254"/>
      <c r="AL366" s="226" t="s">
        <v>627</v>
      </c>
      <c r="AM366" s="227"/>
      <c r="AN366" s="227"/>
      <c r="AO366" s="228"/>
      <c r="AP366" s="229" t="s">
        <v>628</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2" t="s">
        <v>624</v>
      </c>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1</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640</v>
      </c>
      <c r="F631" s="232"/>
      <c r="G631" s="232"/>
      <c r="H631" s="232"/>
      <c r="I631" s="232"/>
      <c r="J631" s="233" t="s">
        <v>640</v>
      </c>
      <c r="K631" s="234"/>
      <c r="L631" s="234"/>
      <c r="M631" s="234"/>
      <c r="N631" s="234"/>
      <c r="O631" s="234"/>
      <c r="P631" s="245" t="s">
        <v>640</v>
      </c>
      <c r="Q631" s="235"/>
      <c r="R631" s="235"/>
      <c r="S631" s="235"/>
      <c r="T631" s="235"/>
      <c r="U631" s="235"/>
      <c r="V631" s="235"/>
      <c r="W631" s="235"/>
      <c r="X631" s="235"/>
      <c r="Y631" s="236" t="s">
        <v>640</v>
      </c>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48" max="16383" man="1"/>
    <brk id="3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4" sqref="B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613</v>
      </c>
      <c r="H2" s="13" t="str">
        <f>IF(G2="","",F2)</f>
        <v>一般会計</v>
      </c>
      <c r="I2" s="13" t="str">
        <f>IF(H2="","",IF(I1&lt;&gt;"",CONCATENATE(I1,"、",H2),H2))</f>
        <v>一般会計</v>
      </c>
      <c r="K2" s="14" t="s">
        <v>97</v>
      </c>
      <c r="L2" s="15" t="s">
        <v>613</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613</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2022-08-12T05:53:20Z</cp:lastPrinted>
  <dcterms:created xsi:type="dcterms:W3CDTF">2012-03-13T00:50:25Z</dcterms:created>
  <dcterms:modified xsi:type="dcterms:W3CDTF">2022-08-12T05:53:23Z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