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402000_保険局　保険課\支払基金\R4作業依頼\2_法令ヤマ以外\20220810_【0816_1200〆】①行政事業レビューシート（最終公表版）、②概算要求反映状況調（事業単位整理表）\"/>
    </mc:Choice>
  </mc:AlternateContent>
  <bookViews>
    <workbookView xWindow="3004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23" i="11"/>
  <c r="AY327" i="11"/>
  <c r="AY331" i="11"/>
  <c r="AY337" i="11"/>
  <c r="AY328" i="11"/>
  <c r="AY332" i="11"/>
  <c r="AY338" i="11"/>
  <c r="AY325" i="11"/>
  <c r="AY329" i="11"/>
  <c r="AY333" i="11"/>
  <c r="AY340" i="11"/>
  <c r="AY324" i="11"/>
  <c r="AY322" i="11"/>
  <c r="AY326" i="11"/>
  <c r="AY336" i="11"/>
  <c r="AY341" i="11"/>
  <c r="AY69" i="11"/>
  <c r="AY66" i="11"/>
  <c r="AY75" i="11"/>
  <c r="AY73" i="11"/>
  <c r="AY77" i="11"/>
  <c r="AY74" i="11"/>
  <c r="AY72" i="11"/>
  <c r="AY335" i="11"/>
  <c r="AY214" i="11"/>
  <c r="AY208" i="11"/>
  <c r="AY212" i="11" s="1"/>
  <c r="AY200" i="11"/>
  <c r="AY207" i="11" s="1"/>
  <c r="AY198" i="11"/>
  <c r="AY195" i="11"/>
  <c r="AY196" i="11" s="1"/>
  <c r="AY190" i="11"/>
  <c r="AY192" i="11" s="1"/>
  <c r="AY180" i="11"/>
  <c r="AY187" i="11" s="1"/>
  <c r="AY176" i="11"/>
  <c r="AY173" i="11"/>
  <c r="AY179" i="11" s="1"/>
  <c r="AY170" i="11"/>
  <c r="AY171" i="11" s="1"/>
  <c r="AY167" i="11"/>
  <c r="AY169" i="11" s="1"/>
  <c r="AY136" i="11"/>
  <c r="AY137" i="11" s="1"/>
  <c r="AY134" i="11"/>
  <c r="AY133" i="11"/>
  <c r="AY135" i="11" s="1"/>
  <c r="AY132" i="11"/>
  <c r="AY144" i="11"/>
  <c r="AY142" i="11"/>
  <c r="AY140" i="11"/>
  <c r="AY139" i="11"/>
  <c r="AY143" i="11" s="1"/>
  <c r="AY166" i="11"/>
  <c r="AY163" i="11"/>
  <c r="AY161" i="11"/>
  <c r="AY162" i="11" s="1"/>
  <c r="AY156" i="11"/>
  <c r="AY158" i="11" s="1"/>
  <c r="AY152" i="11"/>
  <c r="AY146" i="11"/>
  <c r="AY150" i="11" s="1"/>
  <c r="AY130" i="11"/>
  <c r="AY128" i="11"/>
  <c r="AY127" i="11"/>
  <c r="AY131" i="11" s="1"/>
  <c r="AY122" i="11"/>
  <c r="AY123" i="11" s="1"/>
  <c r="AY118" i="11"/>
  <c r="AY114" i="11"/>
  <c r="AY112" i="11"/>
  <c r="AY119" i="11" s="1"/>
  <c r="AY100" i="11"/>
  <c r="AY99" i="11"/>
  <c r="AY101" i="11" s="1"/>
  <c r="AY98" i="11"/>
  <c r="AY102" i="11"/>
  <c r="AY104" i="11" s="1"/>
  <c r="AY204" i="11" l="1"/>
  <c r="AY201" i="11"/>
  <c r="AY205" i="11"/>
  <c r="AY209" i="11"/>
  <c r="AY213" i="11"/>
  <c r="AY202" i="11"/>
  <c r="AY206" i="11"/>
  <c r="AY210" i="11"/>
  <c r="AY203" i="11"/>
  <c r="AY211" i="11"/>
  <c r="AY116" i="11"/>
  <c r="AY120" i="11"/>
  <c r="AY124" i="11"/>
  <c r="AY154" i="11"/>
  <c r="AY138" i="11"/>
  <c r="AY172" i="11"/>
  <c r="AY113" i="11"/>
  <c r="AY117" i="11"/>
  <c r="AY121" i="11"/>
  <c r="AY125" i="11"/>
  <c r="AY129" i="11"/>
  <c r="AY151" i="11"/>
  <c r="AY155" i="11"/>
  <c r="AY164" i="11"/>
  <c r="AY141" i="11"/>
  <c r="AY145" i="11"/>
  <c r="AY177" i="11"/>
  <c r="AY174" i="11"/>
  <c r="AY178" i="11"/>
  <c r="AY193" i="11"/>
  <c r="AY126"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6" i="11"/>
  <c r="AY94" i="11"/>
  <c r="AY93" i="11"/>
  <c r="AY95" i="11" s="1"/>
  <c r="AY88" i="11"/>
  <c r="AY91" i="11" s="1"/>
  <c r="AY80" i="11"/>
  <c r="AY78" i="11"/>
  <c r="AY87" i="11" s="1"/>
  <c r="AY44" i="11"/>
  <c r="AY52" i="11" s="1"/>
  <c r="AY49" i="11" l="1"/>
  <c r="AY55" i="11"/>
  <c r="AY63" i="11"/>
  <c r="AY84" i="11"/>
  <c r="AY92" i="11"/>
  <c r="AY81" i="11"/>
  <c r="AY85" i="11"/>
  <c r="AY89" i="11"/>
  <c r="AY97" i="11"/>
  <c r="AY82" i="11"/>
  <c r="AY86" i="11"/>
  <c r="AY90"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<sst xmlns="http://schemas.openxmlformats.org/spreadsheetml/2006/main" count="1315" uniqueCount="648">
  <si>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</si>
  <si>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</si>
  <si>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</si>
  <si>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</si>
  <si>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</si>
  <si>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</si>
  <si>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</si>
  <si>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</si>
  <si>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</si>
  <si>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</si>
  <si>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</si>
  <si>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</si>
  <si>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</si>
  <si>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</si>
  <si>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</si>
  <si>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</si>
  <si>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</si>
  <si>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</si>
  <si>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</si>
  <si>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</si>
  <si>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</si>
  <si>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</si>
  <si>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</si>
  <si>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</si>
  <si>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</si>
  <si>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</si>
  <si>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</si>
  <si>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</si>
  <si>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</si>
  <si>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</si>
  <si>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</si>
  <si>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</si>
  <si>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</si>
  <si>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</si>
  <si>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</si>
  <si>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</si>
  <si>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</si>
  <si>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</si>
  <si>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</si>
  <si>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</si>
  <si>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</si>
  <si>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</si>
  <si>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</si>
  <si>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</si>
  <si>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</si>
  <si>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</si>
  <si>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</si>
  <si>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</si>
  <si>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</si>
  <si>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</si>
  <si>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</si>
  <si>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</si>
  <si>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</si>
  <si>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</si>
  <si>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</si>
  <si>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</si>
  <si>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</si>
  <si>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</si>
  <si>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</si>
  <si>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</si>
  <si>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</si>
  <si>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</si>
  <si>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</si>
  <si>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</si>
  <si>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</si>
  <si>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</si>
  <si>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</si>
  <si>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</si>
  <si>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</si>
  <si>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</si>
  <si>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</si>
  <si>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</si>
  <si>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</si>
  <si>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</si>
  <si>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</si>
  <si>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</si>
  <si>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</si>
  <si>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</si>
  <si>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</si>
  <si>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</si>
  <si>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</si>
  <si>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</si>
  <si>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</si>
  <si>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</si>
  <si>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</si>
  <si>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</si>
  <si>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</si>
  <si>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</si>
  <si>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</si>
  <si>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</si>
  <si>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</si>
  <si>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</si>
  <si>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</si>
  <si>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</si>
  <si>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</si>
  <si>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</si>
  <si>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</si>
  <si>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</si>
  <si>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</si>
  <si>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</si>
  <si>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</si>
  <si>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</si>
  <si>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</si>
  <si>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</si>
  <si>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</si>
  <si>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</si>
  <si>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</si>
  <si>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</si>
  <si>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</si>
  <si>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</si>
  <si>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</si>
  <si>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</si>
  <si>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</si>
  <si>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</si>
  <si>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</si>
  <si>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</si>
  <si>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</si>
  <si>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</si>
  <si>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</si>
  <si>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</si>
  <si>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</si>
  <si>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</si>
  <si>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</si>
  <si>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</si>
  <si>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</si>
  <si>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</si>
  <si>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</si>
  <si>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</si>
  <si>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</si>
  <si>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</si>
  <si>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</si>
  <si>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</si>
  <si>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</si>
  <si>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</si>
  <si>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</si>
  <si>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</si>
  <si>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</si>
  <si>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</si>
  <si>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</si>
  <si>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</si>
  <si>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</si>
  <si>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</si>
  <si>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</si>
  <si>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</si>
  <si>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</si>
  <si>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</si>
  <si>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</si>
  <si>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</si>
  <si>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</si>
  <si>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</si>
  <si>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</si>
  <si>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</si>
  <si>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</si>
  <si>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</si>
  <si>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</si>
  <si>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</si>
  <si>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</si>
  <si>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</si>
  <si>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</si>
  <si>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</si>
  <si>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</si>
  <si>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</si>
  <si>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</si>
  <si>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</si>
  <si>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</si>
  <si>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</si>
  <si>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</si>
  <si>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</si>
  <si>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</si>
  <si>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</si>
  <si>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</si>
  <si>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</si>
  <si>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</si>
  <si>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</si>
  <si>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</si>
  <si>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</si>
  <si>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</si>
  <si>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</si>
  <si>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</si>
  <si>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</si>
  <si>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</si>
  <si>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</si>
  <si>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</si>
  <si>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</si>
  <si>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</si>
  <si>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</si>
  <si>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</si>
  <si>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</si>
  <si>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</si>
  <si>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</si>
  <si>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</si>
  <si>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</si>
  <si>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</si>
  <si>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</si>
  <si>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</si>
  <si>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</si>
  <si>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</si>
  <si>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</si>
  <si>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</si>
  <si>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</si>
  <si>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</si>
  <si>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</si>
  <si>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</si>
  <si>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</si>
  <si>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</si>
  <si>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</si>
  <si>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</si>
  <si>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</si>
  <si>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</si>
  <si>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</si>
  <si>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</si>
  <si>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</si>
  <si>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</si>
  <si>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</si>
  <si>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</si>
  <si>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</si>
  <si>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</si>
  <si>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</si>
  <si>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</si>
  <si>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</si>
  <si>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</si>
  <si>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</si>
  <si>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</si>
  <si>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</si>
  <si>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</si>
  <si>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</si>
  <si>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</si>
  <si>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</si>
  <si>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</si>
  <si>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</si>
  <si>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</si>
  <si>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</si>
  <si>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</si>
  <si>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</si>
  <si>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</si>
  <si>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</si>
  <si>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</si>
  <si>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</si>
  <si>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</si>
  <si>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</si>
  <si>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</si>
  <si>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</si>
  <si>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</si>
  <si>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</si>
  <si>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</si>
  <si>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</si>
  <si>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</si>
  <si>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</si>
  <si>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</si>
  <si>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</si>
  <si>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</si>
  <si>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</si>
  <si>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</si>
  <si>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</si>
  <si>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</si>
  <si>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</si>
  <si>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</si>
  <si>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</si>
  <si>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</si>
  <si>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</si>
  <si>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</si>
  <si>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</si>
  <si>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</si>
  <si>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</si>
  <si>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</si>
  <si>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</si>
  <si>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</si>
  <si>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</si>
  <si>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</si>
  <si>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</si>
  <si>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</si>
  <si>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</si>
  <si>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</si>
  <si>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</si>
  <si>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</si>
  <si>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</si>
  <si>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</si>
  <si>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</si>
  <si>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</si>
  <si>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</si>
  <si>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</si>
  <si>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</si>
  <si>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</si>
  <si>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</si>
  <si>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</si>
  <si>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</si>
  <si>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</si>
  <si>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</si>
  <si>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</si>
  <si>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</si>
  <si>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</si>
  <si>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</si>
  <si>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</si>
  <si>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</si>
  <si>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</si>
  <si>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</si>
  <si>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</si>
  <si>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</si>
  <si>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</si>
  <si>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</si>
  <si>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</si>
  <si>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</si>
  <si>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</si>
  <si>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</si>
  <si>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</si>
  <si>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</si>
  <si>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</si>
  <si>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</si>
  <si>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</si>
  <si>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</si>
  <si>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</si>
  <si>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</si>
  <si>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</si>
  <si>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</si>
  <si>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</si>
  <si>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</si>
  <si>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</si>
  <si>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</si>
  <si>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</si>
  <si>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</si>
  <si>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</si>
  <si>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</si>
  <si>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</si>
  <si>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</si>
  <si>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</si>
  <si>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</si>
  <si>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</si>
  <si>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</si>
  <si>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</si>
  <si>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</si>
  <si>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</si>
  <si>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</si>
  <si>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</si>
  <si>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</si>
  <si>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</si>
  <si>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</si>
  <si>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</si>
  <si>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</si>
  <si>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</si>
  <si>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</si>
  <si>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</si>
  <si>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</si>
  <si>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</si>
  <si>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</si>
  <si>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</si>
  <si>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</si>
  <si>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</si>
  <si>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</si>
  <si>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</si>
  <si>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</si>
  <si>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</si>
  <si>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</si>
  <si>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</si>
  <si>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</si>
  <si>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</si>
  <si>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</si>
  <si>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</si>
  <si>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</si>
  <si>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</si>
  <si>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</si>
  <si>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</si>
  <si>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</si>
  <si>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</si>
  <si>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</si>
  <si>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</si>
  <si>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</si>
  <si>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</si>
  <si>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</si>
  <si>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</si>
  <si>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</si>
  <si>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</si>
  <si>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</si>
  <si>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</si>
  <si>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</si>
  <si>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</si>
  <si>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</si>
  <si>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</si>
  <si>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</si>
  <si>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</si>
  <si>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</si>
  <si>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</si>
  <si>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</si>
  <si>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</si>
  <si>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</si>
  <si>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</si>
  <si>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</si>
  <si>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</si>
  <si>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</si>
  <si>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</si>
  <si>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</si>
  <si>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</si>
  <si>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</si>
  <si>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</si>
  <si>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</si>
  <si>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</si>
  <si>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</si>
  <si>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</si>
  <si>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</si>
  <si>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</si>
  <si>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</si>
  <si>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</si>
  <si>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</si>
  <si>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</si>
  <si>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</si>
  <si>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</si>
  <si>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</si>
  <si>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</si>
  <si>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</si>
  <si>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</si>
  <si>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</si>
  <si>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</si>
  <si>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</si>
  <si>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</si>
  <si>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</si>
  <si>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</si>
  <si>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</si>
  <si>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</si>
  <si>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</si>
  <si>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</si>
  <si>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</si>
  <si>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</si>
  <si>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</si>
  <si>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</si>
  <si>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</si>
  <si>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</si>
  <si>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</si>
  <si>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</si>
  <si>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</si>
  <si>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</si>
  <si>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</si>
  <si>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</si>
  <si>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</si>
  <si>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</si>
  <si>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</si>
  <si>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</si>
  <si>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</si>
  <si>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</si>
  <si>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</si>
  <si>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</si>
  <si>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</si>
  <si>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</si>
  <si>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</si>
  <si>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</si>
  <si>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</si>
  <si>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</si>
  <si>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</si>
  <si>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</si>
  <si>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</si>
  <si>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</si>
  <si>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</si>
  <si>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</si>
  <si>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</si>
  <si>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</si>
  <si>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</si>
  <si>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</si>
  <si>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</si>
  <si>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</si>
  <si>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</si>
  <si>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</si>
  <si>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</si>
  <si>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</si>
  <si>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</si>
  <si>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</si>
  <si>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</si>
  <si>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</si>
  <si>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</si>
  <si>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</si>
  <si>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</si>
  <si>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</si>
  <si>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</si>
  <si>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</si>
  <si>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</si>
  <si>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</si>
  <si>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</si>
  <si>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</si>
  <si>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</si>
  <si>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</si>
  <si>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</si>
  <si>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</si>
  <si>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</si>
  <si>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</si>
  <si>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</si>
  <si>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</si>
  <si>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</si>
  <si>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</si>
  <si>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</si>
  <si>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</si>
  <si>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</si>
  <si>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</si>
  <si>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</si>
  <si>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</si>
  <si>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</si>
  <si>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</si>
  <si>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</si>
  <si>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</si>
  <si>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</si>
  <si>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</si>
  <si>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</si>
  <si>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</si>
  <si>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</si>
  <si>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</si>
  <si>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</si>
  <si>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</si>
  <si>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</si>
  <si>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</si>
  <si>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</si>
  <si>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</si>
  <si>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</si>
  <si>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</si>
  <si>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</si>
  <si>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</si>
  <si>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</si>
  <si>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</si>
  <si>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</si>
  <si>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</si>
  <si>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</si>
  <si>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</si>
  <si>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</si>
  <si>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</si>
  <si>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</si>
  <si>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</si>
  <si>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</si>
  <si>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</si>
  <si>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</si>
  <si>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</si>
  <si>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</si>
  <si>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</si>
  <si>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</si>
  <si>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</si>
  <si>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</si>
  <si>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</si>
  <si>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</si>
  <si>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</si>
  <si>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</si>
  <si>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</si>
  <si>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</si>
  <si>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</si>
  <si>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</si>
  <si>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</si>
  <si>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</si>
  <si>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</si>
  <si>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</si>
  <si>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</si>
  <si>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</si>
  <si>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</si>
  <si>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</si>
  <si>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</si>
  <si>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</si>
  <si>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</si>
  <si>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</si>
  <si>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</si>
  <si>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</si>
  <si>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</si>
  <si>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</si>
  <si>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</si>
  <si>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</si>
  <si>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</si>
  <si>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</si>
  <si>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</si>
  <si>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</si>
  <si>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</si>
  <si>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</si>
  <si>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</si>
  <si>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</si>
  <si>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</si>
  <si>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</si>
  <si>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</si>
  <si>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</si>
  <si>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</si>
  <si>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</si>
  <si>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</si>
  <si>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</si>
  <si>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</si>
  <si>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</si>
  <si>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</si>
  <si>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</si>
  <si>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</si>
  <si>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</si>
  <si>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</si>
  <si>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</si>
  <si>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</si>
  <si>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</si>
  <si>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</si>
  <si>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</si>
  <si>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</si>
  <si>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</si>
  <si>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</si>
  <si>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</si>
  <si>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</si>
  <si>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</si>
  <si>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</si>
  <si>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</si>
  <si>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</si>
  <si>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</si>
  <si>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</si>
  <si>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</si>
  <si>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</si>
  <si>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</si>
  <si>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</si>
  <si>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</si>
  <si>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</si>
  <si>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</si>
  <si>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</si>
  <si>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</si>
  <si>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</si>
  <si>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</si>
  <si>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</si>
  <si>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</si>
  <si>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</si>
  <si>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</si>
  <si>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社会保険診療報酬支払基金におけるリモート（在宅）審査システムの導入・拡大</t>
    <rPh sb="0" eb="2">
      <t>シャカイ</t>
    </rPh>
    <rPh sb="2" eb="4">
      <t>ホケン</t>
    </rPh>
    <rPh sb="4" eb="6">
      <t>シンリョウ</t>
    </rPh>
    <rPh sb="6" eb="8">
      <t>ホウシュウ</t>
    </rPh>
    <rPh sb="8" eb="10">
      <t>シハライ</t>
    </rPh>
    <rPh sb="10" eb="12">
      <t>キキン</t>
    </rPh>
    <rPh sb="21" eb="23">
      <t>ザイタク</t>
    </rPh>
    <rPh sb="24" eb="26">
      <t>シンサ</t>
    </rPh>
    <rPh sb="31" eb="33">
      <t>ドウニュウ</t>
    </rPh>
    <rPh sb="34" eb="36">
      <t>カクダイ</t>
    </rPh>
    <phoneticPr fontId="5"/>
  </si>
  <si>
    <t>保険局</t>
    <rPh sb="0" eb="3">
      <t>ホケンキョク</t>
    </rPh>
    <phoneticPr fontId="5"/>
  </si>
  <si>
    <t>保険課</t>
    <rPh sb="0" eb="3">
      <t>ホケンカ</t>
    </rPh>
    <phoneticPr fontId="5"/>
  </si>
  <si>
    <t>○</t>
  </si>
  <si>
    <t>予算補助</t>
    <rPh sb="0" eb="2">
      <t>ヨサン</t>
    </rPh>
    <rPh sb="2" eb="4">
      <t>ホジョ</t>
    </rPh>
    <phoneticPr fontId="5"/>
  </si>
  <si>
    <t>-</t>
    <phoneticPr fontId="5"/>
  </si>
  <si>
    <t>A.社会保険診療報酬支払基金</t>
    <rPh sb="2" eb="4">
      <t>シャカイ</t>
    </rPh>
    <rPh sb="4" eb="6">
      <t>ホケン</t>
    </rPh>
    <rPh sb="6" eb="8">
      <t>シンリョウ</t>
    </rPh>
    <rPh sb="8" eb="10">
      <t>ホウシュウ</t>
    </rPh>
    <rPh sb="10" eb="12">
      <t>シハライ</t>
    </rPh>
    <rPh sb="12" eb="14">
      <t>キキン</t>
    </rPh>
    <phoneticPr fontId="5"/>
  </si>
  <si>
    <t>医療機関等からの請求（レセプト）を審査する社会保険診療報酬支払基金において、リモート（在宅）審査システムを導入・拡大することは、地域の医療従事者でもある審査委員の感染防止になるため、地域医療の確保につながるとともに、レセプト審査における診療科別の専門審査委員の確保がしやすくなり、医学的判断が必要なレセプトに係る審査の充実を図れることから医療費適正化に資するものとなる。このため、必要なセキュリティ対策や専用ネットワーク、機材等の初期導入費用に対して補助を行い、リモート（在宅）審査システムの早期導入と拡大を図る。</t>
    <rPh sb="43" eb="45">
      <t>ザイタク</t>
    </rPh>
    <rPh sb="236" eb="238">
      <t>ザイタク</t>
    </rPh>
    <phoneticPr fontId="5"/>
  </si>
  <si>
    <t>社会保険診療報酬支払基金におけるリモート（在宅）審査システムの導入・拡大をするために、専用ネットワーク、機材等の初期導入費用に対して補助を行う。</t>
    <rPh sb="0" eb="2">
      <t>シャカイ</t>
    </rPh>
    <rPh sb="2" eb="4">
      <t>ホケン</t>
    </rPh>
    <rPh sb="4" eb="6">
      <t>シンリョウ</t>
    </rPh>
    <rPh sb="6" eb="8">
      <t>ホウシュウ</t>
    </rPh>
    <rPh sb="8" eb="10">
      <t>シハライ</t>
    </rPh>
    <rPh sb="10" eb="12">
      <t>キキン</t>
    </rPh>
    <rPh sb="21" eb="23">
      <t>ザイタク</t>
    </rPh>
    <rPh sb="24" eb="26">
      <t>シンサ</t>
    </rPh>
    <rPh sb="31" eb="33">
      <t>ドウニュウ</t>
    </rPh>
    <rPh sb="34" eb="36">
      <t>カクダイ</t>
    </rPh>
    <rPh sb="43" eb="45">
      <t>センヨウ</t>
    </rPh>
    <rPh sb="52" eb="54">
      <t>キザイ</t>
    </rPh>
    <rPh sb="54" eb="55">
      <t>トウ</t>
    </rPh>
    <rPh sb="56" eb="58">
      <t>ショキ</t>
    </rPh>
    <rPh sb="58" eb="60">
      <t>ドウニュウ</t>
    </rPh>
    <rPh sb="60" eb="62">
      <t>ヒヨウ</t>
    </rPh>
    <rPh sb="63" eb="64">
      <t>タイ</t>
    </rPh>
    <rPh sb="66" eb="68">
      <t>ホジョ</t>
    </rPh>
    <rPh sb="69" eb="70">
      <t>オコナ</t>
    </rPh>
    <phoneticPr fontId="5"/>
  </si>
  <si>
    <t>社会保険診療報酬支払基金のリモート（在宅）審査システムの導入・拡大により地域医療の確保や医療費適正化に資することを目的とする。</t>
    <rPh sb="18" eb="20">
      <t>ザイタク</t>
    </rPh>
    <rPh sb="51" eb="52">
      <t>シ</t>
    </rPh>
    <rPh sb="57" eb="59">
      <t>モクテキ</t>
    </rPh>
    <phoneticPr fontId="5"/>
  </si>
  <si>
    <t>‐</t>
  </si>
  <si>
    <t>無</t>
  </si>
  <si>
    <t>リモート（在宅）審査の早期導入と拡大を図るため、必要なセキュリティ対策や専用ネットワーク等の初期導入費用に対するもの</t>
    <rPh sb="5" eb="7">
      <t>ザイタク</t>
    </rPh>
    <rPh sb="8" eb="10">
      <t>シンサ</t>
    </rPh>
    <rPh sb="11" eb="13">
      <t>ソウキ</t>
    </rPh>
    <rPh sb="13" eb="15">
      <t>ドウニュウ</t>
    </rPh>
    <rPh sb="16" eb="18">
      <t>カクダイ</t>
    </rPh>
    <rPh sb="19" eb="20">
      <t>ハカ</t>
    </rPh>
    <rPh sb="24" eb="26">
      <t>ヒツヨウ</t>
    </rPh>
    <rPh sb="33" eb="35">
      <t>タイサク</t>
    </rPh>
    <rPh sb="36" eb="38">
      <t>センヨウ</t>
    </rPh>
    <rPh sb="44" eb="45">
      <t>トウ</t>
    </rPh>
    <rPh sb="46" eb="48">
      <t>ショキ</t>
    </rPh>
    <rPh sb="48" eb="50">
      <t>ドウニュウ</t>
    </rPh>
    <rPh sb="50" eb="52">
      <t>ヒヨウ</t>
    </rPh>
    <rPh sb="53" eb="54">
      <t>タイ</t>
    </rPh>
    <phoneticPr fontId="5"/>
  </si>
  <si>
    <t>社会保険診療報酬支払基金</t>
    <rPh sb="0" eb="2">
      <t>シャカイ</t>
    </rPh>
    <rPh sb="2" eb="4">
      <t>ホケン</t>
    </rPh>
    <rPh sb="4" eb="6">
      <t>シンリョウ</t>
    </rPh>
    <rPh sb="6" eb="8">
      <t>ホウシュウ</t>
    </rPh>
    <rPh sb="8" eb="10">
      <t>シハライ</t>
    </rPh>
    <rPh sb="10" eb="12">
      <t>キキン</t>
    </rPh>
    <phoneticPr fontId="5"/>
  </si>
  <si>
    <t>未定</t>
    <rPh sb="0" eb="2">
      <t>ミテイ</t>
    </rPh>
    <phoneticPr fontId="5"/>
  </si>
  <si>
    <t>リモート（在宅）審査システム構築</t>
    <rPh sb="5" eb="7">
      <t>ザイタク</t>
    </rPh>
    <rPh sb="8" eb="10">
      <t>シンサ</t>
    </rPh>
    <rPh sb="14" eb="16">
      <t>コウチク</t>
    </rPh>
    <phoneticPr fontId="5"/>
  </si>
  <si>
    <t>補助金等交付</t>
  </si>
  <si>
    <t>-</t>
    <phoneticPr fontId="5"/>
  </si>
  <si>
    <t>－</t>
    <phoneticPr fontId="5"/>
  </si>
  <si>
    <t>全国でのリモート（在宅）審査システムの導入</t>
    <rPh sb="0" eb="2">
      <t>ゼンコク</t>
    </rPh>
    <rPh sb="9" eb="11">
      <t>ザイタク</t>
    </rPh>
    <rPh sb="12" eb="14">
      <t>シンサ</t>
    </rPh>
    <rPh sb="19" eb="21">
      <t>ドウニュウ</t>
    </rPh>
    <phoneticPr fontId="5"/>
  </si>
  <si>
    <t>-</t>
    <phoneticPr fontId="5"/>
  </si>
  <si>
    <t>都道府県</t>
    <rPh sb="0" eb="2">
      <t>トドウ</t>
    </rPh>
    <rPh sb="2" eb="4">
      <t>フケン</t>
    </rPh>
    <phoneticPr fontId="5"/>
  </si>
  <si>
    <t>リモート（在宅）審査システムを導入した都道府県</t>
    <rPh sb="5" eb="7">
      <t>ザイタク</t>
    </rPh>
    <rPh sb="8" eb="10">
      <t>シンサ</t>
    </rPh>
    <rPh sb="15" eb="17">
      <t>ドウニュウ</t>
    </rPh>
    <rPh sb="19" eb="23">
      <t>トドウフケン</t>
    </rPh>
    <phoneticPr fontId="5"/>
  </si>
  <si>
    <t>委託費等</t>
    <rPh sb="0" eb="3">
      <t>イタクヒ</t>
    </rPh>
    <rPh sb="3" eb="4">
      <t>トウ</t>
    </rPh>
    <phoneticPr fontId="5"/>
  </si>
  <si>
    <t>施策大目標９：全国民に必要な医療を保障できる安定的・効率的な医療保険制度を構築すること。</t>
    <phoneticPr fontId="5"/>
  </si>
  <si>
    <t>施策目標Ⅰー９－１　データヘルスの推進による保険者機能の強化等により適正かつ安定的・効率的な医療保険制度を構築すること。</t>
    <phoneticPr fontId="5"/>
  </si>
  <si>
    <t>審査を行う審査委員の感染防止及び診療科別の専門審査委員を確保し、審査の充実及び医療費適正化に資するもの</t>
    <rPh sb="0" eb="2">
      <t>シンサ</t>
    </rPh>
    <rPh sb="3" eb="4">
      <t>オコナ</t>
    </rPh>
    <rPh sb="5" eb="7">
      <t>シンサ</t>
    </rPh>
    <rPh sb="7" eb="9">
      <t>イイン</t>
    </rPh>
    <rPh sb="10" eb="12">
      <t>カンセン</t>
    </rPh>
    <rPh sb="12" eb="14">
      <t>ボウシ</t>
    </rPh>
    <rPh sb="14" eb="15">
      <t>オヨ</t>
    </rPh>
    <rPh sb="16" eb="19">
      <t>シンリョウカ</t>
    </rPh>
    <rPh sb="19" eb="20">
      <t>ベツ</t>
    </rPh>
    <rPh sb="21" eb="23">
      <t>センモン</t>
    </rPh>
    <rPh sb="23" eb="25">
      <t>シンサ</t>
    </rPh>
    <rPh sb="25" eb="27">
      <t>イイン</t>
    </rPh>
    <rPh sb="28" eb="30">
      <t>カクホ</t>
    </rPh>
    <rPh sb="32" eb="34">
      <t>シンサ</t>
    </rPh>
    <rPh sb="35" eb="37">
      <t>ジュウジツ</t>
    </rPh>
    <rPh sb="37" eb="38">
      <t>オヨ</t>
    </rPh>
    <rPh sb="39" eb="42">
      <t>イリョウヒ</t>
    </rPh>
    <rPh sb="42" eb="45">
      <t>テキセイカ</t>
    </rPh>
    <rPh sb="46" eb="47">
      <t>シ</t>
    </rPh>
    <phoneticPr fontId="5"/>
  </si>
  <si>
    <t>審査を行う審査委員の感染防止及び診療科別の専門審査委員を確保し、審査の充実及び医療費適正化に資するもの</t>
    <phoneticPr fontId="5"/>
  </si>
  <si>
    <t>令和４年度（令和３年度からの繰越分）審査支払関係業務費補助金について（令和４年５月19日厚生労働省発保0519第５号　厚生労働事務次官通知）</t>
    <rPh sb="0" eb="2">
      <t>レイワ</t>
    </rPh>
    <rPh sb="3" eb="5">
      <t>ネンド</t>
    </rPh>
    <rPh sb="6" eb="8">
      <t>レイワ</t>
    </rPh>
    <rPh sb="9" eb="11">
      <t>ネンド</t>
    </rPh>
    <rPh sb="14" eb="17">
      <t>クリコシブン</t>
    </rPh>
    <rPh sb="18" eb="20">
      <t>シンサ</t>
    </rPh>
    <rPh sb="20" eb="22">
      <t>シハライ</t>
    </rPh>
    <rPh sb="22" eb="24">
      <t>カンケイ</t>
    </rPh>
    <rPh sb="24" eb="27">
      <t>ギョウムヒ</t>
    </rPh>
    <rPh sb="27" eb="30">
      <t>ホジョキン</t>
    </rPh>
    <rPh sb="35" eb="37">
      <t>レイワ</t>
    </rPh>
    <rPh sb="38" eb="39">
      <t>ネン</t>
    </rPh>
    <rPh sb="40" eb="41">
      <t>ツキ</t>
    </rPh>
    <rPh sb="43" eb="44">
      <t>ニチ</t>
    </rPh>
    <rPh sb="44" eb="46">
      <t>コウセイ</t>
    </rPh>
    <rPh sb="46" eb="49">
      <t>ロウドウショウ</t>
    </rPh>
    <rPh sb="49" eb="51">
      <t>ハツホ</t>
    </rPh>
    <rPh sb="55" eb="56">
      <t>ダイ</t>
    </rPh>
    <rPh sb="57" eb="58">
      <t>ゴウ</t>
    </rPh>
    <rPh sb="59" eb="61">
      <t>コウセイ</t>
    </rPh>
    <rPh sb="61" eb="63">
      <t>ロウドウ</t>
    </rPh>
    <rPh sb="63" eb="65">
      <t>ジム</t>
    </rPh>
    <rPh sb="65" eb="67">
      <t>ジカン</t>
    </rPh>
    <rPh sb="67" eb="69">
      <t>ツウチ</t>
    </rPh>
    <phoneticPr fontId="5"/>
  </si>
  <si>
    <t>-</t>
    <phoneticPr fontId="5"/>
  </si>
  <si>
    <t>-</t>
    <phoneticPr fontId="5"/>
  </si>
  <si>
    <t>点検対象外</t>
    <rPh sb="0" eb="2">
      <t>テンケン</t>
    </rPh>
    <rPh sb="2" eb="5">
      <t>タイショウガイ</t>
    </rPh>
    <phoneticPr fontId="5"/>
  </si>
  <si>
    <t>https://www.mhlw.go.jp/wp/seisaku/hyouka/dl/r03_jizenbunseki/I-9-1.pdf</t>
    <phoneticPr fontId="5"/>
  </si>
  <si>
    <t>新型コロナウイルス感染症の感染拡大に伴う人流抑制の影響により、要件定義の検討及び変更仕様書の作成に調整を要した</t>
    <phoneticPr fontId="5"/>
  </si>
  <si>
    <t>審査の充実及び医療費適正化に資するものであり、国が実施すべき事業である</t>
    <rPh sb="0" eb="2">
      <t>シンサ</t>
    </rPh>
    <rPh sb="3" eb="5">
      <t>ジュウジツ</t>
    </rPh>
    <rPh sb="5" eb="6">
      <t>オヨ</t>
    </rPh>
    <rPh sb="7" eb="10">
      <t>イリョウヒ</t>
    </rPh>
    <rPh sb="10" eb="13">
      <t>テキセイカ</t>
    </rPh>
    <rPh sb="14" eb="15">
      <t>シ</t>
    </rPh>
    <rPh sb="23" eb="24">
      <t>クニ</t>
    </rPh>
    <rPh sb="25" eb="27">
      <t>ジッシ</t>
    </rPh>
    <rPh sb="30" eb="32">
      <t>ジギョウ</t>
    </rPh>
    <phoneticPr fontId="5"/>
  </si>
  <si>
    <t>引き続き、必要な予算額を確保し、適正な執行に努めること。</t>
  </si>
  <si>
    <t>原田　朋弘</t>
    <rPh sb="0" eb="2">
      <t>ハラダ</t>
    </rPh>
    <rPh sb="3" eb="5">
      <t>トモヒロ</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</si>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</sst>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22411</xdr:colOff>
      <xdr:row>269</xdr:row>
      <xdr:rowOff>128067</xdr:rowOff>
    </xdr:from>
    <xdr:to>
      <xdr:col>41</xdr:col>
      <xdr:colOff>164533</xdr:colOff>
      <xdr:row>272</xdr:row>
      <xdr:rowOff>41745</xdr:rowOff>
    </xdr:to>
    <xdr:sp macro="" textlink="">
      <xdr:nvSpPr>
        <xdr:cNvPr id="5" name="角丸四角形 4"/>
        <xdr:cNvSpPr/>
      </xdr:nvSpPr>
      <xdr:spPr>
        <a:xfrm>
          <a:off x="2846293" y="44951596"/>
          <a:ext cx="5588181" cy="955825"/>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600"/>
            <a:t>厚生労働省</a:t>
          </a:r>
          <a:endParaRPr kumimoji="1" lang="en-US" altLang="ja-JP" sz="1600"/>
        </a:p>
        <a:p>
          <a:pPr algn="ctr"/>
          <a:r>
            <a:rPr kumimoji="1" lang="en-US" altLang="ja-JP" sz="1600"/>
            <a:t>1,204</a:t>
          </a:r>
          <a:r>
            <a:rPr kumimoji="1" lang="ja-JP" altLang="en-US" sz="1600"/>
            <a:t>百万円</a:t>
          </a:r>
        </a:p>
      </xdr:txBody>
    </xdr:sp>
    <xdr:clientData/>
  </xdr:twoCellAnchor>
  <xdr:twoCellAnchor>
    <xdr:from>
      <xdr:col>26</xdr:col>
      <xdr:colOff>59230</xdr:colOff>
      <xdr:row>272</xdr:row>
      <xdr:rowOff>54426</xdr:rowOff>
    </xdr:from>
    <xdr:to>
      <xdr:col>29</xdr:col>
      <xdr:colOff>66807</xdr:colOff>
      <xdr:row>274</xdr:row>
      <xdr:rowOff>6568</xdr:rowOff>
    </xdr:to>
    <xdr:sp macro="" textlink="">
      <xdr:nvSpPr>
        <xdr:cNvPr id="6" name="下矢印 5"/>
        <xdr:cNvSpPr/>
      </xdr:nvSpPr>
      <xdr:spPr>
        <a:xfrm>
          <a:off x="5303583" y="34389250"/>
          <a:ext cx="612695" cy="64690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44824</xdr:colOff>
      <xdr:row>274</xdr:row>
      <xdr:rowOff>44824</xdr:rowOff>
    </xdr:from>
    <xdr:to>
      <xdr:col>37</xdr:col>
      <xdr:colOff>179294</xdr:colOff>
      <xdr:row>278</xdr:row>
      <xdr:rowOff>179294</xdr:rowOff>
    </xdr:to>
    <xdr:sp macro="" textlink="">
      <xdr:nvSpPr>
        <xdr:cNvPr id="7" name="角丸四角形 6"/>
        <xdr:cNvSpPr/>
      </xdr:nvSpPr>
      <xdr:spPr>
        <a:xfrm>
          <a:off x="3473824" y="35074412"/>
          <a:ext cx="4168588" cy="15240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300">
              <a:latin typeface="+mj-ea"/>
              <a:ea typeface="+mj-ea"/>
            </a:rPr>
            <a:t>A</a:t>
          </a:r>
          <a:r>
            <a:rPr kumimoji="1" lang="ja-JP" altLang="en-US" sz="1300">
              <a:latin typeface="+mj-ea"/>
              <a:ea typeface="+mj-ea"/>
            </a:rPr>
            <a:t>．社会保険診療報酬支払基金</a:t>
          </a:r>
          <a:endParaRPr kumimoji="1" lang="en-US" altLang="ja-JP" sz="1300">
            <a:latin typeface="+mj-ea"/>
            <a:ea typeface="+mj-ea"/>
          </a:endParaRPr>
        </a:p>
        <a:p>
          <a:pPr algn="ctr"/>
          <a:r>
            <a:rPr kumimoji="1" lang="en-US" altLang="ja-JP" sz="1300">
              <a:latin typeface="+mj-ea"/>
              <a:ea typeface="+mj-ea"/>
            </a:rPr>
            <a:t>1,204</a:t>
          </a:r>
          <a:r>
            <a:rPr kumimoji="1" lang="ja-JP" altLang="en-US" sz="1300">
              <a:latin typeface="+mj-ea"/>
              <a:ea typeface="+mj-ea"/>
            </a:rPr>
            <a:t>百万円（予定）</a:t>
          </a:r>
          <a:endParaRPr kumimoji="1" lang="en-US" altLang="ja-JP" sz="1300">
            <a:latin typeface="+mj-ea"/>
            <a:ea typeface="+mj-ea"/>
          </a:endParaRPr>
        </a:p>
        <a:p>
          <a:pPr algn="ctr"/>
          <a:endParaRPr kumimoji="1" lang="en-US" altLang="ja-JP" sz="1300">
            <a:latin typeface="+mj-ea"/>
            <a:ea typeface="+mj-ea"/>
          </a:endParaRPr>
        </a:p>
        <a:p>
          <a:pPr algn="l"/>
          <a:r>
            <a:rPr kumimoji="1" lang="ja-JP" altLang="en-US" sz="1300">
              <a:latin typeface="+mj-ea"/>
              <a:ea typeface="+mj-ea"/>
            </a:rPr>
            <a:t>○リモート（在宅）審査システム導入に要する経費</a:t>
          </a:r>
          <a:endParaRPr kumimoji="1" lang="en-US" altLang="ja-JP" sz="1300">
            <a:latin typeface="+mj-ea"/>
            <a:ea typeface="+mj-ea"/>
          </a:endParaRPr>
        </a:p>
        <a:p>
          <a:pPr algn="l"/>
          <a:endParaRPr kumimoji="1" lang="en-US" altLang="ja-JP" sz="1300">
            <a:latin typeface="+mj-ea"/>
            <a:ea typeface="+mj-ea"/>
          </a:endParaRPr>
        </a:p>
        <a:p>
          <a:pPr algn="l"/>
          <a:endParaRPr kumimoji="1" lang="en-US" altLang="ja-JP" sz="1300">
            <a:latin typeface="+mj-ea"/>
            <a:ea typeface="+mj-ea"/>
          </a:endParaRPr>
        </a:p>
      </xdr:txBody>
    </xdr:sp>
    <xdr:clientData/>
  </xdr:twoCellAnchor>
  <xdr:twoCellAnchor>
    <xdr:from>
      <xdr:col>21</xdr:col>
      <xdr:colOff>146475</xdr:colOff>
      <xdr:row>280</xdr:row>
      <xdr:rowOff>251327</xdr:rowOff>
    </xdr:from>
    <xdr:to>
      <xdr:col>33</xdr:col>
      <xdr:colOff>86849</xdr:colOff>
      <xdr:row>282</xdr:row>
      <xdr:rowOff>291353</xdr:rowOff>
    </xdr:to>
    <xdr:sp macro="" textlink="">
      <xdr:nvSpPr>
        <xdr:cNvPr id="8" name="角丸四角形 7"/>
        <xdr:cNvSpPr/>
      </xdr:nvSpPr>
      <xdr:spPr>
        <a:xfrm>
          <a:off x="4382299" y="38821974"/>
          <a:ext cx="2360844" cy="734791"/>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300">
              <a:latin typeface="+mj-ea"/>
              <a:ea typeface="+mj-ea"/>
            </a:rPr>
            <a:t>B</a:t>
          </a:r>
          <a:r>
            <a:rPr kumimoji="1" lang="ja-JP" altLang="en-US" sz="1300">
              <a:latin typeface="+mj-ea"/>
              <a:ea typeface="+mj-ea"/>
            </a:rPr>
            <a:t>．委託先等</a:t>
          </a:r>
          <a:endParaRPr kumimoji="1" lang="en-US" altLang="ja-JP" sz="1300">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（未定）</a:t>
          </a:r>
          <a:endParaRPr kumimoji="1" lang="ja-JP" altLang="en-US" sz="1300">
            <a:latin typeface="+mj-ea"/>
            <a:ea typeface="+mj-ea"/>
          </a:endParaRPr>
        </a:p>
      </xdr:txBody>
    </xdr:sp>
    <xdr:clientData/>
  </xdr:twoCellAnchor>
  <xdr:twoCellAnchor>
    <xdr:from>
      <xdr:col>26</xdr:col>
      <xdr:colOff>32817</xdr:colOff>
      <xdr:row>278</xdr:row>
      <xdr:rowOff>262536</xdr:rowOff>
    </xdr:from>
    <xdr:to>
      <xdr:col>29</xdr:col>
      <xdr:colOff>40394</xdr:colOff>
      <xdr:row>280</xdr:row>
      <xdr:rowOff>221081</xdr:rowOff>
    </xdr:to>
    <xdr:sp macro="" textlink="">
      <xdr:nvSpPr>
        <xdr:cNvPr id="9" name="下矢印 8"/>
        <xdr:cNvSpPr/>
      </xdr:nvSpPr>
      <xdr:spPr>
        <a:xfrm>
          <a:off x="5277170" y="36681654"/>
          <a:ext cx="612695" cy="65330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F254" sqref="F254:AX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285</v>
      </c>
      <c r="AJ2" s="835" t="s">
        <v>608</v>
      </c>
      <c r="AK2" s="835"/>
      <c r="AL2" s="835"/>
      <c r="AM2" s="835"/>
      <c r="AN2" s="75" t="s">
        <v>285</v>
      </c>
      <c r="AO2" s="835">
        <v>21</v>
      </c>
      <c r="AP2" s="835"/>
      <c r="AQ2" s="835"/>
      <c r="AR2" s="76" t="s">
        <v>285</v>
      </c>
      <c r="AS2" s="836">
        <v>391</v>
      </c>
      <c r="AT2" s="836"/>
      <c r="AU2" s="836"/>
      <c r="AV2" s="75" t="str">
        <f>IF(AW2="","","-")</f>
        <v/>
      </c>
      <c r="AW2" s="837"/>
      <c r="AX2" s="837"/>
    </row>
    <row r="3" spans="1:50" ht="21" customHeight="1" thickBot="1" x14ac:dyDescent="0.2">
      <c r="A3" s="838" t="s">
        <v>598</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609</v>
      </c>
      <c r="AK3" s="840"/>
      <c r="AL3" s="840"/>
      <c r="AM3" s="840"/>
      <c r="AN3" s="840"/>
      <c r="AO3" s="840"/>
      <c r="AP3" s="840"/>
      <c r="AQ3" s="840"/>
      <c r="AR3" s="840"/>
      <c r="AS3" s="840"/>
      <c r="AT3" s="840"/>
      <c r="AU3" s="840"/>
      <c r="AV3" s="840"/>
      <c r="AW3" s="840"/>
      <c r="AX3" s="24" t="s">
        <v>60</v>
      </c>
    </row>
    <row r="4" spans="1:50" ht="24.75" customHeight="1" x14ac:dyDescent="0.15">
      <c r="A4" s="810" t="s">
        <v>23</v>
      </c>
      <c r="B4" s="811"/>
      <c r="C4" s="811"/>
      <c r="D4" s="811"/>
      <c r="E4" s="811"/>
      <c r="F4" s="811"/>
      <c r="G4" s="812" t="s">
        <v>610</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611</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15">
      <c r="A5" s="822" t="s">
        <v>62</v>
      </c>
      <c r="B5" s="823"/>
      <c r="C5" s="823"/>
      <c r="D5" s="823"/>
      <c r="E5" s="823"/>
      <c r="F5" s="824"/>
      <c r="G5" s="825" t="s">
        <v>385</v>
      </c>
      <c r="H5" s="826"/>
      <c r="I5" s="826"/>
      <c r="J5" s="826"/>
      <c r="K5" s="826"/>
      <c r="L5" s="826"/>
      <c r="M5" s="827" t="s">
        <v>61</v>
      </c>
      <c r="N5" s="828"/>
      <c r="O5" s="828"/>
      <c r="P5" s="828"/>
      <c r="Q5" s="828"/>
      <c r="R5" s="829"/>
      <c r="S5" s="830" t="s">
        <v>388</v>
      </c>
      <c r="T5" s="826"/>
      <c r="U5" s="826"/>
      <c r="V5" s="826"/>
      <c r="W5" s="826"/>
      <c r="X5" s="831"/>
      <c r="Y5" s="832" t="s">
        <v>3</v>
      </c>
      <c r="Z5" s="833"/>
      <c r="AA5" s="833"/>
      <c r="AB5" s="833"/>
      <c r="AC5" s="833"/>
      <c r="AD5" s="834"/>
      <c r="AE5" s="855" t="s">
        <v>612</v>
      </c>
      <c r="AF5" s="855"/>
      <c r="AG5" s="855"/>
      <c r="AH5" s="855"/>
      <c r="AI5" s="855"/>
      <c r="AJ5" s="855"/>
      <c r="AK5" s="855"/>
      <c r="AL5" s="855"/>
      <c r="AM5" s="855"/>
      <c r="AN5" s="855"/>
      <c r="AO5" s="855"/>
      <c r="AP5" s="856"/>
      <c r="AQ5" s="857" t="s">
        <v>646</v>
      </c>
      <c r="AR5" s="858"/>
      <c r="AS5" s="858"/>
      <c r="AT5" s="858"/>
      <c r="AU5" s="858"/>
      <c r="AV5" s="858"/>
      <c r="AW5" s="858"/>
      <c r="AX5" s="859"/>
    </row>
    <row r="6" spans="1:50" ht="39" customHeight="1" x14ac:dyDescent="0.15">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41" t="s">
        <v>20</v>
      </c>
      <c r="B7" s="842"/>
      <c r="C7" s="842"/>
      <c r="D7" s="842"/>
      <c r="E7" s="842"/>
      <c r="F7" s="843"/>
      <c r="G7" s="865" t="s">
        <v>614</v>
      </c>
      <c r="H7" s="866"/>
      <c r="I7" s="866"/>
      <c r="J7" s="866"/>
      <c r="K7" s="866"/>
      <c r="L7" s="866"/>
      <c r="M7" s="866"/>
      <c r="N7" s="866"/>
      <c r="O7" s="866"/>
      <c r="P7" s="866"/>
      <c r="Q7" s="866"/>
      <c r="R7" s="866"/>
      <c r="S7" s="866"/>
      <c r="T7" s="866"/>
      <c r="U7" s="866"/>
      <c r="V7" s="866"/>
      <c r="W7" s="866"/>
      <c r="X7" s="867"/>
      <c r="Y7" s="868" t="s">
        <v>270</v>
      </c>
      <c r="Z7" s="687"/>
      <c r="AA7" s="687"/>
      <c r="AB7" s="687"/>
      <c r="AC7" s="687"/>
      <c r="AD7" s="869"/>
      <c r="AE7" s="797" t="s">
        <v>638</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15">
      <c r="A8" s="841" t="s">
        <v>185</v>
      </c>
      <c r="B8" s="842"/>
      <c r="C8" s="842"/>
      <c r="D8" s="842"/>
      <c r="E8" s="842"/>
      <c r="F8" s="843"/>
      <c r="G8" s="844" t="str">
        <f>入力規則等!A27</f>
        <v>-</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社会保障</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770" t="s">
        <v>21</v>
      </c>
      <c r="B9" s="771"/>
      <c r="C9" s="771"/>
      <c r="D9" s="771"/>
      <c r="E9" s="771"/>
      <c r="F9" s="771"/>
      <c r="G9" s="852" t="s">
        <v>619</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758" t="s">
        <v>27</v>
      </c>
      <c r="B10" s="759"/>
      <c r="C10" s="759"/>
      <c r="D10" s="759"/>
      <c r="E10" s="759"/>
      <c r="F10" s="759"/>
      <c r="G10" s="760" t="s">
        <v>617</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758" t="s">
        <v>5</v>
      </c>
      <c r="B11" s="759"/>
      <c r="C11" s="759"/>
      <c r="D11" s="759"/>
      <c r="E11" s="759"/>
      <c r="F11" s="763"/>
      <c r="G11" s="764" t="str">
        <f>入力規則等!P10</f>
        <v>補助</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3"/>
    </row>
    <row r="13" spans="1:50" ht="21" customHeight="1" x14ac:dyDescent="0.15">
      <c r="A13" s="307"/>
      <c r="B13" s="308"/>
      <c r="C13" s="308"/>
      <c r="D13" s="308"/>
      <c r="E13" s="308"/>
      <c r="F13" s="309"/>
      <c r="G13" s="787" t="s">
        <v>6</v>
      </c>
      <c r="H13" s="788"/>
      <c r="I13" s="804" t="s">
        <v>7</v>
      </c>
      <c r="J13" s="805"/>
      <c r="K13" s="805"/>
      <c r="L13" s="805"/>
      <c r="M13" s="805"/>
      <c r="N13" s="805"/>
      <c r="O13" s="806"/>
      <c r="P13" s="698" t="s">
        <v>615</v>
      </c>
      <c r="Q13" s="699"/>
      <c r="R13" s="699"/>
      <c r="S13" s="699"/>
      <c r="T13" s="699"/>
      <c r="U13" s="699"/>
      <c r="V13" s="700"/>
      <c r="W13" s="698" t="s">
        <v>615</v>
      </c>
      <c r="X13" s="699"/>
      <c r="Y13" s="699"/>
      <c r="Z13" s="699"/>
      <c r="AA13" s="699"/>
      <c r="AB13" s="699"/>
      <c r="AC13" s="700"/>
      <c r="AD13" s="698" t="s">
        <v>615</v>
      </c>
      <c r="AE13" s="699"/>
      <c r="AF13" s="699"/>
      <c r="AG13" s="699"/>
      <c r="AH13" s="699"/>
      <c r="AI13" s="699"/>
      <c r="AJ13" s="700"/>
      <c r="AK13" s="698" t="s">
        <v>615</v>
      </c>
      <c r="AL13" s="699"/>
      <c r="AM13" s="699"/>
      <c r="AN13" s="699"/>
      <c r="AO13" s="699"/>
      <c r="AP13" s="699"/>
      <c r="AQ13" s="700"/>
      <c r="AR13" s="735" t="s">
        <v>639</v>
      </c>
      <c r="AS13" s="736"/>
      <c r="AT13" s="736"/>
      <c r="AU13" s="736"/>
      <c r="AV13" s="736"/>
      <c r="AW13" s="736"/>
      <c r="AX13" s="807"/>
    </row>
    <row r="14" spans="1:50" ht="21" customHeight="1" x14ac:dyDescent="0.15">
      <c r="A14" s="307"/>
      <c r="B14" s="308"/>
      <c r="C14" s="308"/>
      <c r="D14" s="308"/>
      <c r="E14" s="308"/>
      <c r="F14" s="309"/>
      <c r="G14" s="789"/>
      <c r="H14" s="790"/>
      <c r="I14" s="782" t="s">
        <v>8</v>
      </c>
      <c r="J14" s="783"/>
      <c r="K14" s="783"/>
      <c r="L14" s="783"/>
      <c r="M14" s="783"/>
      <c r="N14" s="783"/>
      <c r="O14" s="784"/>
      <c r="P14" s="698" t="s">
        <v>615</v>
      </c>
      <c r="Q14" s="699"/>
      <c r="R14" s="699"/>
      <c r="S14" s="699"/>
      <c r="T14" s="699"/>
      <c r="U14" s="699"/>
      <c r="V14" s="700"/>
      <c r="W14" s="698" t="s">
        <v>615</v>
      </c>
      <c r="X14" s="699"/>
      <c r="Y14" s="699"/>
      <c r="Z14" s="699"/>
      <c r="AA14" s="699"/>
      <c r="AB14" s="699"/>
      <c r="AC14" s="700"/>
      <c r="AD14" s="698">
        <v>1204</v>
      </c>
      <c r="AE14" s="699"/>
      <c r="AF14" s="699"/>
      <c r="AG14" s="699"/>
      <c r="AH14" s="699"/>
      <c r="AI14" s="699"/>
      <c r="AJ14" s="700"/>
      <c r="AK14" s="698" t="s">
        <v>615</v>
      </c>
      <c r="AL14" s="699"/>
      <c r="AM14" s="699"/>
      <c r="AN14" s="699"/>
      <c r="AO14" s="699"/>
      <c r="AP14" s="699"/>
      <c r="AQ14" s="700"/>
      <c r="AR14" s="793"/>
      <c r="AS14" s="793"/>
      <c r="AT14" s="793"/>
      <c r="AU14" s="793"/>
      <c r="AV14" s="793"/>
      <c r="AW14" s="793"/>
      <c r="AX14" s="794"/>
    </row>
    <row r="15" spans="1:50" ht="21" customHeight="1" x14ac:dyDescent="0.15">
      <c r="A15" s="307"/>
      <c r="B15" s="308"/>
      <c r="C15" s="308"/>
      <c r="D15" s="308"/>
      <c r="E15" s="308"/>
      <c r="F15" s="309"/>
      <c r="G15" s="789"/>
      <c r="H15" s="790"/>
      <c r="I15" s="782" t="s">
        <v>47</v>
      </c>
      <c r="J15" s="795"/>
      <c r="K15" s="795"/>
      <c r="L15" s="795"/>
      <c r="M15" s="795"/>
      <c r="N15" s="795"/>
      <c r="O15" s="796"/>
      <c r="P15" s="698" t="s">
        <v>615</v>
      </c>
      <c r="Q15" s="699"/>
      <c r="R15" s="699"/>
      <c r="S15" s="699"/>
      <c r="T15" s="699"/>
      <c r="U15" s="699"/>
      <c r="V15" s="700"/>
      <c r="W15" s="698" t="s">
        <v>615</v>
      </c>
      <c r="X15" s="699"/>
      <c r="Y15" s="699"/>
      <c r="Z15" s="699"/>
      <c r="AA15" s="699"/>
      <c r="AB15" s="699"/>
      <c r="AC15" s="700"/>
      <c r="AD15" s="698" t="s">
        <v>615</v>
      </c>
      <c r="AE15" s="699"/>
      <c r="AF15" s="699"/>
      <c r="AG15" s="699"/>
      <c r="AH15" s="699"/>
      <c r="AI15" s="699"/>
      <c r="AJ15" s="700"/>
      <c r="AK15" s="698">
        <v>1204</v>
      </c>
      <c r="AL15" s="699"/>
      <c r="AM15" s="699"/>
      <c r="AN15" s="699"/>
      <c r="AO15" s="699"/>
      <c r="AP15" s="699"/>
      <c r="AQ15" s="700"/>
      <c r="AR15" s="698" t="s">
        <v>639</v>
      </c>
      <c r="AS15" s="699"/>
      <c r="AT15" s="699"/>
      <c r="AU15" s="699"/>
      <c r="AV15" s="699"/>
      <c r="AW15" s="699"/>
      <c r="AX15" s="808"/>
    </row>
    <row r="16" spans="1:50" ht="21" customHeight="1" x14ac:dyDescent="0.15">
      <c r="A16" s="307"/>
      <c r="B16" s="308"/>
      <c r="C16" s="308"/>
      <c r="D16" s="308"/>
      <c r="E16" s="308"/>
      <c r="F16" s="309"/>
      <c r="G16" s="789"/>
      <c r="H16" s="790"/>
      <c r="I16" s="782" t="s">
        <v>48</v>
      </c>
      <c r="J16" s="795"/>
      <c r="K16" s="795"/>
      <c r="L16" s="795"/>
      <c r="M16" s="795"/>
      <c r="N16" s="795"/>
      <c r="O16" s="796"/>
      <c r="P16" s="698" t="s">
        <v>615</v>
      </c>
      <c r="Q16" s="699"/>
      <c r="R16" s="699"/>
      <c r="S16" s="699"/>
      <c r="T16" s="699"/>
      <c r="U16" s="699"/>
      <c r="V16" s="700"/>
      <c r="W16" s="698" t="s">
        <v>615</v>
      </c>
      <c r="X16" s="699"/>
      <c r="Y16" s="699"/>
      <c r="Z16" s="699"/>
      <c r="AA16" s="699"/>
      <c r="AB16" s="699"/>
      <c r="AC16" s="700"/>
      <c r="AD16" s="698">
        <v>-1204</v>
      </c>
      <c r="AE16" s="699"/>
      <c r="AF16" s="699"/>
      <c r="AG16" s="699"/>
      <c r="AH16" s="699"/>
      <c r="AI16" s="699"/>
      <c r="AJ16" s="700"/>
      <c r="AK16" s="698" t="s">
        <v>615</v>
      </c>
      <c r="AL16" s="699"/>
      <c r="AM16" s="699"/>
      <c r="AN16" s="699"/>
      <c r="AO16" s="699"/>
      <c r="AP16" s="699"/>
      <c r="AQ16" s="700"/>
      <c r="AR16" s="800"/>
      <c r="AS16" s="801"/>
      <c r="AT16" s="801"/>
      <c r="AU16" s="801"/>
      <c r="AV16" s="801"/>
      <c r="AW16" s="801"/>
      <c r="AX16" s="802"/>
    </row>
    <row r="17" spans="1:50" ht="24.75" customHeight="1" x14ac:dyDescent="0.15">
      <c r="A17" s="307"/>
      <c r="B17" s="308"/>
      <c r="C17" s="308"/>
      <c r="D17" s="308"/>
      <c r="E17" s="308"/>
      <c r="F17" s="309"/>
      <c r="G17" s="789"/>
      <c r="H17" s="790"/>
      <c r="I17" s="782" t="s">
        <v>46</v>
      </c>
      <c r="J17" s="783"/>
      <c r="K17" s="783"/>
      <c r="L17" s="783"/>
      <c r="M17" s="783"/>
      <c r="N17" s="783"/>
      <c r="O17" s="784"/>
      <c r="P17" s="698" t="s">
        <v>615</v>
      </c>
      <c r="Q17" s="699"/>
      <c r="R17" s="699"/>
      <c r="S17" s="699"/>
      <c r="T17" s="699"/>
      <c r="U17" s="699"/>
      <c r="V17" s="700"/>
      <c r="W17" s="698" t="s">
        <v>615</v>
      </c>
      <c r="X17" s="699"/>
      <c r="Y17" s="699"/>
      <c r="Z17" s="699"/>
      <c r="AA17" s="699"/>
      <c r="AB17" s="699"/>
      <c r="AC17" s="700"/>
      <c r="AD17" s="698" t="s">
        <v>615</v>
      </c>
      <c r="AE17" s="699"/>
      <c r="AF17" s="699"/>
      <c r="AG17" s="699"/>
      <c r="AH17" s="699"/>
      <c r="AI17" s="699"/>
      <c r="AJ17" s="700"/>
      <c r="AK17" s="698" t="s">
        <v>615</v>
      </c>
      <c r="AL17" s="699"/>
      <c r="AM17" s="699"/>
      <c r="AN17" s="699"/>
      <c r="AO17" s="699"/>
      <c r="AP17" s="699"/>
      <c r="AQ17" s="700"/>
      <c r="AR17" s="785"/>
      <c r="AS17" s="785"/>
      <c r="AT17" s="785"/>
      <c r="AU17" s="785"/>
      <c r="AV17" s="785"/>
      <c r="AW17" s="785"/>
      <c r="AX17" s="786"/>
    </row>
    <row r="18" spans="1:50" ht="24.75" customHeight="1" x14ac:dyDescent="0.15">
      <c r="A18" s="307"/>
      <c r="B18" s="308"/>
      <c r="C18" s="308"/>
      <c r="D18" s="308"/>
      <c r="E18" s="308"/>
      <c r="F18" s="309"/>
      <c r="G18" s="791"/>
      <c r="H18" s="792"/>
      <c r="I18" s="775" t="s">
        <v>18</v>
      </c>
      <c r="J18" s="776"/>
      <c r="K18" s="776"/>
      <c r="L18" s="776"/>
      <c r="M18" s="776"/>
      <c r="N18" s="776"/>
      <c r="O18" s="777"/>
      <c r="P18" s="778">
        <f>SUM(P13:V17)</f>
        <v>0</v>
      </c>
      <c r="Q18" s="779"/>
      <c r="R18" s="779"/>
      <c r="S18" s="779"/>
      <c r="T18" s="779"/>
      <c r="U18" s="779"/>
      <c r="V18" s="780"/>
      <c r="W18" s="778">
        <f>SUM(W13:AC17)</f>
        <v>0</v>
      </c>
      <c r="X18" s="779"/>
      <c r="Y18" s="779"/>
      <c r="Z18" s="779"/>
      <c r="AA18" s="779"/>
      <c r="AB18" s="779"/>
      <c r="AC18" s="780"/>
      <c r="AD18" s="778">
        <f>SUM(AD13:AJ17)</f>
        <v>0</v>
      </c>
      <c r="AE18" s="779"/>
      <c r="AF18" s="779"/>
      <c r="AG18" s="779"/>
      <c r="AH18" s="779"/>
      <c r="AI18" s="779"/>
      <c r="AJ18" s="780"/>
      <c r="AK18" s="778">
        <f>SUM(AK13:AQ17)</f>
        <v>1204</v>
      </c>
      <c r="AL18" s="779"/>
      <c r="AM18" s="779"/>
      <c r="AN18" s="779"/>
      <c r="AO18" s="779"/>
      <c r="AP18" s="779"/>
      <c r="AQ18" s="780"/>
      <c r="AR18" s="778">
        <f>SUM(AR13:AX17)</f>
        <v>0</v>
      </c>
      <c r="AS18" s="779"/>
      <c r="AT18" s="779"/>
      <c r="AU18" s="779"/>
      <c r="AV18" s="779"/>
      <c r="AW18" s="779"/>
      <c r="AX18" s="781"/>
    </row>
    <row r="19" spans="1:50" ht="24.75" customHeight="1" x14ac:dyDescent="0.15">
      <c r="A19" s="307"/>
      <c r="B19" s="308"/>
      <c r="C19" s="308"/>
      <c r="D19" s="308"/>
      <c r="E19" s="308"/>
      <c r="F19" s="309"/>
      <c r="G19" s="750" t="s">
        <v>9</v>
      </c>
      <c r="H19" s="751"/>
      <c r="I19" s="751"/>
      <c r="J19" s="751"/>
      <c r="K19" s="751"/>
      <c r="L19" s="751"/>
      <c r="M19" s="751"/>
      <c r="N19" s="751"/>
      <c r="O19" s="751"/>
      <c r="P19" s="698">
        <v>0</v>
      </c>
      <c r="Q19" s="699"/>
      <c r="R19" s="699"/>
      <c r="S19" s="699"/>
      <c r="T19" s="699"/>
      <c r="U19" s="699"/>
      <c r="V19" s="700"/>
      <c r="W19" s="698">
        <v>0</v>
      </c>
      <c r="X19" s="699"/>
      <c r="Y19" s="699"/>
      <c r="Z19" s="699"/>
      <c r="AA19" s="699"/>
      <c r="AB19" s="699"/>
      <c r="AC19" s="700"/>
      <c r="AD19" s="698">
        <v>0</v>
      </c>
      <c r="AE19" s="699"/>
      <c r="AF19" s="699"/>
      <c r="AG19" s="699"/>
      <c r="AH19" s="699"/>
      <c r="AI19" s="699"/>
      <c r="AJ19" s="700"/>
      <c r="AK19" s="747"/>
      <c r="AL19" s="747"/>
      <c r="AM19" s="747"/>
      <c r="AN19" s="747"/>
      <c r="AO19" s="747"/>
      <c r="AP19" s="747"/>
      <c r="AQ19" s="747"/>
      <c r="AR19" s="747"/>
      <c r="AS19" s="747"/>
      <c r="AT19" s="747"/>
      <c r="AU19" s="747"/>
      <c r="AV19" s="747"/>
      <c r="AW19" s="747"/>
      <c r="AX19" s="749"/>
    </row>
    <row r="20" spans="1:50" ht="24.75" customHeight="1" x14ac:dyDescent="0.15">
      <c r="A20" s="307"/>
      <c r="B20" s="308"/>
      <c r="C20" s="308"/>
      <c r="D20" s="308"/>
      <c r="E20" s="308"/>
      <c r="F20" s="309"/>
      <c r="G20" s="750" t="s">
        <v>10</v>
      </c>
      <c r="H20" s="751"/>
      <c r="I20" s="751"/>
      <c r="J20" s="751"/>
      <c r="K20" s="751"/>
      <c r="L20" s="751"/>
      <c r="M20" s="751"/>
      <c r="N20" s="751"/>
      <c r="O20" s="751"/>
      <c r="P20" s="746" t="str">
        <f>IF(P18=0, "-", SUM(P19)/P18)</f>
        <v>-</v>
      </c>
      <c r="Q20" s="746"/>
      <c r="R20" s="746"/>
      <c r="S20" s="746"/>
      <c r="T20" s="746"/>
      <c r="U20" s="746"/>
      <c r="V20" s="746"/>
      <c r="W20" s="746" t="str">
        <f>IF(W18=0, "-", SUM(W19)/W18)</f>
        <v>-</v>
      </c>
      <c r="X20" s="746"/>
      <c r="Y20" s="746"/>
      <c r="Z20" s="746"/>
      <c r="AA20" s="746"/>
      <c r="AB20" s="746"/>
      <c r="AC20" s="746"/>
      <c r="AD20" s="746" t="str">
        <f>IF(AD18=0, "-", SUM(AD19)/AD18)</f>
        <v>-</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thickBot="1" x14ac:dyDescent="0.2">
      <c r="A21" s="770"/>
      <c r="B21" s="771"/>
      <c r="C21" s="771"/>
      <c r="D21" s="771"/>
      <c r="E21" s="771"/>
      <c r="F21" s="772"/>
      <c r="G21" s="744" t="s">
        <v>239</v>
      </c>
      <c r="H21" s="745"/>
      <c r="I21" s="745"/>
      <c r="J21" s="745"/>
      <c r="K21" s="745"/>
      <c r="L21" s="745"/>
      <c r="M21" s="745"/>
      <c r="N21" s="745"/>
      <c r="O21" s="745"/>
      <c r="P21" s="746" t="str">
        <f>IF(P19=0, "-", SUM(P19)/SUM(P13,P14))</f>
        <v>-</v>
      </c>
      <c r="Q21" s="746"/>
      <c r="R21" s="746"/>
      <c r="S21" s="746"/>
      <c r="T21" s="746"/>
      <c r="U21" s="746"/>
      <c r="V21" s="746"/>
      <c r="W21" s="746" t="str">
        <f>IF(W19=0, "-", SUM(W19)/SUM(W13,W14))</f>
        <v>-</v>
      </c>
      <c r="X21" s="746"/>
      <c r="Y21" s="746"/>
      <c r="Z21" s="746"/>
      <c r="AA21" s="746"/>
      <c r="AB21" s="746"/>
      <c r="AC21" s="746"/>
      <c r="AD21" s="746" t="str">
        <f>IF(AD19=0, "-", SUM(AD19)/SUM(AD13,AD14))</f>
        <v>-</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hidden="1" customHeight="1" x14ac:dyDescent="0.15">
      <c r="A22" s="704" t="s">
        <v>593</v>
      </c>
      <c r="B22" s="705"/>
      <c r="C22" s="705"/>
      <c r="D22" s="705"/>
      <c r="E22" s="705"/>
      <c r="F22" s="706"/>
      <c r="G22" s="710" t="s">
        <v>229</v>
      </c>
      <c r="H22" s="550"/>
      <c r="I22" s="550"/>
      <c r="J22" s="550"/>
      <c r="K22" s="550"/>
      <c r="L22" s="550"/>
      <c r="M22" s="550"/>
      <c r="N22" s="550"/>
      <c r="O22" s="551"/>
      <c r="P22" s="711" t="s">
        <v>591</v>
      </c>
      <c r="Q22" s="550"/>
      <c r="R22" s="550"/>
      <c r="S22" s="550"/>
      <c r="T22" s="550"/>
      <c r="U22" s="550"/>
      <c r="V22" s="551"/>
      <c r="W22" s="711" t="s">
        <v>592</v>
      </c>
      <c r="X22" s="550"/>
      <c r="Y22" s="550"/>
      <c r="Z22" s="550"/>
      <c r="AA22" s="550"/>
      <c r="AB22" s="550"/>
      <c r="AC22" s="551"/>
      <c r="AD22" s="711" t="s">
        <v>228</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25.5" hidden="1" customHeight="1" x14ac:dyDescent="0.15">
      <c r="A23" s="707"/>
      <c r="B23" s="708"/>
      <c r="C23" s="708"/>
      <c r="D23" s="708"/>
      <c r="E23" s="708"/>
      <c r="F23" s="709"/>
      <c r="G23" s="732"/>
      <c r="H23" s="733"/>
      <c r="I23" s="733"/>
      <c r="J23" s="733"/>
      <c r="K23" s="733"/>
      <c r="L23" s="733"/>
      <c r="M23" s="733"/>
      <c r="N23" s="733"/>
      <c r="O23" s="734"/>
      <c r="P23" s="735"/>
      <c r="Q23" s="736"/>
      <c r="R23" s="736"/>
      <c r="S23" s="736"/>
      <c r="T23" s="736"/>
      <c r="U23" s="736"/>
      <c r="V23" s="737"/>
      <c r="W23" s="735"/>
      <c r="X23" s="736"/>
      <c r="Y23" s="736"/>
      <c r="Z23" s="736"/>
      <c r="AA23" s="736"/>
      <c r="AB23" s="736"/>
      <c r="AC23" s="737"/>
      <c r="AD23" s="738"/>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hidden="1" customHeight="1" x14ac:dyDescent="0.15">
      <c r="A24" s="707"/>
      <c r="B24" s="708"/>
      <c r="C24" s="708"/>
      <c r="D24" s="708"/>
      <c r="E24" s="708"/>
      <c r="F24" s="709"/>
      <c r="G24" s="701"/>
      <c r="H24" s="702"/>
      <c r="I24" s="702"/>
      <c r="J24" s="702"/>
      <c r="K24" s="702"/>
      <c r="L24" s="702"/>
      <c r="M24" s="702"/>
      <c r="N24" s="702"/>
      <c r="O24" s="703"/>
      <c r="P24" s="698"/>
      <c r="Q24" s="699"/>
      <c r="R24" s="699"/>
      <c r="S24" s="699"/>
      <c r="T24" s="699"/>
      <c r="U24" s="699"/>
      <c r="V24" s="700"/>
      <c r="W24" s="698"/>
      <c r="X24" s="699"/>
      <c r="Y24" s="699"/>
      <c r="Z24" s="699"/>
      <c r="AA24" s="699"/>
      <c r="AB24" s="699"/>
      <c r="AC24" s="700"/>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hidden="1" customHeight="1" x14ac:dyDescent="0.15">
      <c r="A25" s="707"/>
      <c r="B25" s="708"/>
      <c r="C25" s="708"/>
      <c r="D25" s="708"/>
      <c r="E25" s="708"/>
      <c r="F25" s="709"/>
      <c r="G25" s="701"/>
      <c r="H25" s="702"/>
      <c r="I25" s="702"/>
      <c r="J25" s="702"/>
      <c r="K25" s="702"/>
      <c r="L25" s="702"/>
      <c r="M25" s="702"/>
      <c r="N25" s="702"/>
      <c r="O25" s="703"/>
      <c r="P25" s="698"/>
      <c r="Q25" s="699"/>
      <c r="R25" s="699"/>
      <c r="S25" s="699"/>
      <c r="T25" s="699"/>
      <c r="U25" s="699"/>
      <c r="V25" s="700"/>
      <c r="W25" s="698"/>
      <c r="X25" s="699"/>
      <c r="Y25" s="699"/>
      <c r="Z25" s="699"/>
      <c r="AA25" s="699"/>
      <c r="AB25" s="699"/>
      <c r="AC25" s="700"/>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hidden="1" customHeight="1" x14ac:dyDescent="0.15">
      <c r="A26" s="707"/>
      <c r="B26" s="708"/>
      <c r="C26" s="708"/>
      <c r="D26" s="708"/>
      <c r="E26" s="708"/>
      <c r="F26" s="709"/>
      <c r="G26" s="701"/>
      <c r="H26" s="702"/>
      <c r="I26" s="702"/>
      <c r="J26" s="702"/>
      <c r="K26" s="702"/>
      <c r="L26" s="702"/>
      <c r="M26" s="702"/>
      <c r="N26" s="702"/>
      <c r="O26" s="703"/>
      <c r="P26" s="698"/>
      <c r="Q26" s="699"/>
      <c r="R26" s="699"/>
      <c r="S26" s="699"/>
      <c r="T26" s="699"/>
      <c r="U26" s="699"/>
      <c r="V26" s="700"/>
      <c r="W26" s="698"/>
      <c r="X26" s="699"/>
      <c r="Y26" s="699"/>
      <c r="Z26" s="699"/>
      <c r="AA26" s="699"/>
      <c r="AB26" s="699"/>
      <c r="AC26" s="700"/>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hidden="1" customHeight="1" x14ac:dyDescent="0.15">
      <c r="A27" s="707"/>
      <c r="B27" s="708"/>
      <c r="C27" s="708"/>
      <c r="D27" s="708"/>
      <c r="E27" s="708"/>
      <c r="F27" s="709"/>
      <c r="G27" s="701"/>
      <c r="H27" s="702"/>
      <c r="I27" s="702"/>
      <c r="J27" s="702"/>
      <c r="K27" s="702"/>
      <c r="L27" s="702"/>
      <c r="M27" s="702"/>
      <c r="N27" s="702"/>
      <c r="O27" s="703"/>
      <c r="P27" s="698"/>
      <c r="Q27" s="699"/>
      <c r="R27" s="699"/>
      <c r="S27" s="699"/>
      <c r="T27" s="699"/>
      <c r="U27" s="699"/>
      <c r="V27" s="700"/>
      <c r="W27" s="698"/>
      <c r="X27" s="699"/>
      <c r="Y27" s="699"/>
      <c r="Z27" s="699"/>
      <c r="AA27" s="699"/>
      <c r="AB27" s="699"/>
      <c r="AC27" s="700"/>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hidden="1" customHeight="1" x14ac:dyDescent="0.15">
      <c r="A28" s="707"/>
      <c r="B28" s="708"/>
      <c r="C28" s="708"/>
      <c r="D28" s="708"/>
      <c r="E28" s="708"/>
      <c r="F28" s="709"/>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hidden="1" customHeight="1" thickBot="1" x14ac:dyDescent="0.2">
      <c r="A29" s="707"/>
      <c r="B29" s="708"/>
      <c r="C29" s="708"/>
      <c r="D29" s="708"/>
      <c r="E29" s="708"/>
      <c r="F29" s="709"/>
      <c r="G29" s="298" t="s">
        <v>18</v>
      </c>
      <c r="H29" s="718"/>
      <c r="I29" s="718"/>
      <c r="J29" s="718"/>
      <c r="K29" s="718"/>
      <c r="L29" s="718"/>
      <c r="M29" s="718"/>
      <c r="N29" s="718"/>
      <c r="O29" s="719"/>
      <c r="P29" s="720" t="str">
        <f>AK13</f>
        <v>-</v>
      </c>
      <c r="Q29" s="721"/>
      <c r="R29" s="721"/>
      <c r="S29" s="721"/>
      <c r="T29" s="721"/>
      <c r="U29" s="721"/>
      <c r="V29" s="722"/>
      <c r="W29" s="723" t="str">
        <f>AR13</f>
        <v>-</v>
      </c>
      <c r="X29" s="724"/>
      <c r="Y29" s="724"/>
      <c r="Z29" s="724"/>
      <c r="AA29" s="724"/>
      <c r="AB29" s="724"/>
      <c r="AC29" s="725"/>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15">
      <c r="A30" s="726" t="s">
        <v>580</v>
      </c>
      <c r="B30" s="727"/>
      <c r="C30" s="727"/>
      <c r="D30" s="727"/>
      <c r="E30" s="727"/>
      <c r="F30" s="728"/>
      <c r="G30" s="729" t="s">
        <v>618</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15">
      <c r="A31" s="648" t="s">
        <v>581</v>
      </c>
      <c r="B31" s="153"/>
      <c r="C31" s="153"/>
      <c r="D31" s="153"/>
      <c r="E31" s="153"/>
      <c r="F31" s="154"/>
      <c r="G31" s="689" t="s">
        <v>573</v>
      </c>
      <c r="H31" s="690"/>
      <c r="I31" s="690"/>
      <c r="J31" s="690"/>
      <c r="K31" s="690"/>
      <c r="L31" s="690"/>
      <c r="M31" s="690"/>
      <c r="N31" s="690"/>
      <c r="O31" s="690"/>
      <c r="P31" s="691" t="s">
        <v>572</v>
      </c>
      <c r="Q31" s="690"/>
      <c r="R31" s="690"/>
      <c r="S31" s="690"/>
      <c r="T31" s="690"/>
      <c r="U31" s="690"/>
      <c r="V31" s="690"/>
      <c r="W31" s="690"/>
      <c r="X31" s="692"/>
      <c r="Y31" s="693"/>
      <c r="Z31" s="694"/>
      <c r="AA31" s="695"/>
      <c r="AB31" s="626" t="s">
        <v>11</v>
      </c>
      <c r="AC31" s="626"/>
      <c r="AD31" s="626"/>
      <c r="AE31" s="116" t="s">
        <v>417</v>
      </c>
      <c r="AF31" s="696"/>
      <c r="AG31" s="696"/>
      <c r="AH31" s="697"/>
      <c r="AI31" s="116" t="s">
        <v>569</v>
      </c>
      <c r="AJ31" s="696"/>
      <c r="AK31" s="696"/>
      <c r="AL31" s="697"/>
      <c r="AM31" s="116" t="s">
        <v>385</v>
      </c>
      <c r="AN31" s="696"/>
      <c r="AO31" s="696"/>
      <c r="AP31" s="697"/>
      <c r="AQ31" s="623" t="s">
        <v>416</v>
      </c>
      <c r="AR31" s="624"/>
      <c r="AS31" s="624"/>
      <c r="AT31" s="625"/>
      <c r="AU31" s="623" t="s">
        <v>594</v>
      </c>
      <c r="AV31" s="624"/>
      <c r="AW31" s="624"/>
      <c r="AX31" s="633"/>
    </row>
    <row r="32" spans="1:50" ht="23.25" customHeight="1" x14ac:dyDescent="0.15">
      <c r="A32" s="648"/>
      <c r="B32" s="153"/>
      <c r="C32" s="153"/>
      <c r="D32" s="153"/>
      <c r="E32" s="153"/>
      <c r="F32" s="154"/>
      <c r="G32" s="730" t="s">
        <v>630</v>
      </c>
      <c r="H32" s="635"/>
      <c r="I32" s="635"/>
      <c r="J32" s="635"/>
      <c r="K32" s="635"/>
      <c r="L32" s="635"/>
      <c r="M32" s="635"/>
      <c r="N32" s="635"/>
      <c r="O32" s="635"/>
      <c r="P32" s="385" t="s">
        <v>630</v>
      </c>
      <c r="Q32" s="639"/>
      <c r="R32" s="639"/>
      <c r="S32" s="639"/>
      <c r="T32" s="639"/>
      <c r="U32" s="639"/>
      <c r="V32" s="639"/>
      <c r="W32" s="639"/>
      <c r="X32" s="640"/>
      <c r="Y32" s="644" t="s">
        <v>51</v>
      </c>
      <c r="Z32" s="645"/>
      <c r="AA32" s="646"/>
      <c r="AB32" s="148" t="s">
        <v>630</v>
      </c>
      <c r="AC32" s="647"/>
      <c r="AD32" s="647"/>
      <c r="AE32" s="662" t="s">
        <v>630</v>
      </c>
      <c r="AF32" s="616"/>
      <c r="AG32" s="616"/>
      <c r="AH32" s="616"/>
      <c r="AI32" s="662" t="s">
        <v>630</v>
      </c>
      <c r="AJ32" s="616"/>
      <c r="AK32" s="616"/>
      <c r="AL32" s="616"/>
      <c r="AM32" s="662" t="s">
        <v>630</v>
      </c>
      <c r="AN32" s="616"/>
      <c r="AO32" s="616"/>
      <c r="AP32" s="616"/>
      <c r="AQ32" s="662" t="s">
        <v>630</v>
      </c>
      <c r="AR32" s="616"/>
      <c r="AS32" s="616"/>
      <c r="AT32" s="616"/>
      <c r="AU32" s="93" t="s">
        <v>630</v>
      </c>
      <c r="AV32" s="618"/>
      <c r="AW32" s="618"/>
      <c r="AX32" s="619"/>
    </row>
    <row r="33" spans="1:51" ht="23.25"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148" t="s">
        <v>630</v>
      </c>
      <c r="AC33" s="647"/>
      <c r="AD33" s="647"/>
      <c r="AE33" s="662" t="s">
        <v>630</v>
      </c>
      <c r="AF33" s="616"/>
      <c r="AG33" s="616"/>
      <c r="AH33" s="616"/>
      <c r="AI33" s="662" t="s">
        <v>630</v>
      </c>
      <c r="AJ33" s="616"/>
      <c r="AK33" s="616"/>
      <c r="AL33" s="616"/>
      <c r="AM33" s="662" t="s">
        <v>630</v>
      </c>
      <c r="AN33" s="616"/>
      <c r="AO33" s="616"/>
      <c r="AP33" s="616"/>
      <c r="AQ33" s="662" t="s">
        <v>630</v>
      </c>
      <c r="AR33" s="616"/>
      <c r="AS33" s="616"/>
      <c r="AT33" s="616"/>
      <c r="AU33" s="93" t="s">
        <v>630</v>
      </c>
      <c r="AV33" s="618"/>
      <c r="AW33" s="618"/>
      <c r="AX33" s="619"/>
    </row>
    <row r="34" spans="1:51" ht="23.25" customHeight="1" x14ac:dyDescent="0.15">
      <c r="A34" s="680" t="s">
        <v>582</v>
      </c>
      <c r="B34" s="681"/>
      <c r="C34" s="681"/>
      <c r="D34" s="681"/>
      <c r="E34" s="681"/>
      <c r="F34" s="682"/>
      <c r="G34" s="176" t="s">
        <v>583</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417</v>
      </c>
      <c r="AF34" s="176"/>
      <c r="AG34" s="176"/>
      <c r="AH34" s="177"/>
      <c r="AI34" s="175" t="s">
        <v>569</v>
      </c>
      <c r="AJ34" s="176"/>
      <c r="AK34" s="176"/>
      <c r="AL34" s="177"/>
      <c r="AM34" s="175" t="s">
        <v>385</v>
      </c>
      <c r="AN34" s="176"/>
      <c r="AO34" s="176"/>
      <c r="AP34" s="177"/>
      <c r="AQ34" s="627" t="s">
        <v>595</v>
      </c>
      <c r="AR34" s="628"/>
      <c r="AS34" s="628"/>
      <c r="AT34" s="628"/>
      <c r="AU34" s="628"/>
      <c r="AV34" s="628"/>
      <c r="AW34" s="628"/>
      <c r="AX34" s="629"/>
    </row>
    <row r="35" spans="1:51" ht="23.25" customHeight="1" x14ac:dyDescent="0.15">
      <c r="A35" s="683"/>
      <c r="B35" s="684"/>
      <c r="C35" s="684"/>
      <c r="D35" s="684"/>
      <c r="E35" s="684"/>
      <c r="F35" s="685"/>
      <c r="G35" s="652" t="s">
        <v>584</v>
      </c>
      <c r="H35" s="653"/>
      <c r="I35" s="653"/>
      <c r="J35" s="653"/>
      <c r="K35" s="653"/>
      <c r="L35" s="653"/>
      <c r="M35" s="653"/>
      <c r="N35" s="653"/>
      <c r="O35" s="653"/>
      <c r="P35" s="653"/>
      <c r="Q35" s="653"/>
      <c r="R35" s="653"/>
      <c r="S35" s="653"/>
      <c r="T35" s="653"/>
      <c r="U35" s="653"/>
      <c r="V35" s="653"/>
      <c r="W35" s="653"/>
      <c r="X35" s="653"/>
      <c r="Y35" s="656" t="s">
        <v>582</v>
      </c>
      <c r="Z35" s="657"/>
      <c r="AA35" s="658"/>
      <c r="AB35" s="659" t="s">
        <v>639</v>
      </c>
      <c r="AC35" s="660"/>
      <c r="AD35" s="661"/>
      <c r="AE35" s="662" t="s">
        <v>639</v>
      </c>
      <c r="AF35" s="662"/>
      <c r="AG35" s="662"/>
      <c r="AH35" s="662"/>
      <c r="AI35" s="662" t="s">
        <v>639</v>
      </c>
      <c r="AJ35" s="662"/>
      <c r="AK35" s="662"/>
      <c r="AL35" s="662"/>
      <c r="AM35" s="662" t="s">
        <v>639</v>
      </c>
      <c r="AN35" s="662"/>
      <c r="AO35" s="662"/>
      <c r="AP35" s="662"/>
      <c r="AQ35" s="93" t="s">
        <v>639</v>
      </c>
      <c r="AR35" s="87"/>
      <c r="AS35" s="87"/>
      <c r="AT35" s="87"/>
      <c r="AU35" s="87"/>
      <c r="AV35" s="87"/>
      <c r="AW35" s="87"/>
      <c r="AX35" s="88"/>
    </row>
    <row r="36" spans="1:51" ht="46.5"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585</v>
      </c>
      <c r="Z36" s="649"/>
      <c r="AA36" s="650"/>
      <c r="AB36" s="612" t="s">
        <v>586</v>
      </c>
      <c r="AC36" s="613"/>
      <c r="AD36" s="614"/>
      <c r="AE36" s="615" t="s">
        <v>639</v>
      </c>
      <c r="AF36" s="615"/>
      <c r="AG36" s="615"/>
      <c r="AH36" s="615"/>
      <c r="AI36" s="615" t="s">
        <v>639</v>
      </c>
      <c r="AJ36" s="615"/>
      <c r="AK36" s="615"/>
      <c r="AL36" s="615"/>
      <c r="AM36" s="615" t="s">
        <v>639</v>
      </c>
      <c r="AN36" s="615"/>
      <c r="AO36" s="615"/>
      <c r="AP36" s="615"/>
      <c r="AQ36" s="615" t="s">
        <v>639</v>
      </c>
      <c r="AR36" s="615"/>
      <c r="AS36" s="615"/>
      <c r="AT36" s="615"/>
      <c r="AU36" s="615"/>
      <c r="AV36" s="615"/>
      <c r="AW36" s="615"/>
      <c r="AX36" s="651"/>
    </row>
    <row r="37" spans="1:51" ht="18.75" customHeight="1" x14ac:dyDescent="0.15">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417</v>
      </c>
      <c r="AF37" s="610"/>
      <c r="AG37" s="610"/>
      <c r="AH37" s="611"/>
      <c r="AI37" s="678" t="s">
        <v>569</v>
      </c>
      <c r="AJ37" s="678"/>
      <c r="AK37" s="678"/>
      <c r="AL37" s="609"/>
      <c r="AM37" s="678" t="s">
        <v>385</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639</v>
      </c>
      <c r="AR38" s="508"/>
      <c r="AS38" s="127" t="s">
        <v>175</v>
      </c>
      <c r="AT38" s="128"/>
      <c r="AU38" s="126">
        <v>4</v>
      </c>
      <c r="AV38" s="126"/>
      <c r="AW38" s="108" t="s">
        <v>166</v>
      </c>
      <c r="AX38" s="129"/>
    </row>
    <row r="39" spans="1:51" ht="23.25" customHeight="1" x14ac:dyDescent="0.15">
      <c r="A39" s="674"/>
      <c r="B39" s="672"/>
      <c r="C39" s="672"/>
      <c r="D39" s="672"/>
      <c r="E39" s="672"/>
      <c r="F39" s="673"/>
      <c r="G39" s="178" t="s">
        <v>629</v>
      </c>
      <c r="H39" s="179"/>
      <c r="I39" s="179"/>
      <c r="J39" s="179"/>
      <c r="K39" s="179"/>
      <c r="L39" s="179"/>
      <c r="M39" s="179"/>
      <c r="N39" s="179"/>
      <c r="O39" s="180"/>
      <c r="P39" s="131" t="s">
        <v>632</v>
      </c>
      <c r="Q39" s="131"/>
      <c r="R39" s="131"/>
      <c r="S39" s="131"/>
      <c r="T39" s="131"/>
      <c r="U39" s="131"/>
      <c r="V39" s="131"/>
      <c r="W39" s="131"/>
      <c r="X39" s="132"/>
      <c r="Y39" s="219" t="s">
        <v>12</v>
      </c>
      <c r="Z39" s="220"/>
      <c r="AA39" s="221"/>
      <c r="AB39" s="148" t="s">
        <v>631</v>
      </c>
      <c r="AC39" s="148"/>
      <c r="AD39" s="148"/>
      <c r="AE39" s="93" t="s">
        <v>627</v>
      </c>
      <c r="AF39" s="87"/>
      <c r="AG39" s="87"/>
      <c r="AH39" s="87"/>
      <c r="AI39" s="93" t="s">
        <v>627</v>
      </c>
      <c r="AJ39" s="87"/>
      <c r="AK39" s="87"/>
      <c r="AL39" s="87"/>
      <c r="AM39" s="93" t="s">
        <v>627</v>
      </c>
      <c r="AN39" s="87"/>
      <c r="AO39" s="87"/>
      <c r="AP39" s="87"/>
      <c r="AQ39" s="94" t="s">
        <v>639</v>
      </c>
      <c r="AR39" s="95"/>
      <c r="AS39" s="95"/>
      <c r="AT39" s="96"/>
      <c r="AU39" s="87">
        <v>47</v>
      </c>
      <c r="AV39" s="87"/>
      <c r="AW39" s="87"/>
      <c r="AX39" s="88"/>
    </row>
    <row r="40" spans="1:51" ht="23.25"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631</v>
      </c>
      <c r="AC40" s="92"/>
      <c r="AD40" s="92"/>
      <c r="AE40" s="93" t="s">
        <v>627</v>
      </c>
      <c r="AF40" s="87"/>
      <c r="AG40" s="87"/>
      <c r="AH40" s="87"/>
      <c r="AI40" s="93" t="s">
        <v>627</v>
      </c>
      <c r="AJ40" s="87"/>
      <c r="AK40" s="87"/>
      <c r="AL40" s="87"/>
      <c r="AM40" s="93" t="s">
        <v>627</v>
      </c>
      <c r="AN40" s="87"/>
      <c r="AO40" s="87"/>
      <c r="AP40" s="87"/>
      <c r="AQ40" s="94" t="s">
        <v>639</v>
      </c>
      <c r="AR40" s="95"/>
      <c r="AS40" s="95"/>
      <c r="AT40" s="96"/>
      <c r="AU40" s="87">
        <v>47</v>
      </c>
      <c r="AV40" s="87"/>
      <c r="AW40" s="87"/>
      <c r="AX40" s="88"/>
    </row>
    <row r="41" spans="1:51" ht="23.25"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t="s">
        <v>627</v>
      </c>
      <c r="AF41" s="87"/>
      <c r="AG41" s="87"/>
      <c r="AH41" s="87"/>
      <c r="AI41" s="93" t="s">
        <v>627</v>
      </c>
      <c r="AJ41" s="87"/>
      <c r="AK41" s="87"/>
      <c r="AL41" s="87"/>
      <c r="AM41" s="93" t="s">
        <v>627</v>
      </c>
      <c r="AN41" s="87"/>
      <c r="AO41" s="87"/>
      <c r="AP41" s="87"/>
      <c r="AQ41" s="94" t="s">
        <v>639</v>
      </c>
      <c r="AR41" s="95"/>
      <c r="AS41" s="95"/>
      <c r="AT41" s="96"/>
      <c r="AU41" s="87">
        <v>100</v>
      </c>
      <c r="AV41" s="87"/>
      <c r="AW41" s="87"/>
      <c r="AX41" s="88"/>
    </row>
    <row r="42" spans="1:51" ht="23.25" customHeight="1" x14ac:dyDescent="0.15">
      <c r="A42" s="187" t="s">
        <v>261</v>
      </c>
      <c r="B42" s="150"/>
      <c r="C42" s="150"/>
      <c r="D42" s="150"/>
      <c r="E42" s="150"/>
      <c r="F42" s="151"/>
      <c r="G42" s="189" t="s">
        <v>639</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6" t="s">
        <v>580</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15">
      <c r="A65" s="648" t="s">
        <v>581</v>
      </c>
      <c r="B65" s="153"/>
      <c r="C65" s="153"/>
      <c r="D65" s="153"/>
      <c r="E65" s="153"/>
      <c r="F65" s="154"/>
      <c r="G65" s="689" t="s">
        <v>573</v>
      </c>
      <c r="H65" s="690"/>
      <c r="I65" s="690"/>
      <c r="J65" s="690"/>
      <c r="K65" s="690"/>
      <c r="L65" s="690"/>
      <c r="M65" s="690"/>
      <c r="N65" s="690"/>
      <c r="O65" s="690"/>
      <c r="P65" s="691" t="s">
        <v>572</v>
      </c>
      <c r="Q65" s="690"/>
      <c r="R65" s="690"/>
      <c r="S65" s="690"/>
      <c r="T65" s="690"/>
      <c r="U65" s="690"/>
      <c r="V65" s="690"/>
      <c r="W65" s="690"/>
      <c r="X65" s="692"/>
      <c r="Y65" s="693"/>
      <c r="Z65" s="694"/>
      <c r="AA65" s="695"/>
      <c r="AB65" s="626" t="s">
        <v>11</v>
      </c>
      <c r="AC65" s="626"/>
      <c r="AD65" s="626"/>
      <c r="AE65" s="116" t="s">
        <v>417</v>
      </c>
      <c r="AF65" s="696"/>
      <c r="AG65" s="696"/>
      <c r="AH65" s="697"/>
      <c r="AI65" s="116" t="s">
        <v>569</v>
      </c>
      <c r="AJ65" s="696"/>
      <c r="AK65" s="696"/>
      <c r="AL65" s="697"/>
      <c r="AM65" s="116" t="s">
        <v>385</v>
      </c>
      <c r="AN65" s="696"/>
      <c r="AO65" s="696"/>
      <c r="AP65" s="697"/>
      <c r="AQ65" s="623" t="s">
        <v>416</v>
      </c>
      <c r="AR65" s="624"/>
      <c r="AS65" s="624"/>
      <c r="AT65" s="625"/>
      <c r="AU65" s="623" t="s">
        <v>594</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582</v>
      </c>
      <c r="B68" s="681"/>
      <c r="C68" s="681"/>
      <c r="D68" s="681"/>
      <c r="E68" s="681"/>
      <c r="F68" s="682"/>
      <c r="G68" s="176" t="s">
        <v>583</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417</v>
      </c>
      <c r="AF68" s="119"/>
      <c r="AG68" s="119"/>
      <c r="AH68" s="119"/>
      <c r="AI68" s="119" t="s">
        <v>569</v>
      </c>
      <c r="AJ68" s="119"/>
      <c r="AK68" s="119"/>
      <c r="AL68" s="119"/>
      <c r="AM68" s="119" t="s">
        <v>385</v>
      </c>
      <c r="AN68" s="119"/>
      <c r="AO68" s="119"/>
      <c r="AP68" s="119"/>
      <c r="AQ68" s="627" t="s">
        <v>595</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584</v>
      </c>
      <c r="H69" s="653"/>
      <c r="I69" s="653"/>
      <c r="J69" s="653"/>
      <c r="K69" s="653"/>
      <c r="L69" s="653"/>
      <c r="M69" s="653"/>
      <c r="N69" s="653"/>
      <c r="O69" s="653"/>
      <c r="P69" s="653"/>
      <c r="Q69" s="653"/>
      <c r="R69" s="653"/>
      <c r="S69" s="653"/>
      <c r="T69" s="653"/>
      <c r="U69" s="653"/>
      <c r="V69" s="653"/>
      <c r="W69" s="653"/>
      <c r="X69" s="653"/>
      <c r="Y69" s="656" t="s">
        <v>582</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585</v>
      </c>
      <c r="Z70" s="649"/>
      <c r="AA70" s="650"/>
      <c r="AB70" s="612" t="s">
        <v>586</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15">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x14ac:dyDescent="0.15">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2" t="s">
        <v>580</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15">
      <c r="A99" s="648" t="s">
        <v>581</v>
      </c>
      <c r="B99" s="153"/>
      <c r="C99" s="153"/>
      <c r="D99" s="153"/>
      <c r="E99" s="153"/>
      <c r="F99" s="154"/>
      <c r="G99" s="689" t="s">
        <v>573</v>
      </c>
      <c r="H99" s="690"/>
      <c r="I99" s="690"/>
      <c r="J99" s="690"/>
      <c r="K99" s="690"/>
      <c r="L99" s="690"/>
      <c r="M99" s="690"/>
      <c r="N99" s="690"/>
      <c r="O99" s="690"/>
      <c r="P99" s="691" t="s">
        <v>572</v>
      </c>
      <c r="Q99" s="690"/>
      <c r="R99" s="690"/>
      <c r="S99" s="690"/>
      <c r="T99" s="690"/>
      <c r="U99" s="690"/>
      <c r="V99" s="690"/>
      <c r="W99" s="690"/>
      <c r="X99" s="692"/>
      <c r="Y99" s="693"/>
      <c r="Z99" s="694"/>
      <c r="AA99" s="695"/>
      <c r="AB99" s="626" t="s">
        <v>11</v>
      </c>
      <c r="AC99" s="626"/>
      <c r="AD99" s="626"/>
      <c r="AE99" s="119" t="s">
        <v>417</v>
      </c>
      <c r="AF99" s="119"/>
      <c r="AG99" s="119"/>
      <c r="AH99" s="119"/>
      <c r="AI99" s="119" t="s">
        <v>569</v>
      </c>
      <c r="AJ99" s="119"/>
      <c r="AK99" s="119"/>
      <c r="AL99" s="119"/>
      <c r="AM99" s="119" t="s">
        <v>385</v>
      </c>
      <c r="AN99" s="119"/>
      <c r="AO99" s="119"/>
      <c r="AP99" s="119"/>
      <c r="AQ99" s="623" t="s">
        <v>416</v>
      </c>
      <c r="AR99" s="624"/>
      <c r="AS99" s="624"/>
      <c r="AT99" s="625"/>
      <c r="AU99" s="623" t="s">
        <v>594</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582</v>
      </c>
      <c r="B102" s="105"/>
      <c r="C102" s="105"/>
      <c r="D102" s="105"/>
      <c r="E102" s="105"/>
      <c r="F102" s="663"/>
      <c r="G102" s="176" t="s">
        <v>583</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417</v>
      </c>
      <c r="AF102" s="119"/>
      <c r="AG102" s="119"/>
      <c r="AH102" s="119"/>
      <c r="AI102" s="119" t="s">
        <v>569</v>
      </c>
      <c r="AJ102" s="119"/>
      <c r="AK102" s="119"/>
      <c r="AL102" s="119"/>
      <c r="AM102" s="119" t="s">
        <v>385</v>
      </c>
      <c r="AN102" s="119"/>
      <c r="AO102" s="119"/>
      <c r="AP102" s="119"/>
      <c r="AQ102" s="627" t="s">
        <v>595</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584</v>
      </c>
      <c r="H103" s="653"/>
      <c r="I103" s="653"/>
      <c r="J103" s="653"/>
      <c r="K103" s="653"/>
      <c r="L103" s="653"/>
      <c r="M103" s="653"/>
      <c r="N103" s="653"/>
      <c r="O103" s="653"/>
      <c r="P103" s="653"/>
      <c r="Q103" s="653"/>
      <c r="R103" s="653"/>
      <c r="S103" s="653"/>
      <c r="T103" s="653"/>
      <c r="U103" s="653"/>
      <c r="V103" s="653"/>
      <c r="W103" s="653"/>
      <c r="X103" s="653"/>
      <c r="Y103" s="656" t="s">
        <v>582</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585</v>
      </c>
      <c r="Z104" s="649"/>
      <c r="AA104" s="650"/>
      <c r="AB104" s="612" t="s">
        <v>586</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2" t="s">
        <v>580</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15">
      <c r="A133" s="648" t="s">
        <v>581</v>
      </c>
      <c r="B133" s="153"/>
      <c r="C133" s="153"/>
      <c r="D133" s="153"/>
      <c r="E133" s="153"/>
      <c r="F133" s="154"/>
      <c r="G133" s="689" t="s">
        <v>573</v>
      </c>
      <c r="H133" s="690"/>
      <c r="I133" s="690"/>
      <c r="J133" s="690"/>
      <c r="K133" s="690"/>
      <c r="L133" s="690"/>
      <c r="M133" s="690"/>
      <c r="N133" s="690"/>
      <c r="O133" s="690"/>
      <c r="P133" s="691" t="s">
        <v>572</v>
      </c>
      <c r="Q133" s="690"/>
      <c r="R133" s="690"/>
      <c r="S133" s="690"/>
      <c r="T133" s="690"/>
      <c r="U133" s="690"/>
      <c r="V133" s="690"/>
      <c r="W133" s="690"/>
      <c r="X133" s="692"/>
      <c r="Y133" s="693"/>
      <c r="Z133" s="694"/>
      <c r="AA133" s="695"/>
      <c r="AB133" s="626" t="s">
        <v>11</v>
      </c>
      <c r="AC133" s="626"/>
      <c r="AD133" s="626"/>
      <c r="AE133" s="119" t="s">
        <v>417</v>
      </c>
      <c r="AF133" s="119"/>
      <c r="AG133" s="119"/>
      <c r="AH133" s="119"/>
      <c r="AI133" s="119" t="s">
        <v>569</v>
      </c>
      <c r="AJ133" s="119"/>
      <c r="AK133" s="119"/>
      <c r="AL133" s="119"/>
      <c r="AM133" s="119" t="s">
        <v>385</v>
      </c>
      <c r="AN133" s="119"/>
      <c r="AO133" s="119"/>
      <c r="AP133" s="119"/>
      <c r="AQ133" s="623" t="s">
        <v>416</v>
      </c>
      <c r="AR133" s="624"/>
      <c r="AS133" s="624"/>
      <c r="AT133" s="625"/>
      <c r="AU133" s="623" t="s">
        <v>594</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582</v>
      </c>
      <c r="B136" s="105"/>
      <c r="C136" s="105"/>
      <c r="D136" s="105"/>
      <c r="E136" s="105"/>
      <c r="F136" s="663"/>
      <c r="G136" s="176" t="s">
        <v>583</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417</v>
      </c>
      <c r="AF136" s="119"/>
      <c r="AG136" s="119"/>
      <c r="AH136" s="119"/>
      <c r="AI136" s="119" t="s">
        <v>569</v>
      </c>
      <c r="AJ136" s="119"/>
      <c r="AK136" s="119"/>
      <c r="AL136" s="119"/>
      <c r="AM136" s="119" t="s">
        <v>385</v>
      </c>
      <c r="AN136" s="119"/>
      <c r="AO136" s="119"/>
      <c r="AP136" s="119"/>
      <c r="AQ136" s="627" t="s">
        <v>595</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584</v>
      </c>
      <c r="H137" s="653"/>
      <c r="I137" s="653"/>
      <c r="J137" s="653"/>
      <c r="K137" s="653"/>
      <c r="L137" s="653"/>
      <c r="M137" s="653"/>
      <c r="N137" s="653"/>
      <c r="O137" s="653"/>
      <c r="P137" s="653"/>
      <c r="Q137" s="653"/>
      <c r="R137" s="653"/>
      <c r="S137" s="653"/>
      <c r="T137" s="653"/>
      <c r="U137" s="653"/>
      <c r="V137" s="653"/>
      <c r="W137" s="653"/>
      <c r="X137" s="653"/>
      <c r="Y137" s="656" t="s">
        <v>582</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585</v>
      </c>
      <c r="Z138" s="649"/>
      <c r="AA138" s="650"/>
      <c r="AB138" s="612" t="s">
        <v>586</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2" t="s">
        <v>580</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15">
      <c r="A167" s="648" t="s">
        <v>581</v>
      </c>
      <c r="B167" s="153"/>
      <c r="C167" s="153"/>
      <c r="D167" s="153"/>
      <c r="E167" s="153"/>
      <c r="F167" s="154"/>
      <c r="G167" s="689" t="s">
        <v>573</v>
      </c>
      <c r="H167" s="690"/>
      <c r="I167" s="690"/>
      <c r="J167" s="690"/>
      <c r="K167" s="690"/>
      <c r="L167" s="690"/>
      <c r="M167" s="690"/>
      <c r="N167" s="690"/>
      <c r="O167" s="690"/>
      <c r="P167" s="691" t="s">
        <v>572</v>
      </c>
      <c r="Q167" s="690"/>
      <c r="R167" s="690"/>
      <c r="S167" s="690"/>
      <c r="T167" s="690"/>
      <c r="U167" s="690"/>
      <c r="V167" s="690"/>
      <c r="W167" s="690"/>
      <c r="X167" s="692"/>
      <c r="Y167" s="693"/>
      <c r="Z167" s="694"/>
      <c r="AA167" s="695"/>
      <c r="AB167" s="626" t="s">
        <v>11</v>
      </c>
      <c r="AC167" s="626"/>
      <c r="AD167" s="626"/>
      <c r="AE167" s="119" t="s">
        <v>417</v>
      </c>
      <c r="AF167" s="119"/>
      <c r="AG167" s="119"/>
      <c r="AH167" s="119"/>
      <c r="AI167" s="119" t="s">
        <v>569</v>
      </c>
      <c r="AJ167" s="119"/>
      <c r="AK167" s="119"/>
      <c r="AL167" s="119"/>
      <c r="AM167" s="119" t="s">
        <v>385</v>
      </c>
      <c r="AN167" s="119"/>
      <c r="AO167" s="119"/>
      <c r="AP167" s="119"/>
      <c r="AQ167" s="623" t="s">
        <v>416</v>
      </c>
      <c r="AR167" s="624"/>
      <c r="AS167" s="624"/>
      <c r="AT167" s="625"/>
      <c r="AU167" s="623" t="s">
        <v>594</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582</v>
      </c>
      <c r="B170" s="105"/>
      <c r="C170" s="105"/>
      <c r="D170" s="105"/>
      <c r="E170" s="105"/>
      <c r="F170" s="663"/>
      <c r="G170" s="176" t="s">
        <v>583</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417</v>
      </c>
      <c r="AF170" s="119"/>
      <c r="AG170" s="119"/>
      <c r="AH170" s="119"/>
      <c r="AI170" s="119" t="s">
        <v>569</v>
      </c>
      <c r="AJ170" s="119"/>
      <c r="AK170" s="119"/>
      <c r="AL170" s="119"/>
      <c r="AM170" s="119" t="s">
        <v>385</v>
      </c>
      <c r="AN170" s="119"/>
      <c r="AO170" s="119"/>
      <c r="AP170" s="119"/>
      <c r="AQ170" s="627" t="s">
        <v>595</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584</v>
      </c>
      <c r="H171" s="653"/>
      <c r="I171" s="653"/>
      <c r="J171" s="653"/>
      <c r="K171" s="653"/>
      <c r="L171" s="653"/>
      <c r="M171" s="653"/>
      <c r="N171" s="653"/>
      <c r="O171" s="653"/>
      <c r="P171" s="653"/>
      <c r="Q171" s="653"/>
      <c r="R171" s="653"/>
      <c r="S171" s="653"/>
      <c r="T171" s="653"/>
      <c r="U171" s="653"/>
      <c r="V171" s="653"/>
      <c r="W171" s="653"/>
      <c r="X171" s="653"/>
      <c r="Y171" s="656" t="s">
        <v>582</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585</v>
      </c>
      <c r="Z172" s="649"/>
      <c r="AA172" s="650"/>
      <c r="AB172" s="612" t="s">
        <v>586</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251</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251</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252</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250</v>
      </c>
      <c r="X205" s="543"/>
      <c r="Y205" s="548" t="s">
        <v>12</v>
      </c>
      <c r="Z205" s="548"/>
      <c r="AA205" s="549"/>
      <c r="AB205" s="558" t="s">
        <v>251</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251</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252</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264</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7" t="s">
        <v>577</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c r="AS214" s="419"/>
      <c r="AT214" s="420"/>
      <c r="AU214" s="420"/>
      <c r="AV214" s="420"/>
      <c r="AW214" s="420"/>
      <c r="AX214" s="421"/>
      <c r="AY214">
        <f>COUNTIF($AR$214,"☑")</f>
        <v>0</v>
      </c>
    </row>
    <row r="215" spans="1:51" ht="45" customHeight="1" x14ac:dyDescent="0.15">
      <c r="A215" s="406" t="s">
        <v>284</v>
      </c>
      <c r="B215" s="407"/>
      <c r="C215" s="410" t="s">
        <v>178</v>
      </c>
      <c r="D215" s="407"/>
      <c r="E215" s="412" t="s">
        <v>194</v>
      </c>
      <c r="F215" s="413"/>
      <c r="G215" s="414" t="s">
        <v>634</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635</v>
      </c>
      <c r="H216" s="131"/>
      <c r="I216" s="131"/>
      <c r="J216" s="131"/>
      <c r="K216" s="131"/>
      <c r="L216" s="131"/>
      <c r="M216" s="131"/>
      <c r="N216" s="131"/>
      <c r="O216" s="131"/>
      <c r="P216" s="131"/>
      <c r="Q216" s="131"/>
      <c r="R216" s="131"/>
      <c r="S216" s="131"/>
      <c r="T216" s="131"/>
      <c r="U216" s="131"/>
      <c r="V216" s="132"/>
      <c r="W216" s="482" t="s">
        <v>587</v>
      </c>
      <c r="X216" s="483"/>
      <c r="Y216" s="483"/>
      <c r="Z216" s="483"/>
      <c r="AA216" s="484"/>
      <c r="AB216" s="485" t="s">
        <v>642</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588</v>
      </c>
      <c r="X217" s="489"/>
      <c r="Y217" s="489"/>
      <c r="Z217" s="489"/>
      <c r="AA217" s="490"/>
      <c r="AB217" s="485" t="s">
        <v>639</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8"/>
      <c r="B218" s="409"/>
      <c r="C218" s="491" t="s">
        <v>600</v>
      </c>
      <c r="D218" s="492"/>
      <c r="E218" s="149" t="s">
        <v>280</v>
      </c>
      <c r="F218" s="151"/>
      <c r="G218" s="472" t="s">
        <v>181</v>
      </c>
      <c r="H218" s="473"/>
      <c r="I218" s="473"/>
      <c r="J218" s="493" t="s">
        <v>639</v>
      </c>
      <c r="K218" s="494"/>
      <c r="L218" s="494"/>
      <c r="M218" s="494"/>
      <c r="N218" s="494"/>
      <c r="O218" s="494"/>
      <c r="P218" s="494"/>
      <c r="Q218" s="494"/>
      <c r="R218" s="494"/>
      <c r="S218" s="494"/>
      <c r="T218" s="495"/>
      <c r="U218" s="470" t="s">
        <v>639</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601</v>
      </c>
      <c r="H219" s="473"/>
      <c r="I219" s="473"/>
      <c r="J219" s="473"/>
      <c r="K219" s="473"/>
      <c r="L219" s="473"/>
      <c r="M219" s="473"/>
      <c r="N219" s="473"/>
      <c r="O219" s="473"/>
      <c r="P219" s="473"/>
      <c r="Q219" s="473"/>
      <c r="R219" s="473"/>
      <c r="S219" s="473"/>
      <c r="T219" s="473"/>
      <c r="U219" s="469" t="s">
        <v>639</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8"/>
      <c r="B220" s="409"/>
      <c r="C220" s="411"/>
      <c r="D220" s="409"/>
      <c r="E220" s="157"/>
      <c r="F220" s="159"/>
      <c r="G220" s="472" t="s">
        <v>588</v>
      </c>
      <c r="H220" s="473"/>
      <c r="I220" s="473"/>
      <c r="J220" s="473"/>
      <c r="K220" s="473"/>
      <c r="L220" s="473"/>
      <c r="M220" s="473"/>
      <c r="N220" s="473"/>
      <c r="O220" s="473"/>
      <c r="P220" s="473"/>
      <c r="Q220" s="473"/>
      <c r="R220" s="473"/>
      <c r="S220" s="473"/>
      <c r="T220" s="473"/>
      <c r="U220" s="809" t="s">
        <v>639</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47.25"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613</v>
      </c>
      <c r="AE223" s="452"/>
      <c r="AF223" s="452"/>
      <c r="AG223" s="453" t="s">
        <v>636</v>
      </c>
      <c r="AH223" s="454"/>
      <c r="AI223" s="454"/>
      <c r="AJ223" s="454"/>
      <c r="AK223" s="454"/>
      <c r="AL223" s="454"/>
      <c r="AM223" s="454"/>
      <c r="AN223" s="454"/>
      <c r="AO223" s="454"/>
      <c r="AP223" s="454"/>
      <c r="AQ223" s="454"/>
      <c r="AR223" s="454"/>
      <c r="AS223" s="454"/>
      <c r="AT223" s="454"/>
      <c r="AU223" s="454"/>
      <c r="AV223" s="454"/>
      <c r="AW223" s="454"/>
      <c r="AX223" s="455"/>
    </row>
    <row r="224" spans="1:51" ht="27"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613</v>
      </c>
      <c r="AE224" s="365"/>
      <c r="AF224" s="365"/>
      <c r="AG224" s="359" t="s">
        <v>644</v>
      </c>
      <c r="AH224" s="360"/>
      <c r="AI224" s="360"/>
      <c r="AJ224" s="360"/>
      <c r="AK224" s="360"/>
      <c r="AL224" s="360"/>
      <c r="AM224" s="360"/>
      <c r="AN224" s="360"/>
      <c r="AO224" s="360"/>
      <c r="AP224" s="360"/>
      <c r="AQ224" s="360"/>
      <c r="AR224" s="360"/>
      <c r="AS224" s="360"/>
      <c r="AT224" s="360"/>
      <c r="AU224" s="360"/>
      <c r="AV224" s="360"/>
      <c r="AW224" s="360"/>
      <c r="AX224" s="361"/>
    </row>
    <row r="225" spans="1:50" ht="47.25"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613</v>
      </c>
      <c r="AE225" s="402"/>
      <c r="AF225" s="402"/>
      <c r="AG225" s="387" t="s">
        <v>637</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620</v>
      </c>
      <c r="AE226" s="383"/>
      <c r="AF226" s="383"/>
      <c r="AG226" s="385" t="s">
        <v>639</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262</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621</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621</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620</v>
      </c>
      <c r="AE229" s="349"/>
      <c r="AF229" s="349"/>
      <c r="AG229" s="351" t="s">
        <v>639</v>
      </c>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620</v>
      </c>
      <c r="AE230" s="365"/>
      <c r="AF230" s="365"/>
      <c r="AG230" s="359" t="s">
        <v>639</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620</v>
      </c>
      <c r="AE231" s="365"/>
      <c r="AF231" s="365"/>
      <c r="AG231" s="359" t="s">
        <v>639</v>
      </c>
      <c r="AH231" s="360"/>
      <c r="AI231" s="360"/>
      <c r="AJ231" s="360"/>
      <c r="AK231" s="360"/>
      <c r="AL231" s="360"/>
      <c r="AM231" s="360"/>
      <c r="AN231" s="360"/>
      <c r="AO231" s="360"/>
      <c r="AP231" s="360"/>
      <c r="AQ231" s="360"/>
      <c r="AR231" s="360"/>
      <c r="AS231" s="360"/>
      <c r="AT231" s="360"/>
      <c r="AU231" s="360"/>
      <c r="AV231" s="360"/>
      <c r="AW231" s="360"/>
      <c r="AX231" s="361"/>
    </row>
    <row r="232" spans="1:50" ht="47.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613</v>
      </c>
      <c r="AE232" s="365"/>
      <c r="AF232" s="365"/>
      <c r="AG232" s="359" t="s">
        <v>622</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620</v>
      </c>
      <c r="AE233" s="402"/>
      <c r="AF233" s="402"/>
      <c r="AG233" s="403" t="s">
        <v>639</v>
      </c>
      <c r="AH233" s="404"/>
      <c r="AI233" s="404"/>
      <c r="AJ233" s="404"/>
      <c r="AK233" s="404"/>
      <c r="AL233" s="404"/>
      <c r="AM233" s="404"/>
      <c r="AN233" s="404"/>
      <c r="AO233" s="404"/>
      <c r="AP233" s="404"/>
      <c r="AQ233" s="404"/>
      <c r="AR233" s="404"/>
      <c r="AS233" s="404"/>
      <c r="AT233" s="404"/>
      <c r="AU233" s="404"/>
      <c r="AV233" s="404"/>
      <c r="AW233" s="404"/>
      <c r="AX233" s="405"/>
    </row>
    <row r="234" spans="1:50" ht="47.25"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613</v>
      </c>
      <c r="AE234" s="365"/>
      <c r="AF234" s="434"/>
      <c r="AG234" s="359" t="s">
        <v>643</v>
      </c>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620</v>
      </c>
      <c r="AE235" s="395"/>
      <c r="AF235" s="396"/>
      <c r="AG235" s="397" t="s">
        <v>639</v>
      </c>
      <c r="AH235" s="398"/>
      <c r="AI235" s="398"/>
      <c r="AJ235" s="398"/>
      <c r="AK235" s="398"/>
      <c r="AL235" s="398"/>
      <c r="AM235" s="398"/>
      <c r="AN235" s="398"/>
      <c r="AO235" s="398"/>
      <c r="AP235" s="398"/>
      <c r="AQ235" s="398"/>
      <c r="AR235" s="398"/>
      <c r="AS235" s="398"/>
      <c r="AT235" s="398"/>
      <c r="AU235" s="398"/>
      <c r="AV235" s="398"/>
      <c r="AW235" s="398"/>
      <c r="AX235" s="399"/>
    </row>
    <row r="236" spans="1:50" ht="27"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620</v>
      </c>
      <c r="AE236" s="349"/>
      <c r="AF236" s="350"/>
      <c r="AG236" s="351" t="s">
        <v>639</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620</v>
      </c>
      <c r="AE237" s="358"/>
      <c r="AF237" s="358"/>
      <c r="AG237" s="359" t="s">
        <v>639</v>
      </c>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620</v>
      </c>
      <c r="AE238" s="365"/>
      <c r="AF238" s="365"/>
      <c r="AG238" s="359" t="s">
        <v>639</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620</v>
      </c>
      <c r="AE239" s="365"/>
      <c r="AF239" s="365"/>
      <c r="AG239" s="389" t="s">
        <v>639</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620</v>
      </c>
      <c r="AE240" s="383"/>
      <c r="AF240" s="384"/>
      <c r="AG240" s="385" t="s">
        <v>639</v>
      </c>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88" t="s">
        <v>0</v>
      </c>
      <c r="D241" s="889"/>
      <c r="E241" s="889"/>
      <c r="F241" s="889"/>
      <c r="G241" s="889"/>
      <c r="H241" s="889"/>
      <c r="I241" s="889"/>
      <c r="J241" s="889"/>
      <c r="K241" s="889"/>
      <c r="L241" s="889"/>
      <c r="M241" s="889"/>
      <c r="N241" s="889"/>
      <c r="O241" s="885" t="s">
        <v>606</v>
      </c>
      <c r="P241" s="886"/>
      <c r="Q241" s="886"/>
      <c r="R241" s="886"/>
      <c r="S241" s="886"/>
      <c r="T241" s="886"/>
      <c r="U241" s="886"/>
      <c r="V241" s="886"/>
      <c r="W241" s="886"/>
      <c r="X241" s="886"/>
      <c r="Y241" s="886"/>
      <c r="Z241" s="886"/>
      <c r="AA241" s="886"/>
      <c r="AB241" s="886"/>
      <c r="AC241" s="886"/>
      <c r="AD241" s="886"/>
      <c r="AE241" s="886"/>
      <c r="AF241" s="887"/>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15">
      <c r="A242" s="375"/>
      <c r="B242" s="376"/>
      <c r="C242" s="872"/>
      <c r="D242" s="873"/>
      <c r="E242" s="368"/>
      <c r="F242" s="368"/>
      <c r="G242" s="368"/>
      <c r="H242" s="369"/>
      <c r="I242" s="369"/>
      <c r="J242" s="874"/>
      <c r="K242" s="874"/>
      <c r="L242" s="874"/>
      <c r="M242" s="369"/>
      <c r="N242" s="875"/>
      <c r="O242" s="876"/>
      <c r="P242" s="877"/>
      <c r="Q242" s="877"/>
      <c r="R242" s="877"/>
      <c r="S242" s="877"/>
      <c r="T242" s="877"/>
      <c r="U242" s="877"/>
      <c r="V242" s="877"/>
      <c r="W242" s="877"/>
      <c r="X242" s="877"/>
      <c r="Y242" s="877"/>
      <c r="Z242" s="877"/>
      <c r="AA242" s="877"/>
      <c r="AB242" s="877"/>
      <c r="AC242" s="877"/>
      <c r="AD242" s="877"/>
      <c r="AE242" s="877"/>
      <c r="AF242" s="878"/>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customHeight="1" x14ac:dyDescent="0.15">
      <c r="A243" s="375"/>
      <c r="B243" s="376"/>
      <c r="C243" s="366"/>
      <c r="D243" s="367"/>
      <c r="E243" s="368"/>
      <c r="F243" s="368"/>
      <c r="G243" s="368"/>
      <c r="H243" s="369"/>
      <c r="I243" s="369"/>
      <c r="J243" s="370"/>
      <c r="K243" s="370"/>
      <c r="L243" s="370"/>
      <c r="M243" s="371"/>
      <c r="N243" s="372"/>
      <c r="O243" s="879"/>
      <c r="P243" s="880"/>
      <c r="Q243" s="880"/>
      <c r="R243" s="880"/>
      <c r="S243" s="880"/>
      <c r="T243" s="880"/>
      <c r="U243" s="880"/>
      <c r="V243" s="880"/>
      <c r="W243" s="880"/>
      <c r="X243" s="880"/>
      <c r="Y243" s="880"/>
      <c r="Z243" s="880"/>
      <c r="AA243" s="880"/>
      <c r="AB243" s="880"/>
      <c r="AC243" s="880"/>
      <c r="AD243" s="880"/>
      <c r="AE243" s="880"/>
      <c r="AF243" s="881"/>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customHeight="1" x14ac:dyDescent="0.15">
      <c r="A244" s="375"/>
      <c r="B244" s="376"/>
      <c r="C244" s="366"/>
      <c r="D244" s="367"/>
      <c r="E244" s="368"/>
      <c r="F244" s="368"/>
      <c r="G244" s="368"/>
      <c r="H244" s="369"/>
      <c r="I244" s="369"/>
      <c r="J244" s="370"/>
      <c r="K244" s="370"/>
      <c r="L244" s="370"/>
      <c r="M244" s="371"/>
      <c r="N244" s="372"/>
      <c r="O244" s="879"/>
      <c r="P244" s="880"/>
      <c r="Q244" s="880"/>
      <c r="R244" s="880"/>
      <c r="S244" s="880"/>
      <c r="T244" s="880"/>
      <c r="U244" s="880"/>
      <c r="V244" s="880"/>
      <c r="W244" s="880"/>
      <c r="X244" s="880"/>
      <c r="Y244" s="880"/>
      <c r="Z244" s="880"/>
      <c r="AA244" s="880"/>
      <c r="AB244" s="880"/>
      <c r="AC244" s="880"/>
      <c r="AD244" s="880"/>
      <c r="AE244" s="880"/>
      <c r="AF244" s="881"/>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customHeight="1" x14ac:dyDescent="0.15">
      <c r="A245" s="375"/>
      <c r="B245" s="376"/>
      <c r="C245" s="366"/>
      <c r="D245" s="367"/>
      <c r="E245" s="368"/>
      <c r="F245" s="368"/>
      <c r="G245" s="368"/>
      <c r="H245" s="369"/>
      <c r="I245" s="369"/>
      <c r="J245" s="370"/>
      <c r="K245" s="370"/>
      <c r="L245" s="370"/>
      <c r="M245" s="371"/>
      <c r="N245" s="372"/>
      <c r="O245" s="879"/>
      <c r="P245" s="880"/>
      <c r="Q245" s="880"/>
      <c r="R245" s="880"/>
      <c r="S245" s="880"/>
      <c r="T245" s="880"/>
      <c r="U245" s="880"/>
      <c r="V245" s="880"/>
      <c r="W245" s="880"/>
      <c r="X245" s="880"/>
      <c r="Y245" s="880"/>
      <c r="Z245" s="880"/>
      <c r="AA245" s="880"/>
      <c r="AB245" s="880"/>
      <c r="AC245" s="880"/>
      <c r="AD245" s="880"/>
      <c r="AE245" s="880"/>
      <c r="AF245" s="881"/>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customHeight="1" x14ac:dyDescent="0.15">
      <c r="A246" s="377"/>
      <c r="B246" s="378"/>
      <c r="C246" s="391"/>
      <c r="D246" s="392"/>
      <c r="E246" s="368"/>
      <c r="F246" s="368"/>
      <c r="G246" s="368"/>
      <c r="H246" s="369"/>
      <c r="I246" s="369"/>
      <c r="J246" s="393"/>
      <c r="K246" s="393"/>
      <c r="L246" s="393"/>
      <c r="M246" s="870"/>
      <c r="N246" s="871"/>
      <c r="O246" s="882"/>
      <c r="P246" s="883"/>
      <c r="Q246" s="883"/>
      <c r="R246" s="883"/>
      <c r="S246" s="883"/>
      <c r="T246" s="883"/>
      <c r="U246" s="883"/>
      <c r="V246" s="883"/>
      <c r="W246" s="883"/>
      <c r="X246" s="883"/>
      <c r="Y246" s="883"/>
      <c r="Z246" s="883"/>
      <c r="AA246" s="883"/>
      <c r="AB246" s="883"/>
      <c r="AC246" s="883"/>
      <c r="AD246" s="883"/>
      <c r="AE246" s="883"/>
      <c r="AF246" s="884"/>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15">
      <c r="A247" s="339" t="s">
        <v>45</v>
      </c>
      <c r="B247" s="900"/>
      <c r="C247" s="298" t="s">
        <v>49</v>
      </c>
      <c r="D247" s="718"/>
      <c r="E247" s="718"/>
      <c r="F247" s="719"/>
      <c r="G247" s="903" t="s">
        <v>639</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67.5" customHeight="1" thickBot="1" x14ac:dyDescent="0.2">
      <c r="A248" s="901"/>
      <c r="B248" s="902"/>
      <c r="C248" s="905" t="s">
        <v>53</v>
      </c>
      <c r="D248" s="906"/>
      <c r="E248" s="906"/>
      <c r="F248" s="907"/>
      <c r="G248" s="908" t="s">
        <v>639</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15">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67.5" customHeight="1" thickBot="1" x14ac:dyDescent="0.2">
      <c r="A250" s="893" t="s">
        <v>641</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15">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67.5" customHeight="1" thickBot="1" x14ac:dyDescent="0.2">
      <c r="A252" s="323" t="s">
        <v>132</v>
      </c>
      <c r="B252" s="324"/>
      <c r="C252" s="324"/>
      <c r="D252" s="324"/>
      <c r="E252" s="325"/>
      <c r="F252" s="899" t="s">
        <v>645</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15">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66" customHeight="1" thickBot="1" x14ac:dyDescent="0.2">
      <c r="A254" s="323" t="s">
        <v>263</v>
      </c>
      <c r="B254" s="324"/>
      <c r="C254" s="324"/>
      <c r="D254" s="324"/>
      <c r="E254" s="325"/>
      <c r="F254" s="326" t="s">
        <v>647</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hidden="1" customHeight="1" x14ac:dyDescent="0.15">
      <c r="A258" s="338" t="s">
        <v>278</v>
      </c>
      <c r="B258" s="90"/>
      <c r="C258" s="90"/>
      <c r="D258" s="91"/>
      <c r="E258" s="319"/>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hidden="1" customHeight="1" x14ac:dyDescent="0.15">
      <c r="A259" s="256" t="s">
        <v>277</v>
      </c>
      <c r="B259" s="256"/>
      <c r="C259" s="256"/>
      <c r="D259" s="256"/>
      <c r="E259" s="319"/>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hidden="1" customHeight="1" x14ac:dyDescent="0.15">
      <c r="A260" s="256" t="s">
        <v>276</v>
      </c>
      <c r="B260" s="256"/>
      <c r="C260" s="256"/>
      <c r="D260" s="256"/>
      <c r="E260" s="319"/>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hidden="1" customHeight="1" x14ac:dyDescent="0.15">
      <c r="A261" s="256" t="s">
        <v>275</v>
      </c>
      <c r="B261" s="256"/>
      <c r="C261" s="256"/>
      <c r="D261" s="256"/>
      <c r="E261" s="319"/>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hidden="1" customHeight="1" x14ac:dyDescent="0.15">
      <c r="A262" s="256" t="s">
        <v>274</v>
      </c>
      <c r="B262" s="256"/>
      <c r="C262" s="256"/>
      <c r="D262" s="256"/>
      <c r="E262" s="319"/>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hidden="1" customHeight="1" x14ac:dyDescent="0.15">
      <c r="A263" s="256" t="s">
        <v>273</v>
      </c>
      <c r="B263" s="256"/>
      <c r="C263" s="256"/>
      <c r="D263" s="256"/>
      <c r="E263" s="319"/>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hidden="1" customHeight="1" x14ac:dyDescent="0.15">
      <c r="A264" s="256" t="s">
        <v>272</v>
      </c>
      <c r="B264" s="256"/>
      <c r="C264" s="256"/>
      <c r="D264" s="256"/>
      <c r="E264" s="319"/>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hidden="1" customHeight="1" x14ac:dyDescent="0.15">
      <c r="A265" s="256" t="s">
        <v>271</v>
      </c>
      <c r="B265" s="256"/>
      <c r="C265" s="256"/>
      <c r="D265" s="256"/>
      <c r="E265" s="319"/>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hidden="1" customHeight="1" x14ac:dyDescent="0.15">
      <c r="A266" s="256" t="s">
        <v>417</v>
      </c>
      <c r="B266" s="256"/>
      <c r="C266" s="256"/>
      <c r="D266" s="256"/>
      <c r="E266" s="100"/>
      <c r="F266" s="86"/>
      <c r="G266" s="86"/>
      <c r="H266" s="77" t="str">
        <f>IF(E266="","","-")</f>
        <v/>
      </c>
      <c r="I266" s="86"/>
      <c r="J266" s="86"/>
      <c r="K266" s="77" t="str">
        <f>IF(I266="","","-")</f>
        <v/>
      </c>
      <c r="L266" s="101"/>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hidden="1" customHeight="1" x14ac:dyDescent="0.15">
      <c r="A267" s="256" t="s">
        <v>597</v>
      </c>
      <c r="B267" s="256"/>
      <c r="C267" s="256"/>
      <c r="D267" s="256"/>
      <c r="E267" s="100"/>
      <c r="F267" s="86"/>
      <c r="G267" s="86"/>
      <c r="H267" s="77"/>
      <c r="I267" s="86"/>
      <c r="J267" s="86"/>
      <c r="K267" s="77"/>
      <c r="L267" s="101"/>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c r="F268" s="85"/>
      <c r="G268" s="86"/>
      <c r="H268" s="86"/>
      <c r="I268" s="86"/>
      <c r="J268" s="85"/>
      <c r="K268" s="85"/>
      <c r="L268" s="101"/>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thickBot="1" x14ac:dyDescent="0.2">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thickBot="1" x14ac:dyDescent="0.2">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thickBot="1" x14ac:dyDescent="0.2">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thickBot="1" x14ac:dyDescent="0.2">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267</v>
      </c>
      <c r="B308" s="314"/>
      <c r="C308" s="314"/>
      <c r="D308" s="314"/>
      <c r="E308" s="314"/>
      <c r="F308" s="315"/>
      <c r="G308" s="294" t="s">
        <v>616</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t="s">
        <v>633</v>
      </c>
      <c r="H310" s="285"/>
      <c r="I310" s="285"/>
      <c r="J310" s="285"/>
      <c r="K310" s="286"/>
      <c r="L310" s="287" t="s">
        <v>625</v>
      </c>
      <c r="M310" s="288"/>
      <c r="N310" s="288"/>
      <c r="O310" s="288"/>
      <c r="P310" s="288"/>
      <c r="Q310" s="288"/>
      <c r="R310" s="288"/>
      <c r="S310" s="288"/>
      <c r="T310" s="288"/>
      <c r="U310" s="288"/>
      <c r="V310" s="288"/>
      <c r="W310" s="288"/>
      <c r="X310" s="289"/>
      <c r="Y310" s="290">
        <v>0</v>
      </c>
      <c r="Z310" s="291"/>
      <c r="AA310" s="291"/>
      <c r="AB310" s="292"/>
      <c r="AC310" s="284" t="s">
        <v>624</v>
      </c>
      <c r="AD310" s="285"/>
      <c r="AE310" s="285"/>
      <c r="AF310" s="285"/>
      <c r="AG310" s="286"/>
      <c r="AH310" s="287" t="s">
        <v>624</v>
      </c>
      <c r="AI310" s="288"/>
      <c r="AJ310" s="288"/>
      <c r="AK310" s="288"/>
      <c r="AL310" s="288"/>
      <c r="AM310" s="288"/>
      <c r="AN310" s="288"/>
      <c r="AO310" s="288"/>
      <c r="AP310" s="288"/>
      <c r="AQ310" s="288"/>
      <c r="AR310" s="288"/>
      <c r="AS310" s="288"/>
      <c r="AT310" s="289"/>
      <c r="AU310" s="290"/>
      <c r="AV310" s="291"/>
      <c r="AW310" s="291"/>
      <c r="AX310" s="293"/>
    </row>
    <row r="311" spans="1:50" ht="24.75"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0</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2" t="s">
        <v>623</v>
      </c>
      <c r="D366" s="251"/>
      <c r="E366" s="251"/>
      <c r="F366" s="251"/>
      <c r="G366" s="251"/>
      <c r="H366" s="251"/>
      <c r="I366" s="251"/>
      <c r="J366" s="233">
        <v>3010405002439</v>
      </c>
      <c r="K366" s="234"/>
      <c r="L366" s="234"/>
      <c r="M366" s="234"/>
      <c r="N366" s="234"/>
      <c r="O366" s="234"/>
      <c r="P366" s="245" t="s">
        <v>625</v>
      </c>
      <c r="Q366" s="235"/>
      <c r="R366" s="235"/>
      <c r="S366" s="235"/>
      <c r="T366" s="235"/>
      <c r="U366" s="235"/>
      <c r="V366" s="235"/>
      <c r="W366" s="235"/>
      <c r="X366" s="235"/>
      <c r="Y366" s="236">
        <v>0</v>
      </c>
      <c r="Z366" s="237"/>
      <c r="AA366" s="237"/>
      <c r="AB366" s="238"/>
      <c r="AC366" s="222" t="s">
        <v>626</v>
      </c>
      <c r="AD366" s="223"/>
      <c r="AE366" s="223"/>
      <c r="AF366" s="223"/>
      <c r="AG366" s="223"/>
      <c r="AH366" s="253" t="s">
        <v>627</v>
      </c>
      <c r="AI366" s="254"/>
      <c r="AJ366" s="254"/>
      <c r="AK366" s="254"/>
      <c r="AL366" s="226" t="s">
        <v>627</v>
      </c>
      <c r="AM366" s="227"/>
      <c r="AN366" s="227"/>
      <c r="AO366" s="228"/>
      <c r="AP366" s="229" t="s">
        <v>628</v>
      </c>
      <c r="AQ366" s="229"/>
      <c r="AR366" s="229"/>
      <c r="AS366" s="229"/>
      <c r="AT366" s="229"/>
      <c r="AU366" s="229"/>
      <c r="AV366" s="229"/>
      <c r="AW366" s="229"/>
      <c r="AX366" s="229"/>
    </row>
    <row r="367" spans="1:51" ht="30" hidden="1" customHeight="1" x14ac:dyDescent="0.15">
      <c r="A367" s="230">
        <v>2</v>
      </c>
      <c r="B367" s="230">
        <v>1</v>
      </c>
      <c r="C367" s="252"/>
      <c r="D367" s="251"/>
      <c r="E367" s="251"/>
      <c r="F367" s="251"/>
      <c r="G367" s="251"/>
      <c r="H367" s="251"/>
      <c r="I367" s="251"/>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2"/>
      <c r="D368" s="251"/>
      <c r="E368" s="251"/>
      <c r="F368" s="251"/>
      <c r="G368" s="251"/>
      <c r="H368" s="251"/>
      <c r="I368" s="251"/>
      <c r="J368" s="233"/>
      <c r="K368" s="234"/>
      <c r="L368" s="234"/>
      <c r="M368" s="234"/>
      <c r="N368" s="234"/>
      <c r="O368" s="234"/>
      <c r="P368" s="24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2"/>
      <c r="D369" s="251"/>
      <c r="E369" s="251"/>
      <c r="F369" s="251"/>
      <c r="G369" s="251"/>
      <c r="H369" s="251"/>
      <c r="I369" s="251"/>
      <c r="J369" s="233"/>
      <c r="K369" s="234"/>
      <c r="L369" s="234"/>
      <c r="M369" s="234"/>
      <c r="N369" s="234"/>
      <c r="O369" s="234"/>
      <c r="P369" s="24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2"/>
      <c r="D370" s="251"/>
      <c r="E370" s="251"/>
      <c r="F370" s="251"/>
      <c r="G370" s="251"/>
      <c r="H370" s="251"/>
      <c r="I370" s="251"/>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2"/>
      <c r="D371" s="251"/>
      <c r="E371" s="251"/>
      <c r="F371" s="251"/>
      <c r="G371" s="251"/>
      <c r="H371" s="251"/>
      <c r="I371" s="25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0" customHeight="1" x14ac:dyDescent="0.15">
      <c r="A399" s="230">
        <v>1</v>
      </c>
      <c r="B399" s="230">
        <v>1</v>
      </c>
      <c r="C399" s="252" t="s">
        <v>624</v>
      </c>
      <c r="D399" s="251"/>
      <c r="E399" s="251"/>
      <c r="F399" s="251"/>
      <c r="G399" s="251"/>
      <c r="H399" s="251"/>
      <c r="I399" s="251"/>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1</v>
      </c>
    </row>
    <row r="400" spans="1:51" ht="30" hidden="1" customHeight="1" x14ac:dyDescent="0.15">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579</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40" t="s">
        <v>640</v>
      </c>
      <c r="F631" s="232"/>
      <c r="G631" s="232"/>
      <c r="H631" s="232"/>
      <c r="I631" s="232"/>
      <c r="J631" s="233" t="s">
        <v>640</v>
      </c>
      <c r="K631" s="234"/>
      <c r="L631" s="234"/>
      <c r="M631" s="234"/>
      <c r="N631" s="234"/>
      <c r="O631" s="234"/>
      <c r="P631" s="245" t="s">
        <v>640</v>
      </c>
      <c r="Q631" s="235"/>
      <c r="R631" s="235"/>
      <c r="S631" s="235"/>
      <c r="T631" s="235"/>
      <c r="U631" s="235"/>
      <c r="V631" s="235"/>
      <c r="W631" s="235"/>
      <c r="X631" s="235"/>
      <c r="Y631" s="236" t="s">
        <v>640</v>
      </c>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4" max="16383" man="1"/>
    <brk id="248" max="16383" man="1"/>
    <brk id="39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B14" sqref="B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613</v>
      </c>
      <c r="H2" s="13" t="str">
        <f>IF(G2="","",F2)</f>
        <v>一般会計</v>
      </c>
      <c r="I2" s="13" t="str">
        <f>IF(H2="","",IF(I1&lt;&gt;"",CONCATENATE(I1,"、",H2),H2))</f>
        <v>一般会計</v>
      </c>
      <c r="K2" s="14" t="s">
        <v>97</v>
      </c>
      <c r="L2" s="15" t="s">
        <v>613</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613</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2022-08-12T05:53:20Z</cp:lastPrinted>
  <dcterms:created xsi:type="dcterms:W3CDTF">2012-03-13T00:50:25Z</dcterms:created>
  <dcterms:modified xsi:type="dcterms:W3CDTF">2022-08-12T05:53:23Z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