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3" i="11" l="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2" i="11"/>
  <c r="AY125" i="11" s="1"/>
  <c r="AY121" i="11"/>
  <c r="AY118" i="11"/>
  <c r="AY117" i="11"/>
  <c r="AY114" i="11"/>
  <c r="AY113" i="11"/>
  <c r="AY112" i="11"/>
  <c r="AY120" i="11" s="1"/>
  <c r="AY100" i="11"/>
  <c r="AY99" i="11"/>
  <c r="AY101" i="11" s="1"/>
  <c r="AY98" i="11"/>
  <c r="AY102" i="11"/>
  <c r="AY104" i="11" s="1"/>
  <c r="AY115" i="11" l="1"/>
  <c r="AY119" i="11"/>
  <c r="AY123" i="11"/>
  <c r="AY131" i="11"/>
  <c r="AY153" i="11"/>
  <c r="AY143" i="11"/>
  <c r="AY138" i="11"/>
  <c r="AY177" i="11"/>
  <c r="AY204" i="11"/>
  <c r="AY212" i="11"/>
  <c r="AY116" i="11"/>
  <c r="AY124" i="11"/>
  <c r="AY154" i="11"/>
  <c r="AY163" i="11"/>
  <c r="AY140" i="11"/>
  <c r="AY174" i="11"/>
  <c r="AY178" i="11"/>
  <c r="AY193" i="11"/>
  <c r="AY201" i="11"/>
  <c r="AY205" i="11"/>
  <c r="AY209" i="11"/>
  <c r="AY213" i="11"/>
  <c r="AY126"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86" i="11" l="1"/>
  <c r="AY94" i="11"/>
  <c r="AY82" i="11"/>
  <c r="AY79" i="11"/>
  <c r="AY83" i="11"/>
  <c r="AY87" i="11"/>
  <c r="AY91" i="11"/>
  <c r="AY95" i="11"/>
  <c r="AY9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<sst xmlns="http://schemas.openxmlformats.org/spreadsheetml/2006/main" count="2053" uniqueCount="753">
  <si>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</si>
  <si>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</si>
  <si>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</si>
  <si>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</si>
  <si>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</si>
  <si>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</si>
  <si>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</si>
  <si>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</si>
  <si>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</si>
  <si>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</si>
  <si>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</si>
  <si>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</si>
  <si>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</si>
  <si>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</si>
  <si>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</si>
  <si>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</si>
  <si>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</si>
  <si>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</si>
  <si>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</si>
  <si>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</si>
  <si>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</si>
  <si>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</si>
  <si>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</si>
  <si>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</si>
  <si>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</si>
  <si>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</si>
  <si>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</si>
  <si>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</si>
  <si>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</si>
  <si>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</si>
  <si>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</si>
  <si>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</si>
  <si>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</si>
  <si>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</si>
  <si>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</si>
  <si>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</si>
  <si>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</si>
  <si>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</si>
  <si>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</si>
  <si>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</si>
  <si>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</si>
  <si>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</si>
  <si>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</si>
  <si>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</si>
  <si>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</si>
  <si>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</si>
  <si>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</si>
  <si>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</si>
  <si>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</si>
  <si>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</si>
  <si>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</si>
  <si>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</si>
  <si>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</si>
  <si>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</si>
  <si>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</si>
  <si>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</si>
  <si>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</si>
  <si>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</si>
  <si>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</si>
  <si>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</si>
  <si>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</si>
  <si>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</si>
  <si>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</si>
  <si>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</si>
  <si>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</si>
  <si>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</si>
  <si>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</si>
  <si>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</si>
  <si>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</si>
  <si>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</si>
  <si>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</si>
  <si>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</si>
  <si>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</si>
  <si>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</si>
  <si>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</si>
  <si>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</si>
  <si>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</si>
  <si>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</si>
  <si>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</si>
  <si>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</si>
  <si>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</si>
  <si>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</si>
  <si>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</si>
  <si>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</si>
  <si>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</si>
  <si>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</si>
  <si>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</si>
  <si>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</si>
  <si>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</si>
  <si>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</si>
  <si>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</si>
  <si>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</si>
  <si>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</si>
  <si>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</si>
  <si>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</si>
  <si>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</si>
  <si>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</si>
  <si>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</si>
  <si>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</si>
  <si>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</si>
  <si>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</si>
  <si>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</si>
  <si>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</si>
  <si>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</si>
  <si>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</si>
  <si>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</si>
  <si>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</si>
  <si>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</si>
  <si>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</si>
  <si>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</si>
  <si>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</si>
  <si>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</si>
  <si>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</si>
  <si>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</si>
  <si>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</si>
  <si>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</si>
  <si>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</si>
  <si>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</si>
  <si>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</si>
  <si>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</si>
  <si>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</si>
  <si>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</si>
  <si>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</si>
  <si>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</si>
  <si>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</si>
  <si>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</si>
  <si>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</si>
  <si>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</si>
  <si>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</si>
  <si>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</si>
  <si>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</si>
  <si>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</si>
  <si>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</si>
  <si>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</si>
  <si>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</si>
  <si>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</si>
  <si>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</si>
  <si>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</si>
  <si>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</si>
  <si>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</si>
  <si>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</si>
  <si>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</si>
  <si>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</si>
  <si>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</si>
  <si>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</si>
  <si>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</si>
  <si>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</si>
  <si>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</si>
  <si>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</si>
  <si>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</si>
  <si>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</si>
  <si>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</si>
  <si>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</si>
  <si>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</si>
  <si>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</si>
  <si>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</si>
  <si>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</si>
  <si>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</si>
  <si>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</si>
  <si>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</si>
  <si>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</si>
  <si>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</si>
  <si>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</si>
  <si>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</si>
  <si>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</si>
  <si>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</si>
  <si>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</si>
  <si>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</si>
  <si>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</si>
  <si>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</si>
  <si>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</si>
  <si>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</si>
  <si>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</si>
  <si>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</si>
  <si>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</si>
  <si>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</si>
  <si>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</si>
  <si>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</si>
  <si>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</si>
  <si>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</si>
  <si>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</si>
  <si>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</si>
  <si>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</si>
  <si>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</si>
  <si>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</si>
  <si>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</si>
  <si>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</si>
  <si>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</si>
  <si>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</si>
  <si>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</si>
  <si>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</si>
  <si>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</si>
  <si>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</si>
  <si>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</si>
  <si>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</si>
  <si>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</si>
  <si>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</si>
  <si>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</si>
  <si>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</si>
  <si>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</si>
  <si>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</si>
  <si>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</si>
  <si>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</si>
  <si>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</si>
  <si>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</si>
  <si>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</si>
  <si>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</si>
  <si>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</si>
  <si>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</si>
  <si>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</si>
  <si>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</si>
  <si>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</si>
  <si>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</si>
  <si>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</si>
  <si>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</si>
  <si>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</si>
  <si>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</si>
  <si>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</si>
  <si>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</si>
  <si>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</si>
  <si>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</si>
  <si>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</si>
  <si>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</si>
  <si>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</si>
  <si>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</si>
  <si>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</si>
  <si>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</si>
  <si>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</si>
  <si>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</si>
  <si>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</si>
  <si>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</si>
  <si>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</si>
  <si>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</si>
  <si>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</si>
  <si>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</si>
  <si>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</si>
  <si>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</si>
  <si>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</si>
  <si>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</si>
  <si>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</si>
  <si>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</si>
  <si>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</si>
  <si>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</si>
  <si>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</si>
  <si>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</si>
  <si>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</si>
  <si>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</si>
  <si>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</si>
  <si>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</si>
  <si>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</si>
  <si>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</si>
  <si>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</si>
  <si>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</si>
  <si>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</si>
  <si>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</si>
  <si>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</si>
  <si>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</si>
  <si>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</si>
  <si>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</si>
  <si>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</si>
  <si>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</si>
  <si>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</si>
  <si>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</si>
  <si>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</si>
  <si>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</si>
  <si>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</si>
  <si>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</si>
  <si>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</si>
  <si>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</si>
  <si>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</si>
  <si>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</si>
  <si>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</si>
  <si>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</si>
  <si>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</si>
  <si>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</si>
  <si>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</si>
  <si>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</si>
  <si>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</si>
  <si>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</si>
  <si>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</si>
  <si>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</si>
  <si>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</si>
  <si>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</si>
  <si>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</si>
  <si>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</si>
  <si>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</si>
  <si>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</si>
  <si>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</si>
  <si>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</si>
  <si>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</si>
  <si>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</si>
  <si>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</si>
  <si>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</si>
  <si>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</si>
  <si>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</si>
  <si>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</si>
  <si>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</si>
  <si>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</si>
  <si>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</si>
  <si>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</si>
  <si>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</si>
  <si>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</si>
  <si>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</si>
  <si>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</si>
  <si>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</si>
  <si>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</si>
  <si>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</si>
  <si>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</si>
  <si>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</si>
  <si>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</si>
  <si>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</si>
  <si>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</si>
  <si>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</si>
  <si>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</si>
  <si>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</si>
  <si>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</si>
  <si>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</si>
  <si>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</si>
  <si>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</si>
  <si>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</si>
  <si>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</si>
  <si>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</si>
  <si>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</si>
  <si>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</si>
  <si>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</si>
  <si>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</si>
  <si>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</si>
  <si>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</si>
  <si>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</si>
  <si>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</si>
  <si>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</si>
  <si>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</si>
  <si>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</si>
  <si>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</si>
  <si>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</si>
  <si>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</si>
  <si>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</si>
  <si>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</si>
  <si>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</si>
  <si>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</si>
  <si>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</si>
  <si>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</si>
  <si>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</si>
  <si>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</si>
  <si>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</si>
  <si>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</si>
  <si>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</si>
  <si>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</si>
  <si>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</si>
  <si>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</si>
  <si>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</si>
  <si>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</si>
  <si>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</si>
  <si>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</si>
  <si>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</si>
  <si>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</si>
  <si>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</si>
  <si>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</si>
  <si>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</si>
  <si>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</si>
  <si>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</si>
  <si>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</si>
  <si>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</si>
  <si>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</si>
  <si>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</si>
  <si>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</si>
  <si>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</si>
  <si>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</si>
  <si>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</si>
  <si>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</si>
  <si>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</si>
  <si>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</si>
  <si>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</si>
  <si>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</si>
  <si>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</si>
  <si>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</si>
  <si>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</si>
  <si>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</si>
  <si>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</si>
  <si>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</si>
  <si>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</si>
  <si>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</si>
  <si>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</si>
  <si>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</si>
  <si>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</si>
  <si>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</si>
  <si>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</si>
  <si>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</si>
  <si>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</si>
  <si>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</si>
  <si>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</si>
  <si>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</si>
  <si>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</si>
  <si>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</si>
  <si>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</si>
  <si>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</si>
  <si>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</si>
  <si>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</si>
  <si>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</si>
  <si>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</si>
  <si>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</si>
  <si>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</si>
  <si>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</si>
  <si>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</si>
  <si>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</si>
  <si>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</si>
  <si>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</si>
  <si>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</si>
  <si>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</si>
  <si>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</si>
  <si>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</si>
  <si>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</si>
  <si>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</si>
  <si>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</si>
  <si>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</si>
  <si>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</si>
  <si>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</si>
  <si>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</si>
  <si>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</si>
  <si>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</si>
  <si>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</si>
  <si>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</si>
  <si>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</si>
  <si>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</si>
  <si>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</si>
  <si>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</si>
  <si>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</si>
  <si>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</si>
  <si>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</si>
  <si>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</si>
  <si>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</si>
  <si>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</si>
  <si>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</si>
  <si>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</si>
  <si>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</si>
  <si>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</si>
  <si>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</si>
  <si>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</si>
  <si>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</si>
  <si>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</si>
  <si>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</si>
  <si>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</si>
  <si>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</si>
  <si>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</si>
  <si>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</si>
  <si>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</si>
  <si>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</si>
  <si>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</si>
  <si>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</si>
  <si>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</si>
  <si>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</si>
  <si>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</si>
  <si>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</si>
  <si>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</si>
  <si>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</si>
  <si>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</si>
  <si>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</si>
  <si>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</si>
  <si>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</si>
  <si>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</si>
  <si>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</si>
  <si>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</si>
  <si>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</si>
  <si>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</si>
  <si>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</si>
  <si>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</si>
  <si>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</si>
  <si>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</si>
  <si>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</si>
  <si>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</si>
  <si>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</si>
  <si>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</si>
  <si>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</si>
  <si>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</si>
  <si>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</si>
  <si>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</si>
  <si>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</si>
  <si>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</si>
  <si>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</si>
  <si>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</si>
  <si>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</si>
  <si>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</si>
  <si>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</si>
  <si>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</si>
  <si>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</si>
  <si>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</si>
  <si>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</si>
  <si>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</si>
  <si>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</si>
  <si>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</si>
  <si>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</si>
  <si>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</si>
  <si>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</si>
  <si>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</si>
  <si>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</si>
  <si>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</si>
  <si>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</si>
  <si>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</si>
  <si>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</si>
  <si>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</si>
  <si>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</si>
  <si>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</si>
  <si>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</si>
  <si>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</si>
  <si>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</si>
  <si>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</si>
  <si>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</si>
  <si>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</si>
  <si>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</si>
  <si>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</si>
  <si>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</si>
  <si>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</si>
  <si>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</si>
  <si>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</si>
  <si>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</si>
  <si>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</si>
  <si>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</si>
  <si>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</si>
  <si>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</si>
  <si>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</si>
  <si>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</si>
  <si>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</si>
  <si>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</si>
  <si>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</si>
  <si>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</si>
  <si>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</si>
  <si>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</si>
  <si>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</si>
  <si>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</si>
  <si>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</si>
  <si>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</si>
  <si>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</si>
  <si>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</si>
  <si>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</si>
  <si>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</si>
  <si>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</si>
  <si>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</si>
  <si>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</si>
  <si>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</si>
  <si>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</si>
  <si>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</si>
  <si>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</si>
  <si>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</si>
  <si>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</si>
  <si>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</si>
  <si>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</si>
  <si>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</si>
  <si>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</si>
  <si>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</si>
  <si>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</si>
  <si>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</si>
  <si>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</si>
  <si>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</si>
  <si>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</si>
  <si>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</si>
  <si>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</si>
  <si>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</si>
  <si>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</si>
  <si>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</si>
  <si>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</si>
  <si>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</si>
  <si>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</si>
  <si>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</si>
  <si>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</si>
  <si>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</si>
  <si>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</si>
  <si>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</si>
  <si>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</si>
  <si>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</si>
  <si>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</si>
  <si>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</si>
  <si>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</si>
  <si>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</si>
  <si>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</si>
  <si>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</si>
  <si>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</si>
  <si>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</si>
  <si>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</si>
  <si>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</si>
  <si>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</si>
  <si>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</si>
  <si>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</si>
  <si>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</si>
  <si>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</si>
  <si>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</si>
  <si>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</si>
  <si>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</si>
  <si>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</si>
  <si>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</si>
  <si>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</si>
  <si>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</si>
  <si>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</si>
  <si>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</si>
  <si>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</si>
  <si>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</si>
  <si>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</si>
  <si>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</si>
  <si>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</si>
  <si>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</si>
  <si>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</si>
  <si>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</si>
  <si>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</si>
  <si>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</si>
  <si>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</si>
  <si>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</si>
  <si>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</si>
  <si>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</si>
  <si>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</si>
  <si>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</si>
  <si>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</si>
  <si>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</si>
  <si>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</si>
  <si>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</si>
  <si>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</si>
  <si>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</si>
  <si>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</si>
  <si>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</si>
  <si>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</si>
  <si>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</si>
  <si>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</si>
  <si>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</si>
  <si>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</si>
  <si>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</si>
  <si>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</si>
  <si>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</si>
  <si>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</si>
  <si>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</si>
  <si>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</si>
  <si>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</si>
  <si>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</si>
  <si>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</si>
  <si>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</si>
  <si>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</si>
  <si>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</si>
  <si>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</si>
  <si>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</si>
  <si>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</si>
  <si>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</si>
  <si>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</si>
  <si>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</si>
  <si>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</si>
  <si>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</si>
  <si>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</si>
  <si>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</si>
  <si>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</si>
  <si>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</si>
  <si>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</si>
  <si>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</si>
  <si>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</si>
  <si>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</si>
  <si>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</si>
  <si>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</si>
  <si>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</si>
  <si>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</si>
  <si>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</si>
  <si>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</si>
  <si>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</si>
  <si>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</si>
  <si>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</si>
  <si>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</si>
  <si>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</si>
  <si>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</si>
  <si>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</si>
  <si>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</si>
  <si>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</si>
  <si>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</si>
  <si>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</si>
  <si>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</si>
  <si>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</si>
  <si>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</si>
  <si>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</si>
  <si>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</si>
  <si>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</si>
  <si>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</si>
  <si>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</si>
  <si>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</si>
  <si>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</si>
  <si>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</si>
  <si>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</si>
  <si>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</si>
  <si>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</si>
  <si>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</si>
  <si>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</si>
  <si>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</si>
  <si>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</si>
  <si>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</si>
  <si>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</si>
  <si>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</si>
  <si>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</si>
  <si>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</si>
  <si>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</si>
  <si>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</si>
  <si>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</si>
  <si>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保険局</t>
  </si>
  <si>
    <t>令和2年度</t>
  </si>
  <si>
    <t>終了予定なし</t>
  </si>
  <si>
    <t xml:space="preserve"> 医療課</t>
  </si>
  <si>
    <t>-</t>
  </si>
  <si>
    <t>規制改革実施計画（令和元年６月21日閣議決定）</t>
  </si>
  <si>
    <t>審査支払機関における審査の判断基準の統一化については、「審査支払機関改革における支払基金での今後の取組」（平成30年３月１日厚生労働省・社会保険診療報酬支払基金）において、より公平な審査の実現に向けた審査基準の統一化のため、「厚生労働省においては、国民健康保険連合会も含む審査基準の統一のための検討の場を設けることにより、審査基準の統一化を進める」とされたところである。これに伴い審査支払機関における審査の判断基準の統一化を推進するための連絡会議を運営するものである。</t>
  </si>
  <si>
    <t>審査支払機関における審査の判断基準の統一化を推進するための連絡会議を運営するため必要な、諸謝金、委員等旅費、庁費を支払う。</t>
  </si>
  <si>
    <t>委員等旅費</t>
  </si>
  <si>
    <t>諸謝金</t>
  </si>
  <si>
    <t>医療給付適正化業務庁費</t>
  </si>
  <si>
    <t>会議の開催に必要な額を適正に支給する。</t>
  </si>
  <si>
    <t>執行率</t>
  </si>
  <si>
    <t>百万円</t>
  </si>
  <si>
    <t>審査支払機関における審査の判断基準の統一化を推進するための連絡会議開催回数。</t>
  </si>
  <si>
    <t>回</t>
  </si>
  <si>
    <t>単位当たりコスト＝X／Y
X：「会議開催経費」
Y：「会議回数」　　　　　　　　　　　　　　</t>
    <phoneticPr fontId="5"/>
  </si>
  <si>
    <t>千円</t>
  </si>
  <si>
    <t>　　　X/Y</t>
    <phoneticPr fontId="5"/>
  </si>
  <si>
    <t>200/2</t>
  </si>
  <si>
    <t>／　</t>
    <phoneticPr fontId="5"/>
  </si>
  <si>
    <t>新32</t>
  </si>
  <si>
    <t>新02</t>
  </si>
  <si>
    <t>○</t>
  </si>
  <si>
    <t>審査支払機関における審査の判断基準の統一化を推進するための連絡会議に必要な謝金・旅費等であるため，定量的指標を設定することはできない。</t>
    <rPh sb="0" eb="2">
      <t>シンサ</t>
    </rPh>
    <rPh sb="2" eb="4">
      <t>シハライ</t>
    </rPh>
    <rPh sb="4" eb="6">
      <t>キカン</t>
    </rPh>
    <rPh sb="10" eb="12">
      <t>シンサ</t>
    </rPh>
    <rPh sb="13" eb="15">
      <t>ハンダン</t>
    </rPh>
    <rPh sb="15" eb="17">
      <t>キジュン</t>
    </rPh>
    <rPh sb="18" eb="21">
      <t>トウイツカ</t>
    </rPh>
    <rPh sb="22" eb="24">
      <t>スイシン</t>
    </rPh>
    <rPh sb="29" eb="31">
      <t>レンラク</t>
    </rPh>
    <rPh sb="31" eb="33">
      <t>カイギ</t>
    </rPh>
    <rPh sb="34" eb="36">
      <t>ヒツヨウ</t>
    </rPh>
    <rPh sb="37" eb="39">
      <t>シャキン</t>
    </rPh>
    <rPh sb="40" eb="42">
      <t>リョヒ</t>
    </rPh>
    <rPh sb="42" eb="43">
      <t>トウ</t>
    </rPh>
    <rPh sb="49" eb="52">
      <t>テイリョウテキ</t>
    </rPh>
    <rPh sb="52" eb="54">
      <t>シヒョウ</t>
    </rPh>
    <rPh sb="55" eb="57">
      <t>セッテイ</t>
    </rPh>
    <phoneticPr fontId="5"/>
  </si>
  <si>
    <t>施策大項目９　全国民に必要な医療を保障できる安定的・効率的な医療保険制度を構築すること</t>
    <phoneticPr fontId="5"/>
  </si>
  <si>
    <t>施策目標Ⅰ－９－１　適正かつ安定的・効率的な医療保険制度を構築すること</t>
    <phoneticPr fontId="5"/>
  </si>
  <si>
    <t>審査支払機関における、審査の判断基準の統一化のための会議であり、広く国民のニーズがあり、国費を投入しなければ事業目的が達成できない。</t>
    <rPh sb="0" eb="2">
      <t>シンサ</t>
    </rPh>
    <rPh sb="2" eb="4">
      <t>シハラ</t>
    </rPh>
    <rPh sb="4" eb="6">
      <t>キカン</t>
    </rPh>
    <rPh sb="11" eb="13">
      <t>シンサ</t>
    </rPh>
    <rPh sb="14" eb="16">
      <t>ハンダン</t>
    </rPh>
    <rPh sb="16" eb="18">
      <t>キジュン</t>
    </rPh>
    <rPh sb="19" eb="21">
      <t>トウイツ</t>
    </rPh>
    <rPh sb="21" eb="22">
      <t>カ</t>
    </rPh>
    <rPh sb="26" eb="28">
      <t>カイギ</t>
    </rPh>
    <rPh sb="32" eb="33">
      <t>ヒロ</t>
    </rPh>
    <rPh sb="34" eb="36">
      <t>コクミン</t>
    </rPh>
    <rPh sb="44" eb="46">
      <t>コクヒ</t>
    </rPh>
    <rPh sb="47" eb="49">
      <t>トウニュウ</t>
    </rPh>
    <rPh sb="54" eb="56">
      <t>ジギョウ</t>
    </rPh>
    <rPh sb="56" eb="58">
      <t>モクテキ</t>
    </rPh>
    <rPh sb="59" eb="61">
      <t>タッセイ</t>
    </rPh>
    <phoneticPr fontId="5"/>
  </si>
  <si>
    <t>審査の判断基準の統一化については、国が実施すべき事業である。</t>
    <rPh sb="0" eb="2">
      <t>シンサ</t>
    </rPh>
    <rPh sb="3" eb="5">
      <t>ハンダン</t>
    </rPh>
    <rPh sb="5" eb="7">
      <t>キジュン</t>
    </rPh>
    <rPh sb="8" eb="10">
      <t>トウイツ</t>
    </rPh>
    <rPh sb="10" eb="11">
      <t>カ</t>
    </rPh>
    <rPh sb="17" eb="18">
      <t>クニ</t>
    </rPh>
    <rPh sb="19" eb="21">
      <t>ジッシ</t>
    </rPh>
    <rPh sb="24" eb="26">
      <t>ジギョウ</t>
    </rPh>
    <phoneticPr fontId="5"/>
  </si>
  <si>
    <t>審査判断基準の統一化を行うための会議を開催する経費であり、優先度が高い事業である。</t>
    <rPh sb="0" eb="2">
      <t>シンサ</t>
    </rPh>
    <rPh sb="2" eb="4">
      <t>ハンダン</t>
    </rPh>
    <rPh sb="4" eb="6">
      <t>キジュン</t>
    </rPh>
    <rPh sb="7" eb="9">
      <t>トウイツ</t>
    </rPh>
    <rPh sb="9" eb="10">
      <t>カ</t>
    </rPh>
    <rPh sb="11" eb="12">
      <t>オコナ</t>
    </rPh>
    <rPh sb="16" eb="18">
      <t>カイギ</t>
    </rPh>
    <rPh sb="19" eb="21">
      <t>カイサイ</t>
    </rPh>
    <rPh sb="23" eb="25">
      <t>ケイヒ</t>
    </rPh>
    <rPh sb="29" eb="32">
      <t>ユウセンド</t>
    </rPh>
    <rPh sb="33" eb="34">
      <t>タカ</t>
    </rPh>
    <rPh sb="35" eb="37">
      <t>ジギョウ</t>
    </rPh>
    <phoneticPr fontId="5"/>
  </si>
  <si>
    <t>‐</t>
  </si>
  <si>
    <t>無</t>
  </si>
  <si>
    <t>必要最低限であり、概ね妥当である。</t>
    <phoneticPr fontId="5"/>
  </si>
  <si>
    <t>審査判断基準の統一化を行うための会議を開催する経費のみに限定されている。</t>
    <rPh sb="23" eb="25">
      <t>ケイヒ</t>
    </rPh>
    <rPh sb="28" eb="30">
      <t>ゲンテイ</t>
    </rPh>
    <phoneticPr fontId="5"/>
  </si>
  <si>
    <t>×</t>
  </si>
  <si>
    <t>令和3年度は開催案件がなかったため。</t>
    <rPh sb="0" eb="2">
      <t>レイワ</t>
    </rPh>
    <rPh sb="3" eb="5">
      <t>ネンド</t>
    </rPh>
    <rPh sb="6" eb="8">
      <t>カイサイ</t>
    </rPh>
    <rPh sb="8" eb="10">
      <t>アンケン</t>
    </rPh>
    <phoneticPr fontId="5"/>
  </si>
  <si>
    <t>令和3年度は開催案件がなかったため。</t>
    <phoneticPr fontId="5"/>
  </si>
  <si>
    <t>執行実績や新型コロナの影響等を踏まえ、適切な予算要求額について検討する。</t>
    <phoneticPr fontId="5"/>
  </si>
  <si>
    <t>諸謝金</t>
    <phoneticPr fontId="5"/>
  </si>
  <si>
    <t>謝金</t>
    <rPh sb="0" eb="2">
      <t>シャキン</t>
    </rPh>
    <phoneticPr fontId="5"/>
  </si>
  <si>
    <t>委員等旅費</t>
    <rPh sb="0" eb="2">
      <t>イイン</t>
    </rPh>
    <rPh sb="2" eb="3">
      <t>トウ</t>
    </rPh>
    <rPh sb="3" eb="5">
      <t>リョヒ</t>
    </rPh>
    <phoneticPr fontId="5"/>
  </si>
  <si>
    <t>旅費</t>
    <rPh sb="0" eb="2">
      <t>リョヒ</t>
    </rPh>
    <phoneticPr fontId="5"/>
  </si>
  <si>
    <t>医療給付適正化業務庁費</t>
    <rPh sb="0" eb="2">
      <t>イリョウ</t>
    </rPh>
    <rPh sb="2" eb="4">
      <t>キュウフ</t>
    </rPh>
    <rPh sb="4" eb="7">
      <t>テキセイカ</t>
    </rPh>
    <rPh sb="7" eb="9">
      <t>ギョウム</t>
    </rPh>
    <rPh sb="9" eb="11">
      <t>チョウヒ</t>
    </rPh>
    <phoneticPr fontId="5"/>
  </si>
  <si>
    <t>会議経費</t>
    <rPh sb="0" eb="2">
      <t>カイギ</t>
    </rPh>
    <rPh sb="2" eb="4">
      <t>ケイヒ</t>
    </rPh>
    <phoneticPr fontId="5"/>
  </si>
  <si>
    <t>厚労</t>
  </si>
  <si>
    <t>-</t>
    <phoneticPr fontId="5"/>
  </si>
  <si>
    <t>0/0</t>
    <phoneticPr fontId="5"/>
  </si>
  <si>
    <t>-</t>
    <phoneticPr fontId="5"/>
  </si>
  <si>
    <t>-</t>
    <phoneticPr fontId="5"/>
  </si>
  <si>
    <t>点検対象外</t>
    <rPh sb="0" eb="2">
      <t>テンケン</t>
    </rPh>
    <rPh sb="2" eb="5">
      <t>タイショウガイ</t>
    </rPh>
    <phoneticPr fontId="5"/>
  </si>
  <si>
    <t>https://www.mhlw.go.jp/wp/seisaku/hyouka/r03_jizenbunseki.html</t>
    <phoneticPr fontId="5"/>
  </si>
  <si>
    <t>-</t>
    <phoneticPr fontId="5"/>
  </si>
  <si>
    <t xml:space="preserve">A.社会保険診療報酬支払基金・公益社団法人国民健康保険中央会
</t>
    <phoneticPr fontId="5"/>
  </si>
  <si>
    <t>審査支払機関における審査の判断基準の統一化を推進するための連絡会議を開催する。</t>
    <phoneticPr fontId="5"/>
  </si>
  <si>
    <r>
      <t>審査支払機関における審査の判断基準の統一化を推進するための連絡会議を</t>
    </r>
    <r>
      <rPr>
        <sz val="11"/>
        <rFont val="ＭＳ Ｐゴシック"/>
        <family val="3"/>
        <charset val="128"/>
      </rPr>
      <t>開催する。</t>
    </r>
    <rPh sb="34" eb="36">
      <t>カイサイ</t>
    </rPh>
    <phoneticPr fontId="5"/>
  </si>
  <si>
    <t>令和３年度は開催案件がなかったため不用が多く発生した。</t>
    <rPh sb="0" eb="2">
      <t>レイワ</t>
    </rPh>
    <rPh sb="3" eb="5">
      <t>ネンド</t>
    </rPh>
    <rPh sb="6" eb="8">
      <t>カイサイ</t>
    </rPh>
    <rPh sb="8" eb="10">
      <t>アンケン</t>
    </rPh>
    <rPh sb="17" eb="19">
      <t>フヨウ</t>
    </rPh>
    <rPh sb="20" eb="21">
      <t>オオ</t>
    </rPh>
    <rPh sb="22" eb="24">
      <t>ハッセイ</t>
    </rPh>
    <phoneticPr fontId="5"/>
  </si>
  <si>
    <t>引き続き、必要な予算額を確保し、適正な執行に努めること。</t>
    <phoneticPr fontId="5"/>
  </si>
  <si>
    <t>眞鍋　馨</t>
    <rPh sb="0" eb="2">
      <t>マナベ</t>
    </rPh>
    <rPh sb="3" eb="4">
      <t>カオル</t>
    </rPh>
    <phoneticPr fontId="5"/>
  </si>
  <si>
    <t>審査支払機関における審査の判断基準の統一化を推進するための連絡会議に必要な経費</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</si>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</sst>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8222</xdr:colOff>
      <xdr:row>269</xdr:row>
      <xdr:rowOff>313765</xdr:rowOff>
    </xdr:from>
    <xdr:to>
      <xdr:col>32</xdr:col>
      <xdr:colOff>58532</xdr:colOff>
      <xdr:row>272</xdr:row>
      <xdr:rowOff>12836</xdr:rowOff>
    </xdr:to>
    <xdr:sp macro="" textlink="">
      <xdr:nvSpPr>
        <xdr:cNvPr id="2" name="テキスト ボックス 1"/>
        <xdr:cNvSpPr txBox="1"/>
      </xdr:nvSpPr>
      <xdr:spPr>
        <a:xfrm>
          <a:off x="4445751" y="43826206"/>
          <a:ext cx="2067369" cy="741218"/>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０百万円</a:t>
          </a:r>
        </a:p>
      </xdr:txBody>
    </xdr:sp>
    <xdr:clientData/>
  </xdr:twoCellAnchor>
  <xdr:twoCellAnchor>
    <xdr:from>
      <xdr:col>15</xdr:col>
      <xdr:colOff>134471</xdr:colOff>
      <xdr:row>274</xdr:row>
      <xdr:rowOff>3030</xdr:rowOff>
    </xdr:from>
    <xdr:to>
      <xdr:col>38</xdr:col>
      <xdr:colOff>46642</xdr:colOff>
      <xdr:row>277</xdr:row>
      <xdr:rowOff>85093</xdr:rowOff>
    </xdr:to>
    <xdr:sp macro="" textlink="">
      <xdr:nvSpPr>
        <xdr:cNvPr id="3" name="テキスト ボックス 2"/>
        <xdr:cNvSpPr txBox="1"/>
      </xdr:nvSpPr>
      <xdr:spPr>
        <a:xfrm>
          <a:off x="3160059" y="45252383"/>
          <a:ext cx="4551407" cy="112421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A</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社会保険診療報酬支払基金・</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公益社団法人国民健康保険中央会</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０百万円</a:t>
          </a:r>
        </a:p>
      </xdr:txBody>
    </xdr:sp>
    <xdr:clientData/>
  </xdr:twoCellAnchor>
  <xdr:twoCellAnchor>
    <xdr:from>
      <xdr:col>21</xdr:col>
      <xdr:colOff>95921</xdr:colOff>
      <xdr:row>277</xdr:row>
      <xdr:rowOff>203178</xdr:rowOff>
    </xdr:from>
    <xdr:to>
      <xdr:col>32</xdr:col>
      <xdr:colOff>174145</xdr:colOff>
      <xdr:row>278</xdr:row>
      <xdr:rowOff>172822</xdr:rowOff>
    </xdr:to>
    <xdr:sp macro="" textlink="">
      <xdr:nvSpPr>
        <xdr:cNvPr id="4" name="大かっこ 3"/>
        <xdr:cNvSpPr/>
      </xdr:nvSpPr>
      <xdr:spPr>
        <a:xfrm>
          <a:off x="4331745" y="46494678"/>
          <a:ext cx="2296988" cy="317026"/>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136937</xdr:colOff>
      <xdr:row>277</xdr:row>
      <xdr:rowOff>190307</xdr:rowOff>
    </xdr:from>
    <xdr:to>
      <xdr:col>32</xdr:col>
      <xdr:colOff>172143</xdr:colOff>
      <xdr:row>278</xdr:row>
      <xdr:rowOff>75107</xdr:rowOff>
    </xdr:to>
    <xdr:sp macro="" textlink="">
      <xdr:nvSpPr>
        <xdr:cNvPr id="5" name="テキスト ボックス 4"/>
        <xdr:cNvSpPr txBox="1"/>
      </xdr:nvSpPr>
      <xdr:spPr>
        <a:xfrm>
          <a:off x="4574466" y="46481807"/>
          <a:ext cx="2052265" cy="232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諸謝金、委員等旅費、会議</a:t>
          </a:r>
        </a:p>
      </xdr:txBody>
    </xdr:sp>
    <xdr:clientData/>
  </xdr:twoCellAnchor>
  <xdr:twoCellAnchor>
    <xdr:from>
      <xdr:col>26</xdr:col>
      <xdr:colOff>179294</xdr:colOff>
      <xdr:row>272</xdr:row>
      <xdr:rowOff>22411</xdr:rowOff>
    </xdr:from>
    <xdr:to>
      <xdr:col>26</xdr:col>
      <xdr:colOff>179294</xdr:colOff>
      <xdr:row>273</xdr:row>
      <xdr:rowOff>330085</xdr:rowOff>
    </xdr:to>
    <xdr:cxnSp macro="">
      <xdr:nvCxnSpPr>
        <xdr:cNvPr id="6" name="直線コネクタ 5"/>
        <xdr:cNvCxnSpPr/>
      </xdr:nvCxnSpPr>
      <xdr:spPr>
        <a:xfrm>
          <a:off x="5423647" y="44576999"/>
          <a:ext cx="0" cy="655057"/>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2"/>
  <sheetViews>
    <sheetView tabSelected="1" view="pageBreakPreview" topLeftCell="A250" zoomScale="85" zoomScaleNormal="75" zoomScaleSheetLayoutView="85" zoomScalePageLayoutView="85" workbookViewId="0">
      <selection activeCell="L268" sqref="L268:N2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737</v>
      </c>
      <c r="AK2" s="187"/>
      <c r="AL2" s="187"/>
      <c r="AM2" s="187"/>
      <c r="AN2" s="90" t="s">
        <v>368</v>
      </c>
      <c r="AO2" s="187">
        <v>21</v>
      </c>
      <c r="AP2" s="187"/>
      <c r="AQ2" s="187"/>
      <c r="AR2" s="91" t="s">
        <v>368</v>
      </c>
      <c r="AS2" s="188">
        <v>389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750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その他</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697</v>
      </c>
      <c r="Q13" s="232"/>
      <c r="R13" s="232"/>
      <c r="S13" s="232"/>
      <c r="T13" s="232"/>
      <c r="U13" s="232"/>
      <c r="V13" s="233"/>
      <c r="W13" s="231">
        <v>3</v>
      </c>
      <c r="X13" s="232"/>
      <c r="Y13" s="232"/>
      <c r="Z13" s="232"/>
      <c r="AA13" s="232"/>
      <c r="AB13" s="232"/>
      <c r="AC13" s="233"/>
      <c r="AD13" s="231">
        <v>3</v>
      </c>
      <c r="AE13" s="232"/>
      <c r="AF13" s="232"/>
      <c r="AG13" s="232"/>
      <c r="AH13" s="232"/>
      <c r="AI13" s="232"/>
      <c r="AJ13" s="233"/>
      <c r="AK13" s="231">
        <v>3</v>
      </c>
      <c r="AL13" s="232"/>
      <c r="AM13" s="232"/>
      <c r="AN13" s="232"/>
      <c r="AO13" s="232"/>
      <c r="AP13" s="232"/>
      <c r="AQ13" s="233"/>
      <c r="AR13" s="243">
        <v>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740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740</v>
      </c>
      <c r="AL15" s="232"/>
      <c r="AM15" s="232"/>
      <c r="AN15" s="232"/>
      <c r="AO15" s="232"/>
      <c r="AP15" s="232"/>
      <c r="AQ15" s="233"/>
      <c r="AR15" s="231" t="s">
        <v>740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740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740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3</v>
      </c>
      <c r="X18" s="276"/>
      <c r="Y18" s="276"/>
      <c r="Z18" s="276"/>
      <c r="AA18" s="276"/>
      <c r="AB18" s="276"/>
      <c r="AC18" s="277"/>
      <c r="AD18" s="275">
        <f>SUM(AD13:AJ17)</f>
        <v>3</v>
      </c>
      <c r="AE18" s="276"/>
      <c r="AF18" s="276"/>
      <c r="AG18" s="276"/>
      <c r="AH18" s="276"/>
      <c r="AI18" s="276"/>
      <c r="AJ18" s="277"/>
      <c r="AK18" s="275">
        <f>SUM(AK13:AQ17)</f>
        <v>3</v>
      </c>
      <c r="AL18" s="276"/>
      <c r="AM18" s="276"/>
      <c r="AN18" s="276"/>
      <c r="AO18" s="276"/>
      <c r="AP18" s="276"/>
      <c r="AQ18" s="277"/>
      <c r="AR18" s="275">
        <f>SUM(AR13:AX17)</f>
        <v>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0.2</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6.6666666666666666E-2</v>
      </c>
      <c r="X20" s="307"/>
      <c r="Y20" s="307"/>
      <c r="Z20" s="307"/>
      <c r="AA20" s="307"/>
      <c r="AB20" s="307"/>
      <c r="AC20" s="307"/>
      <c r="AD20" s="307">
        <f>IF(AD18=0, "-", SUM(AD19)/AD18)</f>
        <v>0</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6.6666666666666666E-2</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2</v>
      </c>
      <c r="Q23" s="244"/>
      <c r="R23" s="244"/>
      <c r="S23" s="244"/>
      <c r="T23" s="244"/>
      <c r="U23" s="244"/>
      <c r="V23" s="295"/>
      <c r="W23" s="243">
        <v>2</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v>1</v>
      </c>
      <c r="Q24" s="232"/>
      <c r="R24" s="232"/>
      <c r="S24" s="232"/>
      <c r="T24" s="232"/>
      <c r="U24" s="232"/>
      <c r="V24" s="233"/>
      <c r="W24" s="231">
        <v>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703</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v>
      </c>
      <c r="Q29" s="346"/>
      <c r="R29" s="346"/>
      <c r="S29" s="346"/>
      <c r="T29" s="346"/>
      <c r="U29" s="346"/>
      <c r="V29" s="347"/>
      <c r="W29" s="348">
        <f>AR13</f>
        <v>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71.25" customHeight="1" x14ac:dyDescent="0.15">
      <c r="A30" s="351" t="s">
        <v>664</v>
      </c>
      <c r="B30" s="352"/>
      <c r="C30" s="352"/>
      <c r="D30" s="352"/>
      <c r="E30" s="352"/>
      <c r="F30" s="353"/>
      <c r="G30" s="354" t="s">
        <v>747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35.1" customHeight="1" x14ac:dyDescent="0.15">
      <c r="A32" s="363"/>
      <c r="B32" s="332"/>
      <c r="C32" s="332"/>
      <c r="D32" s="332"/>
      <c r="E32" s="332"/>
      <c r="F32" s="333"/>
      <c r="G32" s="372" t="s">
        <v>746</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708</v>
      </c>
      <c r="AC32" s="385"/>
      <c r="AD32" s="385"/>
      <c r="AE32" s="386" t="s">
        <v>697</v>
      </c>
      <c r="AF32" s="386"/>
      <c r="AG32" s="386"/>
      <c r="AH32" s="386"/>
      <c r="AI32" s="386">
        <v>2</v>
      </c>
      <c r="AJ32" s="386"/>
      <c r="AK32" s="386"/>
      <c r="AL32" s="386"/>
      <c r="AM32" s="386">
        <v>0</v>
      </c>
      <c r="AN32" s="386"/>
      <c r="AO32" s="386"/>
      <c r="AP32" s="386"/>
      <c r="AQ32" s="386">
        <v>6</v>
      </c>
      <c r="AR32" s="386"/>
      <c r="AS32" s="386"/>
      <c r="AT32" s="386"/>
      <c r="AU32" s="420">
        <v>6</v>
      </c>
      <c r="AV32" s="421"/>
      <c r="AW32" s="421"/>
      <c r="AX32" s="422"/>
    </row>
    <row r="33" spans="1:51" ht="35.1"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708</v>
      </c>
      <c r="AC33" s="385"/>
      <c r="AD33" s="385"/>
      <c r="AE33" s="386" t="s">
        <v>697</v>
      </c>
      <c r="AF33" s="386"/>
      <c r="AG33" s="386"/>
      <c r="AH33" s="386"/>
      <c r="AI33" s="386">
        <v>6</v>
      </c>
      <c r="AJ33" s="386"/>
      <c r="AK33" s="386"/>
      <c r="AL33" s="386"/>
      <c r="AM33" s="386">
        <v>2</v>
      </c>
      <c r="AN33" s="386"/>
      <c r="AO33" s="386"/>
      <c r="AP33" s="386"/>
      <c r="AQ33" s="386">
        <v>6</v>
      </c>
      <c r="AR33" s="386"/>
      <c r="AS33" s="386"/>
      <c r="AT33" s="386"/>
      <c r="AU33" s="420">
        <v>6</v>
      </c>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709</v>
      </c>
      <c r="H35" s="410"/>
      <c r="I35" s="410"/>
      <c r="J35" s="410"/>
      <c r="K35" s="410"/>
      <c r="L35" s="410"/>
      <c r="M35" s="410"/>
      <c r="N35" s="410"/>
      <c r="O35" s="410"/>
      <c r="P35" s="410"/>
      <c r="Q35" s="410"/>
      <c r="R35" s="410"/>
      <c r="S35" s="410"/>
      <c r="T35" s="410"/>
      <c r="U35" s="410"/>
      <c r="V35" s="410"/>
      <c r="W35" s="410"/>
      <c r="X35" s="410"/>
      <c r="Y35" s="434" t="s">
        <v>666</v>
      </c>
      <c r="Z35" s="435"/>
      <c r="AA35" s="436"/>
      <c r="AB35" s="437" t="s">
        <v>710</v>
      </c>
      <c r="AC35" s="438"/>
      <c r="AD35" s="439"/>
      <c r="AE35" s="413" t="s">
        <v>697</v>
      </c>
      <c r="AF35" s="413"/>
      <c r="AG35" s="413"/>
      <c r="AH35" s="413"/>
      <c r="AI35" s="413">
        <v>100</v>
      </c>
      <c r="AJ35" s="413"/>
      <c r="AK35" s="413"/>
      <c r="AL35" s="413"/>
      <c r="AM35" s="413">
        <v>0</v>
      </c>
      <c r="AN35" s="413"/>
      <c r="AO35" s="413"/>
      <c r="AP35" s="413"/>
      <c r="AQ35" s="404">
        <v>3000</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711</v>
      </c>
      <c r="AC36" s="441"/>
      <c r="AD36" s="442"/>
      <c r="AE36" s="443" t="s">
        <v>697</v>
      </c>
      <c r="AF36" s="443"/>
      <c r="AG36" s="443"/>
      <c r="AH36" s="443"/>
      <c r="AI36" s="443" t="s">
        <v>712</v>
      </c>
      <c r="AJ36" s="443"/>
      <c r="AK36" s="443"/>
      <c r="AL36" s="443"/>
      <c r="AM36" s="443" t="s">
        <v>739</v>
      </c>
      <c r="AN36" s="443"/>
      <c r="AO36" s="443"/>
      <c r="AP36" s="443"/>
      <c r="AQ36" s="443" t="s">
        <v>741</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t="s">
        <v>697</v>
      </c>
      <c r="AV38" s="450"/>
      <c r="AW38" s="339" t="s">
        <v>170</v>
      </c>
      <c r="AX38" s="344"/>
    </row>
    <row r="39" spans="1:51" ht="23.25" customHeight="1" x14ac:dyDescent="0.15">
      <c r="A39" s="487"/>
      <c r="B39" s="485"/>
      <c r="C39" s="485"/>
      <c r="D39" s="485"/>
      <c r="E39" s="485"/>
      <c r="F39" s="486"/>
      <c r="G39" s="389" t="s">
        <v>697</v>
      </c>
      <c r="H39" s="390"/>
      <c r="I39" s="390"/>
      <c r="J39" s="390"/>
      <c r="K39" s="390"/>
      <c r="L39" s="390"/>
      <c r="M39" s="390"/>
      <c r="N39" s="390"/>
      <c r="O39" s="391"/>
      <c r="P39" s="154" t="s">
        <v>697</v>
      </c>
      <c r="Q39" s="154"/>
      <c r="R39" s="154"/>
      <c r="S39" s="154"/>
      <c r="T39" s="154"/>
      <c r="U39" s="154"/>
      <c r="V39" s="154"/>
      <c r="W39" s="154"/>
      <c r="X39" s="155"/>
      <c r="Y39" s="400" t="s">
        <v>12</v>
      </c>
      <c r="Z39" s="401"/>
      <c r="AA39" s="402"/>
      <c r="AB39" s="403" t="s">
        <v>697</v>
      </c>
      <c r="AC39" s="403"/>
      <c r="AD39" s="403"/>
      <c r="AE39" s="404" t="s">
        <v>697</v>
      </c>
      <c r="AF39" s="387"/>
      <c r="AG39" s="387"/>
      <c r="AH39" s="387"/>
      <c r="AI39" s="404" t="s">
        <v>697</v>
      </c>
      <c r="AJ39" s="387"/>
      <c r="AK39" s="387"/>
      <c r="AL39" s="387"/>
      <c r="AM39" s="404" t="s">
        <v>741</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697</v>
      </c>
      <c r="AC40" s="462"/>
      <c r="AD40" s="462"/>
      <c r="AE40" s="404" t="s">
        <v>697</v>
      </c>
      <c r="AF40" s="387"/>
      <c r="AG40" s="387"/>
      <c r="AH40" s="387"/>
      <c r="AI40" s="404" t="s">
        <v>697</v>
      </c>
      <c r="AJ40" s="387"/>
      <c r="AK40" s="387"/>
      <c r="AL40" s="387"/>
      <c r="AM40" s="404" t="s">
        <v>741</v>
      </c>
      <c r="AN40" s="387"/>
      <c r="AO40" s="387"/>
      <c r="AP40" s="387"/>
      <c r="AQ40" s="406" t="s">
        <v>697</v>
      </c>
      <c r="AR40" s="407"/>
      <c r="AS40" s="407"/>
      <c r="AT40" s="408"/>
      <c r="AU40" s="387" t="s">
        <v>697</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697</v>
      </c>
      <c r="AF41" s="387"/>
      <c r="AG41" s="387"/>
      <c r="AH41" s="387"/>
      <c r="AI41" s="404" t="s">
        <v>697</v>
      </c>
      <c r="AJ41" s="387"/>
      <c r="AK41" s="387"/>
      <c r="AL41" s="387"/>
      <c r="AM41" s="404" t="s">
        <v>741</v>
      </c>
      <c r="AN41" s="387"/>
      <c r="AO41" s="387"/>
      <c r="AP41" s="387"/>
      <c r="AQ41" s="406" t="s">
        <v>697</v>
      </c>
      <c r="AR41" s="407"/>
      <c r="AS41" s="407"/>
      <c r="AT41" s="408"/>
      <c r="AU41" s="387" t="s">
        <v>697</v>
      </c>
      <c r="AV41" s="387"/>
      <c r="AW41" s="387"/>
      <c r="AX41" s="388"/>
    </row>
    <row r="42" spans="1:51" ht="23.25" customHeight="1" x14ac:dyDescent="0.15">
      <c r="A42" s="475" t="s">
        <v>344</v>
      </c>
      <c r="B42" s="470"/>
      <c r="C42" s="470"/>
      <c r="D42" s="470"/>
      <c r="E42" s="470"/>
      <c r="F42" s="471"/>
      <c r="G42" s="511" t="s">
        <v>741</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717</v>
      </c>
      <c r="H46" s="527"/>
      <c r="I46" s="527"/>
      <c r="J46" s="527"/>
      <c r="K46" s="527"/>
      <c r="L46" s="527"/>
      <c r="M46" s="527"/>
      <c r="N46" s="527"/>
      <c r="O46" s="527"/>
      <c r="P46" s="527"/>
      <c r="Q46" s="527"/>
      <c r="R46" s="527"/>
      <c r="S46" s="527"/>
      <c r="T46" s="527"/>
      <c r="U46" s="527"/>
      <c r="V46" s="527"/>
      <c r="W46" s="527"/>
      <c r="X46" s="527"/>
      <c r="Y46" s="527"/>
      <c r="Z46" s="527"/>
      <c r="AA46" s="528"/>
      <c r="AB46" s="533" t="s">
        <v>368</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31"/>
      <c r="AF48" s="531"/>
      <c r="AG48" s="531"/>
      <c r="AH48" s="531"/>
      <c r="AI48" s="531"/>
      <c r="AJ48" s="531"/>
      <c r="AK48" s="531"/>
      <c r="AL48" s="531"/>
      <c r="AM48" s="531"/>
      <c r="AN48" s="531"/>
      <c r="AO48" s="531"/>
      <c r="AP48" s="531"/>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738</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704</v>
      </c>
      <c r="H51" s="154"/>
      <c r="I51" s="154"/>
      <c r="J51" s="154"/>
      <c r="K51" s="154"/>
      <c r="L51" s="154"/>
      <c r="M51" s="154"/>
      <c r="N51" s="154"/>
      <c r="O51" s="155"/>
      <c r="P51" s="154" t="s">
        <v>705</v>
      </c>
      <c r="Q51" s="463"/>
      <c r="R51" s="463"/>
      <c r="S51" s="463"/>
      <c r="T51" s="463"/>
      <c r="U51" s="463"/>
      <c r="V51" s="463"/>
      <c r="W51" s="463"/>
      <c r="X51" s="464"/>
      <c r="Y51" s="904" t="s">
        <v>58</v>
      </c>
      <c r="Z51" s="905"/>
      <c r="AA51" s="906"/>
      <c r="AB51" s="403" t="s">
        <v>706</v>
      </c>
      <c r="AC51" s="403"/>
      <c r="AD51" s="403"/>
      <c r="AE51" s="404" t="s">
        <v>697</v>
      </c>
      <c r="AF51" s="387"/>
      <c r="AG51" s="387"/>
      <c r="AH51" s="387"/>
      <c r="AI51" s="404">
        <v>0.2</v>
      </c>
      <c r="AJ51" s="387"/>
      <c r="AK51" s="387"/>
      <c r="AL51" s="387"/>
      <c r="AM51" s="404">
        <v>0</v>
      </c>
      <c r="AN51" s="387"/>
      <c r="AO51" s="387"/>
      <c r="AP51" s="387"/>
      <c r="AQ51" s="406" t="s">
        <v>738</v>
      </c>
      <c r="AR51" s="407"/>
      <c r="AS51" s="407"/>
      <c r="AT51" s="408"/>
      <c r="AU51" s="387" t="s">
        <v>738</v>
      </c>
      <c r="AV51" s="387"/>
      <c r="AW51" s="387"/>
      <c r="AX51" s="388"/>
      <c r="AY51">
        <f t="shared" si="0"/>
        <v>1</v>
      </c>
    </row>
    <row r="52" spans="1:60" ht="23.25"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t="s">
        <v>706</v>
      </c>
      <c r="AC52" s="462"/>
      <c r="AD52" s="462"/>
      <c r="AE52" s="404" t="s">
        <v>697</v>
      </c>
      <c r="AF52" s="387"/>
      <c r="AG52" s="387"/>
      <c r="AH52" s="387"/>
      <c r="AI52" s="404">
        <v>3</v>
      </c>
      <c r="AJ52" s="387"/>
      <c r="AK52" s="387"/>
      <c r="AL52" s="387"/>
      <c r="AM52" s="404">
        <v>3</v>
      </c>
      <c r="AN52" s="387"/>
      <c r="AO52" s="387"/>
      <c r="AP52" s="387"/>
      <c r="AQ52" s="406" t="s">
        <v>738</v>
      </c>
      <c r="AR52" s="407"/>
      <c r="AS52" s="407"/>
      <c r="AT52" s="408"/>
      <c r="AU52" s="387">
        <v>3</v>
      </c>
      <c r="AV52" s="387"/>
      <c r="AW52" s="387"/>
      <c r="AX52" s="388"/>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t="s">
        <v>697</v>
      </c>
      <c r="AF53" s="579"/>
      <c r="AG53" s="579"/>
      <c r="AH53" s="579"/>
      <c r="AI53" s="578">
        <v>6</v>
      </c>
      <c r="AJ53" s="579"/>
      <c r="AK53" s="579"/>
      <c r="AL53" s="579"/>
      <c r="AM53" s="578">
        <v>0</v>
      </c>
      <c r="AN53" s="579"/>
      <c r="AO53" s="579"/>
      <c r="AP53" s="579"/>
      <c r="AQ53" s="406" t="s">
        <v>738</v>
      </c>
      <c r="AR53" s="407"/>
      <c r="AS53" s="407"/>
      <c r="AT53" s="408"/>
      <c r="AU53" s="387">
        <v>100</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713</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718</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719</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743</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744</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697</v>
      </c>
      <c r="K218" s="657"/>
      <c r="L218" s="657"/>
      <c r="M218" s="657"/>
      <c r="N218" s="657"/>
      <c r="O218" s="657"/>
      <c r="P218" s="657"/>
      <c r="Q218" s="657"/>
      <c r="R218" s="657"/>
      <c r="S218" s="657"/>
      <c r="T218" s="658"/>
      <c r="U218" s="631" t="s">
        <v>744</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744</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744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0.1"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716</v>
      </c>
      <c r="AE223" s="721"/>
      <c r="AF223" s="721"/>
      <c r="AG223" s="722" t="s">
        <v>720</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716</v>
      </c>
      <c r="AE224" s="702"/>
      <c r="AF224" s="702"/>
      <c r="AG224" s="728" t="s">
        <v>721</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716</v>
      </c>
      <c r="AE225" s="735"/>
      <c r="AF225" s="735"/>
      <c r="AG225" s="692" t="s">
        <v>722</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723</v>
      </c>
      <c r="AE226" s="689"/>
      <c r="AF226" s="689"/>
      <c r="AG226" s="690" t="s">
        <v>741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724</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723</v>
      </c>
      <c r="AE229" s="754"/>
      <c r="AF229" s="754"/>
      <c r="AG229" s="755" t="s">
        <v>741</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716</v>
      </c>
      <c r="AE230" s="702"/>
      <c r="AF230" s="702"/>
      <c r="AG230" s="728" t="s">
        <v>725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723</v>
      </c>
      <c r="AE231" s="702"/>
      <c r="AF231" s="702"/>
      <c r="AG231" s="728" t="s">
        <v>741</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716</v>
      </c>
      <c r="AE232" s="702"/>
      <c r="AF232" s="702"/>
      <c r="AG232" s="728" t="s">
        <v>726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716</v>
      </c>
      <c r="AE233" s="735"/>
      <c r="AF233" s="735"/>
      <c r="AG233" s="750" t="s">
        <v>729</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723</v>
      </c>
      <c r="AE234" s="702"/>
      <c r="AF234" s="703"/>
      <c r="AG234" s="728" t="s">
        <v>741</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723</v>
      </c>
      <c r="AE235" s="743"/>
      <c r="AF235" s="744"/>
      <c r="AG235" s="745" t="s">
        <v>741</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723</v>
      </c>
      <c r="AE236" s="754"/>
      <c r="AF236" s="764"/>
      <c r="AG236" s="755" t="s">
        <v>741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723</v>
      </c>
      <c r="AE237" s="769"/>
      <c r="AF237" s="769"/>
      <c r="AG237" s="728" t="s">
        <v>741</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727</v>
      </c>
      <c r="AE238" s="702"/>
      <c r="AF238" s="702"/>
      <c r="AG238" s="728" t="s">
        <v>728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723</v>
      </c>
      <c r="AE239" s="702"/>
      <c r="AF239" s="702"/>
      <c r="AG239" s="758" t="s">
        <v>741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723</v>
      </c>
      <c r="AE240" s="689"/>
      <c r="AF240" s="781"/>
      <c r="AG240" s="690" t="s">
        <v>741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749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752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697</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697</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697</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697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697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697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t="s">
        <v>714</v>
      </c>
      <c r="J266" s="805"/>
      <c r="K266" s="92" t="str">
        <f>IF(I266="","","-")</f>
        <v>-</v>
      </c>
      <c r="L266" s="121">
        <v>18</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t="s">
        <v>715</v>
      </c>
      <c r="J267" s="805"/>
      <c r="K267" s="92"/>
      <c r="L267" s="121">
        <v>42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737</v>
      </c>
      <c r="H268" s="805"/>
      <c r="I268" s="805"/>
      <c r="J268" s="152">
        <v>20</v>
      </c>
      <c r="K268" s="152"/>
      <c r="L268" s="121">
        <v>377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51" customHeight="1" x14ac:dyDescent="0.15">
      <c r="A308" s="811" t="s">
        <v>350</v>
      </c>
      <c r="B308" s="812"/>
      <c r="C308" s="812"/>
      <c r="D308" s="812"/>
      <c r="E308" s="812"/>
      <c r="F308" s="813"/>
      <c r="G308" s="817" t="s">
        <v>745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731</v>
      </c>
      <c r="H310" s="839"/>
      <c r="I310" s="839"/>
      <c r="J310" s="839"/>
      <c r="K310" s="840"/>
      <c r="L310" s="841" t="s">
        <v>732</v>
      </c>
      <c r="M310" s="842"/>
      <c r="N310" s="842"/>
      <c r="O310" s="842"/>
      <c r="P310" s="842"/>
      <c r="Q310" s="842"/>
      <c r="R310" s="842"/>
      <c r="S310" s="842"/>
      <c r="T310" s="842"/>
      <c r="U310" s="842"/>
      <c r="V310" s="842"/>
      <c r="W310" s="842"/>
      <c r="X310" s="843"/>
      <c r="Y310" s="844">
        <v>0</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733</v>
      </c>
      <c r="H311" s="825"/>
      <c r="I311" s="825"/>
      <c r="J311" s="825"/>
      <c r="K311" s="826"/>
      <c r="L311" s="827" t="s">
        <v>734</v>
      </c>
      <c r="M311" s="828"/>
      <c r="N311" s="828"/>
      <c r="O311" s="828"/>
      <c r="P311" s="828"/>
      <c r="Q311" s="828"/>
      <c r="R311" s="828"/>
      <c r="S311" s="828"/>
      <c r="T311" s="828"/>
      <c r="U311" s="828"/>
      <c r="V311" s="828"/>
      <c r="W311" s="828"/>
      <c r="X311" s="829"/>
      <c r="Y311" s="830">
        <v>0</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735</v>
      </c>
      <c r="H312" s="825"/>
      <c r="I312" s="825"/>
      <c r="J312" s="825"/>
      <c r="K312" s="826"/>
      <c r="L312" s="827" t="s">
        <v>736</v>
      </c>
      <c r="M312" s="828"/>
      <c r="N312" s="828"/>
      <c r="O312" s="828"/>
      <c r="P312" s="828"/>
      <c r="Q312" s="828"/>
      <c r="R312" s="828"/>
      <c r="S312" s="828"/>
      <c r="T312" s="828"/>
      <c r="U312" s="828"/>
      <c r="V312" s="828"/>
      <c r="W312" s="828"/>
      <c r="X312" s="829"/>
      <c r="Y312" s="830">
        <v>0</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5"/>
      <c r="D366" s="875"/>
      <c r="E366" s="875"/>
      <c r="F366" s="875"/>
      <c r="G366" s="875"/>
      <c r="H366" s="875"/>
      <c r="I366" s="875"/>
      <c r="J366" s="876"/>
      <c r="K366" s="877"/>
      <c r="L366" s="877"/>
      <c r="M366" s="877"/>
      <c r="N366" s="877"/>
      <c r="O366" s="877"/>
      <c r="P366" s="879"/>
      <c r="Q366" s="879"/>
      <c r="R366" s="879"/>
      <c r="S366" s="879"/>
      <c r="T366" s="879"/>
      <c r="U366" s="879"/>
      <c r="V366" s="879"/>
      <c r="W366" s="879"/>
      <c r="X366" s="879"/>
      <c r="Y366" s="880"/>
      <c r="Z366" s="881"/>
      <c r="AA366" s="881"/>
      <c r="AB366" s="882"/>
      <c r="AC366" s="883"/>
      <c r="AD366" s="884"/>
      <c r="AE366" s="884"/>
      <c r="AF366" s="884"/>
      <c r="AG366" s="884"/>
      <c r="AH366" s="867"/>
      <c r="AI366" s="868"/>
      <c r="AJ366" s="868"/>
      <c r="AK366" s="868"/>
      <c r="AL366" s="869"/>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row r="661" spans="1:51" hidden="1" x14ac:dyDescent="0.15"/>
    <row r="662" spans="1:51"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t="s">
        <v>716</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悠(satou-yuuaa)</cp:lastModifiedBy>
  <cp:lastPrinted>2022-05-31T08:05:26Z</cp:lastPrinted>
  <dcterms:created xsi:type="dcterms:W3CDTF">2012-03-13T00:50:25Z</dcterms:created>
  <dcterms:modified xsi:type="dcterms:W3CDTF">2022-08-29T06:44:38Z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