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医療係\医療係主査\99_作業依頼関係\R4年度\220816 行政事業レビュー\"/>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26" i="11" l="1"/>
  <c r="AY115" i="11"/>
  <c r="AY119" i="11"/>
  <c r="AY123" i="11"/>
  <c r="AY131" i="11"/>
  <c r="AY153" i="11"/>
  <c r="AY143" i="11"/>
  <c r="AY175" i="11"/>
  <c r="AY179" i="11"/>
  <c r="AY202" i="11"/>
  <c r="AY206" i="11"/>
  <c r="AY210" i="11"/>
  <c r="AY176" i="11"/>
  <c r="AY198" i="11"/>
  <c r="AY203" i="11"/>
  <c r="AY207" i="11"/>
  <c r="AY211" i="11"/>
  <c r="AY116" i="11"/>
  <c r="AY120" i="11"/>
  <c r="AY124" i="11"/>
  <c r="AY15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6" i="11" s="1"/>
  <c r="AY90" i="11"/>
  <c r="AY89" i="11"/>
  <c r="AY88" i="11"/>
  <c r="AY92" i="11" s="1"/>
  <c r="AY78" i="11"/>
  <c r="AY84" i="11" s="1"/>
  <c r="AY44" i="11"/>
  <c r="AY52" i="11" s="1"/>
  <c r="AY81" i="11" l="1"/>
  <c r="AY85" i="11"/>
  <c r="AY97" i="11"/>
  <c r="AY86" i="11"/>
  <c r="AY79" i="11"/>
  <c r="AY83" i="11"/>
  <c r="AY87" i="11"/>
  <c r="AY91" i="11"/>
  <c r="AY95" i="11"/>
  <c r="AY82"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<sst xmlns="http://schemas.openxmlformats.org/spreadsheetml/2006/main" count="1372" uniqueCount="694">
  <si>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</si>
  <si>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</si>
  <si>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</si>
  <si>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</si>
  <si>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</si>
  <si>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</si>
  <si>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</si>
  <si>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</si>
  <si>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</si>
  <si>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</si>
  <si>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</si>
  <si>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</si>
  <si>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</si>
  <si>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</si>
  <si>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</si>
  <si>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</si>
  <si>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</si>
  <si>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</si>
  <si>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</si>
  <si>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</si>
  <si>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</si>
  <si>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</si>
  <si>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</si>
  <si>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</si>
  <si>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</si>
  <si>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</si>
  <si>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</si>
  <si>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</si>
  <si>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</si>
  <si>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</si>
  <si>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</si>
  <si>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</si>
  <si>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</si>
  <si>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</si>
  <si>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</si>
  <si>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</si>
  <si>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</si>
  <si>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</si>
  <si>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</si>
  <si>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</si>
  <si>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</si>
  <si>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</si>
  <si>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</si>
  <si>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</si>
  <si>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</si>
  <si>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</si>
  <si>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</si>
  <si>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</si>
  <si>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</si>
  <si>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</si>
  <si>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</si>
  <si>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</si>
  <si>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</si>
  <si>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</si>
  <si>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</si>
  <si>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</si>
  <si>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</si>
  <si>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</si>
  <si>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</si>
  <si>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</si>
  <si>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</si>
  <si>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</si>
  <si>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</si>
  <si>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</si>
  <si>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</si>
  <si>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</si>
  <si>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</si>
  <si>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</si>
  <si>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</si>
  <si>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</si>
  <si>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</si>
  <si>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</si>
  <si>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</si>
  <si>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</si>
  <si>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</si>
  <si>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</si>
  <si>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</si>
  <si>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</si>
  <si>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</si>
  <si>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</si>
  <si>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</si>
  <si>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</si>
  <si>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</si>
  <si>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</si>
  <si>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</si>
  <si>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</si>
  <si>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</si>
  <si>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</si>
  <si>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</si>
  <si>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</si>
  <si>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</si>
  <si>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</si>
  <si>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</si>
  <si>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</si>
  <si>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</si>
  <si>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</si>
  <si>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</si>
  <si>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</si>
  <si>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</si>
  <si>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</si>
  <si>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</si>
  <si>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</si>
  <si>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</si>
  <si>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</si>
  <si>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</si>
  <si>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</si>
  <si>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</si>
  <si>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</si>
  <si>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</si>
  <si>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</si>
  <si>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</si>
  <si>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</si>
  <si>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</si>
  <si>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</si>
  <si>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</si>
  <si>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</si>
  <si>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</si>
  <si>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</si>
  <si>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</si>
  <si>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</si>
  <si>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</si>
  <si>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</si>
  <si>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</si>
  <si>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</si>
  <si>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</si>
  <si>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</si>
  <si>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</si>
  <si>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</si>
  <si>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</si>
  <si>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</si>
  <si>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</si>
  <si>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</si>
  <si>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</si>
  <si>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</si>
  <si>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</si>
  <si>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</si>
  <si>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</si>
  <si>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</si>
  <si>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</si>
  <si>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</si>
  <si>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</si>
  <si>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</si>
  <si>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</si>
  <si>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</si>
  <si>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</si>
  <si>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</si>
  <si>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</si>
  <si>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</si>
  <si>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</si>
  <si>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</si>
  <si>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</si>
  <si>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</si>
  <si>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</si>
  <si>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</si>
  <si>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</si>
  <si>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</si>
  <si>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</si>
  <si>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</si>
  <si>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</si>
  <si>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</si>
  <si>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</si>
  <si>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</si>
  <si>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</si>
  <si>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</si>
  <si>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</si>
  <si>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</si>
  <si>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</si>
  <si>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</si>
  <si>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</si>
  <si>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</si>
  <si>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</si>
  <si>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</si>
  <si>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</si>
  <si>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</si>
  <si>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</si>
  <si>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</si>
  <si>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</si>
  <si>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</si>
  <si>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</si>
  <si>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</si>
  <si>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</si>
  <si>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</si>
  <si>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</si>
  <si>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</si>
  <si>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</si>
  <si>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</si>
  <si>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</si>
  <si>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</si>
  <si>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</si>
  <si>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</si>
  <si>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</si>
  <si>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</si>
  <si>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</si>
  <si>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</si>
  <si>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</si>
  <si>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</si>
  <si>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</si>
  <si>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</si>
  <si>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</si>
  <si>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</si>
  <si>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</si>
  <si>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</si>
  <si>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</si>
  <si>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</si>
  <si>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</si>
  <si>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</si>
  <si>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</si>
  <si>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</si>
  <si>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</si>
  <si>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</si>
  <si>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</si>
  <si>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</si>
  <si>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</si>
  <si>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</si>
  <si>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</si>
  <si>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</si>
  <si>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</si>
  <si>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</si>
  <si>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</si>
  <si>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</si>
  <si>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</si>
  <si>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</si>
  <si>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</si>
  <si>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</si>
  <si>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</si>
  <si>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</si>
  <si>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</si>
  <si>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</si>
  <si>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</si>
  <si>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</si>
  <si>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</si>
  <si>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</si>
  <si>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</si>
  <si>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</si>
  <si>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</si>
  <si>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</si>
  <si>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</si>
  <si>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</si>
  <si>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</si>
  <si>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</si>
  <si>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</si>
  <si>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</si>
  <si>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</si>
  <si>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</si>
  <si>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</si>
  <si>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</si>
  <si>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</si>
  <si>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</si>
  <si>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</si>
  <si>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</si>
  <si>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</si>
  <si>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</si>
  <si>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</si>
  <si>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</si>
  <si>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</si>
  <si>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</si>
  <si>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</si>
  <si>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</si>
  <si>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</si>
  <si>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</si>
  <si>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</si>
  <si>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</si>
  <si>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</si>
  <si>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</si>
  <si>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</si>
  <si>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</si>
  <si>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</si>
  <si>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</si>
  <si>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</si>
  <si>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</si>
  <si>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</si>
  <si>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</si>
  <si>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</si>
  <si>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</si>
  <si>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</si>
  <si>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</si>
  <si>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</si>
  <si>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</si>
  <si>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</si>
  <si>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</si>
  <si>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</si>
  <si>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</si>
  <si>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</si>
  <si>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</si>
  <si>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</si>
  <si>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</si>
  <si>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</si>
  <si>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</si>
  <si>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</si>
  <si>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</si>
  <si>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</si>
  <si>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</si>
  <si>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</si>
  <si>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</si>
  <si>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</si>
  <si>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</si>
  <si>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</si>
  <si>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</si>
  <si>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</si>
  <si>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</si>
  <si>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</si>
  <si>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</si>
  <si>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</si>
  <si>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</si>
  <si>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</si>
  <si>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</si>
  <si>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</si>
  <si>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</si>
  <si>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</si>
  <si>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</si>
  <si>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</si>
  <si>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</si>
  <si>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</si>
  <si>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</si>
  <si>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</si>
  <si>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</si>
  <si>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</si>
  <si>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</si>
  <si>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</si>
  <si>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</si>
  <si>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</si>
  <si>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</si>
  <si>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</si>
  <si>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</si>
  <si>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</si>
  <si>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</si>
  <si>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</si>
  <si>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</si>
  <si>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</si>
  <si>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</si>
  <si>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</si>
  <si>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</si>
  <si>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</si>
  <si>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</si>
  <si>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</si>
  <si>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</si>
  <si>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</si>
  <si>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</si>
  <si>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</si>
  <si>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</si>
  <si>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</si>
  <si>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</si>
  <si>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</si>
  <si>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</si>
  <si>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</si>
  <si>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</si>
  <si>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</si>
  <si>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</si>
  <si>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</si>
  <si>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</si>
  <si>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</si>
  <si>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</si>
  <si>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</si>
  <si>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</si>
  <si>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</si>
  <si>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</si>
  <si>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</si>
  <si>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</si>
  <si>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</si>
  <si>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</si>
  <si>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</si>
  <si>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</si>
  <si>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</si>
  <si>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</si>
  <si>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</si>
  <si>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</si>
  <si>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</si>
  <si>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</si>
  <si>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</si>
  <si>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</si>
  <si>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</si>
  <si>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</si>
  <si>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</si>
  <si>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</si>
  <si>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</si>
  <si>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</si>
  <si>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</si>
  <si>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</si>
  <si>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</si>
  <si>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</si>
  <si>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</si>
  <si>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</si>
  <si>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</si>
  <si>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</si>
  <si>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</si>
  <si>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</si>
  <si>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</si>
  <si>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</si>
  <si>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</si>
  <si>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</si>
  <si>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</si>
  <si>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</si>
  <si>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</si>
  <si>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</si>
  <si>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</si>
  <si>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</si>
  <si>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</si>
  <si>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</si>
  <si>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</si>
  <si>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</si>
  <si>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</si>
  <si>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</si>
  <si>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</si>
  <si>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</si>
  <si>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</si>
  <si>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</si>
  <si>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</si>
  <si>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</si>
  <si>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</si>
  <si>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</si>
  <si>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</si>
  <si>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</si>
  <si>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</si>
  <si>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</si>
  <si>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</si>
  <si>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</si>
  <si>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</si>
  <si>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</si>
  <si>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</si>
  <si>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</si>
  <si>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</si>
  <si>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</si>
  <si>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</si>
  <si>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</si>
  <si>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</si>
  <si>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</si>
  <si>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</si>
  <si>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</si>
  <si>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</si>
  <si>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</si>
  <si>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</si>
  <si>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</si>
  <si>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</si>
  <si>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</si>
  <si>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</si>
  <si>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</si>
  <si>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</si>
  <si>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</si>
  <si>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</si>
  <si>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</si>
  <si>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</si>
  <si>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</si>
  <si>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</si>
  <si>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</si>
  <si>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</si>
  <si>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</si>
  <si>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</si>
  <si>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</si>
  <si>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</si>
  <si>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</si>
  <si>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</si>
  <si>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</si>
  <si>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</si>
  <si>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</si>
  <si>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</si>
  <si>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</si>
  <si>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</si>
  <si>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</si>
  <si>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</si>
  <si>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</si>
  <si>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</si>
  <si>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</si>
  <si>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</si>
  <si>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</si>
  <si>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</si>
  <si>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</si>
  <si>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</si>
  <si>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</si>
  <si>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</si>
  <si>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</si>
  <si>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</si>
  <si>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</si>
  <si>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</si>
  <si>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</si>
  <si>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</si>
  <si>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</si>
  <si>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</si>
  <si>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</si>
  <si>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</si>
  <si>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</si>
  <si>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</si>
  <si>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</si>
  <si>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</si>
  <si>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</si>
  <si>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</si>
  <si>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</si>
  <si>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</si>
  <si>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</si>
  <si>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</si>
  <si>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</si>
  <si>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</si>
  <si>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</si>
  <si>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</si>
  <si>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</si>
  <si>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</si>
  <si>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</si>
  <si>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</si>
  <si>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</si>
  <si>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</si>
  <si>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</si>
  <si>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</si>
  <si>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</si>
  <si>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</si>
  <si>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</si>
  <si>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</si>
  <si>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</si>
  <si>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</si>
  <si>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</si>
  <si>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</si>
  <si>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</si>
  <si>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</si>
  <si>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</si>
  <si>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</si>
  <si>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</si>
  <si>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</si>
  <si>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</si>
  <si>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</si>
  <si>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</si>
  <si>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</si>
  <si>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</si>
  <si>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</si>
  <si>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</si>
  <si>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</si>
  <si>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</si>
  <si>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</si>
  <si>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</si>
  <si>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</si>
  <si>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</si>
  <si>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</si>
  <si>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</si>
  <si>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</si>
  <si>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</si>
  <si>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</si>
  <si>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</si>
  <si>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</si>
  <si>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</si>
  <si>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</si>
  <si>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</si>
  <si>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</si>
  <si>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</si>
  <si>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</si>
  <si>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</si>
  <si>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</si>
  <si>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</si>
  <si>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</si>
  <si>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</si>
  <si>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</si>
  <si>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</si>
  <si>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</si>
  <si>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</si>
  <si>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</si>
  <si>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</si>
  <si>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</si>
  <si>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</si>
  <si>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</si>
  <si>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</si>
  <si>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</si>
  <si>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</si>
  <si>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</si>
  <si>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</si>
  <si>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</si>
  <si>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</si>
  <si>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</si>
  <si>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</si>
  <si>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</si>
  <si>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</si>
  <si>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</si>
  <si>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</si>
  <si>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</si>
  <si>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</si>
  <si>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</si>
  <si>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</si>
  <si>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</si>
  <si>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</si>
  <si>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</si>
  <si>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</si>
  <si>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</si>
  <si>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</si>
  <si>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</si>
  <si>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</si>
  <si>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</si>
  <si>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</si>
  <si>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</si>
  <si>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</si>
  <si>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</si>
  <si>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</si>
  <si>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</si>
  <si>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</si>
  <si>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</si>
  <si>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</si>
  <si>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</si>
  <si>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</si>
  <si>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</si>
  <si>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</si>
  <si>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</si>
  <si>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</si>
  <si>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</si>
  <si>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</si>
  <si>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</si>
  <si>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</si>
  <si>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</si>
  <si>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</si>
  <si>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</si>
  <si>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</si>
  <si>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</si>
  <si>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</si>
  <si>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</si>
  <si>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</si>
  <si>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患者申出療養に関する経費</t>
  </si>
  <si>
    <t>保険局</t>
  </si>
  <si>
    <t>平成28年度</t>
  </si>
  <si>
    <t>終了予定なし</t>
  </si>
  <si>
    <t>医療課</t>
  </si>
  <si>
    <t>-</t>
  </si>
  <si>
    <t>・日本再興戦略 改訂2014（平成26年6月24日）</t>
  </si>
  <si>
    <t>患者申出療養に係る患者の申出に対応するため、困難な病気と闘う患者のニーズに応えることができるよう、国内未承認医薬品等に関する情報収集調査や、患者申出の窓口の体制整備を行うことを目的とする。</t>
  </si>
  <si>
    <t>患者申出療養評価会議等における審査運営業務等を支援するとともに、患者申出療養として認められた医療技術について、厚生労働省ホームページを通じた広報等に用いるデータベース等の作成等を行う。</t>
  </si>
  <si>
    <t>医療給付適正化業務庁費</t>
  </si>
  <si>
    <t>件</t>
  </si>
  <si>
    <t>申出後、6週間以内に告示できた技術数。</t>
  </si>
  <si>
    <t>単位当たりコスト＝X/Y
X＝申出技術を告示するまでに要する費用
Y＝会議開催回数　　　　　　　　　　　　　　　　　　　</t>
    <phoneticPr fontId="5"/>
  </si>
  <si>
    <t>5百万円／3回</t>
  </si>
  <si>
    <t>新28-0015</t>
  </si>
  <si>
    <t>0293</t>
  </si>
  <si>
    <t>0299</t>
  </si>
  <si>
    <t>新31</t>
  </si>
  <si>
    <t>○</t>
  </si>
  <si>
    <t>厚労</t>
  </si>
  <si>
    <t>雑役務費</t>
  </si>
  <si>
    <t>評価会議とデータベース等作成支援</t>
    <rPh sb="0" eb="2">
      <t>ヒョウカ</t>
    </rPh>
    <rPh sb="2" eb="4">
      <t>カイギ</t>
    </rPh>
    <rPh sb="11" eb="14">
      <t>トウサクセイ</t>
    </rPh>
    <rPh sb="14" eb="16">
      <t>シエン</t>
    </rPh>
    <phoneticPr fontId="5"/>
  </si>
  <si>
    <t>相談員研修等支援</t>
    <rPh sb="0" eb="3">
      <t>ソウダンイン</t>
    </rPh>
    <rPh sb="3" eb="6">
      <t>ケンシュウトウ</t>
    </rPh>
    <rPh sb="6" eb="8">
      <t>シエン</t>
    </rPh>
    <phoneticPr fontId="5"/>
  </si>
  <si>
    <t>富士テレコム株式会社</t>
  </si>
  <si>
    <t>評価会議とデータベース等作成支援</t>
  </si>
  <si>
    <t>相談員研修等支援</t>
    <rPh sb="0" eb="3">
      <t>ソウダンイン</t>
    </rPh>
    <rPh sb="3" eb="5">
      <t>ケンシュウ</t>
    </rPh>
    <rPh sb="5" eb="6">
      <t>トウ</t>
    </rPh>
    <rPh sb="6" eb="8">
      <t>シエン</t>
    </rPh>
    <phoneticPr fontId="5"/>
  </si>
  <si>
    <t>株式会社ネットラーニング</t>
    <rPh sb="0" eb="4">
      <t>カブシキガイシャ</t>
    </rPh>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</si>
  <si>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</si>
  <si>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</si>
  <si>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https://www.mhlw.go.jp/wp/seisaku/hyouka/dl/r03_jizenbunseki/I-9-1.pdf</t>
  </si>
  <si>
    <t>P8</t>
  </si>
  <si>
    <t>定期的に開催する患者申出療養評価会議における審査業務に関して、構成員の評価に必要な審査書類の送付や評価表の集計、会議資料の作成等を行う。また、患者申出療養として認められた技術について厚生労働省のホームページを通じて広報を行うためのデータベースの作成・進捗管理、臨床研究中核病院より実施状況の報告を受けた集計作業を行う。</t>
    <phoneticPr fontId="5"/>
  </si>
  <si>
    <t>-</t>
    <phoneticPr fontId="5"/>
  </si>
  <si>
    <t xml:space="preserve">患者の申し出を受けた臨床研究中核病院は迅速に意見書を作成しなければならず、患者申出療養制度を円滑に運用するためには、患者からの申し出を取り扱う臨床研究中核病院に配置された相談員の体制強化が必要である。この業務は、相談員研修及び関連する会議を開催することにあたり必要となる開催案内、資料等準備、当日の運営といった支援業務を内容とするものである。
</t>
    <phoneticPr fontId="5"/>
  </si>
  <si>
    <t>患者申出療養評価会議の開催数を活動指標とする。</t>
    <rPh sb="13" eb="14">
      <t>スウ</t>
    </rPh>
    <rPh sb="15" eb="17">
      <t>カツドウ</t>
    </rPh>
    <rPh sb="17" eb="19">
      <t>シヒョウ</t>
    </rPh>
    <phoneticPr fontId="5"/>
  </si>
  <si>
    <t>患者申出療養に関する支援業務を行うことは、困難な病気と闘う患者の思いに応え、先進的な医療について、患者の申出を起点とし、安全性・有効性等を確認しつつ、身近な医療機関で迅速に受けることにつながるため、本事業は国費を投入して実施すべきである。</t>
  </si>
  <si>
    <t>患者申出療養に関する支援業務を行うことは、国において安全性・有効性等を確認すること、保険収載に向けた実施計画の作成を臨床研究中核病院に求め、国において確認するため、国が実施すべき事業である。</t>
  </si>
  <si>
    <t>患者申出療養に関する支援業務を行うことは、保険適用につなげるためのデータ、科学的根拠を集積する観点から優先度は高い。</t>
  </si>
  <si>
    <t>△</t>
  </si>
  <si>
    <t>有</t>
  </si>
  <si>
    <t>無</t>
  </si>
  <si>
    <t>‐</t>
  </si>
  <si>
    <t>一般競争入札を利用するなど、競争性を確保しながら支出先を選定することにより、コストの削減に努めている。</t>
  </si>
  <si>
    <t>患者申出療養の会議支援のための経費など、本事業を実施するために真に必要な経費に限定している。</t>
  </si>
  <si>
    <t>会議開催支援、研修開催支援等について、当該業務を開始してから複数年経過し、事業者における業務の効率化が図られ、落札価格が抑えられているため。</t>
    <rPh sb="0" eb="2">
      <t>カイギ</t>
    </rPh>
    <rPh sb="2" eb="4">
      <t>カイサイ</t>
    </rPh>
    <rPh sb="4" eb="6">
      <t>シエン</t>
    </rPh>
    <rPh sb="7" eb="9">
      <t>ケンシュウ</t>
    </rPh>
    <rPh sb="9" eb="11">
      <t>カイサイ</t>
    </rPh>
    <rPh sb="11" eb="13">
      <t>シエン</t>
    </rPh>
    <rPh sb="13" eb="14">
      <t>トウ</t>
    </rPh>
    <rPh sb="19" eb="21">
      <t>トウガイ</t>
    </rPh>
    <rPh sb="21" eb="23">
      <t>ギョウム</t>
    </rPh>
    <rPh sb="24" eb="26">
      <t>カイシ</t>
    </rPh>
    <rPh sb="30" eb="33">
      <t>フクスウネン</t>
    </rPh>
    <rPh sb="33" eb="35">
      <t>ケイカ</t>
    </rPh>
    <rPh sb="37" eb="40">
      <t>ジギョウシャ</t>
    </rPh>
    <rPh sb="44" eb="46">
      <t>ギョウム</t>
    </rPh>
    <rPh sb="47" eb="50">
      <t>コウリツカ</t>
    </rPh>
    <rPh sb="51" eb="52">
      <t>ハカ</t>
    </rPh>
    <rPh sb="55" eb="57">
      <t>ラクサツ</t>
    </rPh>
    <rPh sb="57" eb="59">
      <t>カカク</t>
    </rPh>
    <rPh sb="60" eb="61">
      <t>オサ</t>
    </rPh>
    <phoneticPr fontId="5"/>
  </si>
  <si>
    <t>原則として一般競争入札を利用するほか、複数者から見積もりをとることにより効率化を図っている。</t>
  </si>
  <si>
    <t>本事業については、活動実績は見込みに見合ったものである。</t>
  </si>
  <si>
    <t xml:space="preserve">患者申出療養は、未承認薬等を迅速に保険外併用療養として使用したいという困難な病気と闘う患者の思いに応えるため、患者からの申出を起点とする新たな仕組みとして創設され、将来的に保険適用につなげるためのデータ、科学的根拠を集積することを目的としており、十分に活用されている。 </t>
  </si>
  <si>
    <t>引き続き適正な会議運営等を行うよう努める。また、次回の入札に向けて、公告期間の延長、業者への声かけ等により、入札を実施していることについて周知を図ることを検討する。</t>
    <rPh sb="0" eb="1">
      <t>ヒ</t>
    </rPh>
    <rPh sb="2" eb="3">
      <t>ツヅ</t>
    </rPh>
    <rPh sb="4" eb="6">
      <t>テキセイ</t>
    </rPh>
    <rPh sb="7" eb="9">
      <t>カイギ</t>
    </rPh>
    <rPh sb="9" eb="11">
      <t>ウンエイ</t>
    </rPh>
    <rPh sb="11" eb="12">
      <t>トウ</t>
    </rPh>
    <rPh sb="13" eb="14">
      <t>オコナ</t>
    </rPh>
    <rPh sb="17" eb="18">
      <t>ツト</t>
    </rPh>
    <rPh sb="24" eb="26">
      <t>ジカイ</t>
    </rPh>
    <rPh sb="27" eb="29">
      <t>ニュウサツ</t>
    </rPh>
    <rPh sb="30" eb="31">
      <t>ム</t>
    </rPh>
    <rPh sb="34" eb="36">
      <t>コウコク</t>
    </rPh>
    <rPh sb="36" eb="38">
      <t>キカン</t>
    </rPh>
    <rPh sb="39" eb="41">
      <t>エンチョウ</t>
    </rPh>
    <rPh sb="42" eb="44">
      <t>ギョウシャ</t>
    </rPh>
    <rPh sb="46" eb="47">
      <t>コエ</t>
    </rPh>
    <rPh sb="49" eb="50">
      <t>トウ</t>
    </rPh>
    <rPh sb="54" eb="56">
      <t>ニュウサツ</t>
    </rPh>
    <rPh sb="57" eb="59">
      <t>ジッシ</t>
    </rPh>
    <rPh sb="69" eb="71">
      <t>シュウチ</t>
    </rPh>
    <rPh sb="72" eb="73">
      <t>ハカ</t>
    </rPh>
    <rPh sb="77" eb="79">
      <t>ケントウ</t>
    </rPh>
    <phoneticPr fontId="5"/>
  </si>
  <si>
    <t>患者からの申出により患者申出療養評価会議を開催するが、同会議を速やかに開催し、申出のあった技術について6週間以内の告示を目指す。</t>
    <phoneticPr fontId="5"/>
  </si>
  <si>
    <t>相談員研修及び関連する会議の開催数を活動指標とする。</t>
    <rPh sb="0" eb="3">
      <t>ソウダンイン</t>
    </rPh>
    <rPh sb="3" eb="5">
      <t>ケンシュウ</t>
    </rPh>
    <rPh sb="5" eb="6">
      <t>オヨ</t>
    </rPh>
    <rPh sb="7" eb="9">
      <t>カンレン</t>
    </rPh>
    <rPh sb="11" eb="13">
      <t>カイギ</t>
    </rPh>
    <rPh sb="16" eb="17">
      <t>スウ</t>
    </rPh>
    <rPh sb="18" eb="20">
      <t>カツドウ</t>
    </rPh>
    <rPh sb="20" eb="22">
      <t>シヒョウ</t>
    </rPh>
    <phoneticPr fontId="5"/>
  </si>
  <si>
    <t>件</t>
    <rPh sb="0" eb="1">
      <t>ケン</t>
    </rPh>
    <phoneticPr fontId="5"/>
  </si>
  <si>
    <t>単位当たりコスト＝X/Y
X＝相談員研修及び関連する会議に要する費用
Y＝会議開催回数　　　　　　　　　　　　　　　　　　　</t>
    <rPh sb="15" eb="18">
      <t>ソウダンイン</t>
    </rPh>
    <rPh sb="18" eb="20">
      <t>ケンシュウ</t>
    </rPh>
    <rPh sb="20" eb="21">
      <t>オヨ</t>
    </rPh>
    <rPh sb="22" eb="24">
      <t>カンレン</t>
    </rPh>
    <rPh sb="26" eb="28">
      <t>カイギ</t>
    </rPh>
    <phoneticPr fontId="5"/>
  </si>
  <si>
    <t>-</t>
    <phoneticPr fontId="5"/>
  </si>
  <si>
    <t>一般競争入札を利用し、競争性を確保しながら支出先を選定しているが、評価会議支援業務が一者応札であった。次回の入札に向けて、公告期間の延長、業者への声かけ等により、入札を実施していることについて周知を図ることを検討する。</t>
    <rPh sb="33" eb="35">
      <t>ヒョウカ</t>
    </rPh>
    <rPh sb="35" eb="37">
      <t>カイギ</t>
    </rPh>
    <rPh sb="37" eb="39">
      <t>シエン</t>
    </rPh>
    <rPh sb="39" eb="41">
      <t>ギョウム</t>
    </rPh>
    <phoneticPr fontId="5"/>
  </si>
  <si>
    <t>有識者等で構成する評価会議を踏まえ告示しており、効率的に事業を実施した。また、一般競争入札を利用し、競争性を確保しながら支出先を選定しているが、評価会議支援業務が一者応札であった。</t>
    <rPh sb="0" eb="3">
      <t>ユウシキシャ</t>
    </rPh>
    <rPh sb="3" eb="4">
      <t>トウ</t>
    </rPh>
    <rPh sb="5" eb="7">
      <t>コウセイ</t>
    </rPh>
    <rPh sb="9" eb="11">
      <t>ヒョウカ</t>
    </rPh>
    <rPh sb="11" eb="13">
      <t>カイギ</t>
    </rPh>
    <rPh sb="14" eb="15">
      <t>フ</t>
    </rPh>
    <rPh sb="17" eb="19">
      <t>コクジ</t>
    </rPh>
    <rPh sb="24" eb="26">
      <t>コウリツ</t>
    </rPh>
    <rPh sb="26" eb="27">
      <t>テキ</t>
    </rPh>
    <rPh sb="28" eb="30">
      <t>ジギョウ</t>
    </rPh>
    <rPh sb="31" eb="33">
      <t>ジッシ</t>
    </rPh>
    <rPh sb="39" eb="41">
      <t>イッパン</t>
    </rPh>
    <rPh sb="41" eb="43">
      <t>キョウソウ</t>
    </rPh>
    <rPh sb="43" eb="45">
      <t>ニュウサツ</t>
    </rPh>
    <rPh sb="46" eb="48">
      <t>リヨウ</t>
    </rPh>
    <rPh sb="50" eb="53">
      <t>キョウソウセイ</t>
    </rPh>
    <rPh sb="54" eb="56">
      <t>カクホ</t>
    </rPh>
    <rPh sb="60" eb="63">
      <t>シシュツサキ</t>
    </rPh>
    <rPh sb="64" eb="66">
      <t>センテイ</t>
    </rPh>
    <rPh sb="72" eb="74">
      <t>ヒョウカ</t>
    </rPh>
    <rPh sb="74" eb="76">
      <t>カイギ</t>
    </rPh>
    <rPh sb="76" eb="78">
      <t>シエン</t>
    </rPh>
    <rPh sb="78" eb="80">
      <t>ギョウム</t>
    </rPh>
    <rPh sb="81" eb="82">
      <t>イッ</t>
    </rPh>
    <rPh sb="82" eb="83">
      <t>シャ</t>
    </rPh>
    <rPh sb="83" eb="85">
      <t>オウサツ</t>
    </rPh>
    <phoneticPr fontId="5"/>
  </si>
  <si>
    <t>A.富士テレコム株式会社</t>
    <rPh sb="2" eb="4">
      <t>フジ</t>
    </rPh>
    <rPh sb="8" eb="12">
      <t>カブシキガイシャ</t>
    </rPh>
    <phoneticPr fontId="5"/>
  </si>
  <si>
    <t>B.株式会社ネットラーニング</t>
    <rPh sb="2" eb="6">
      <t>カブシキガイシャ</t>
    </rPh>
    <phoneticPr fontId="5"/>
  </si>
  <si>
    <t>-</t>
    <phoneticPr fontId="5"/>
  </si>
  <si>
    <t>会議支援業務のため、数値で表すことは困難</t>
    <rPh sb="0" eb="2">
      <t>カイギ</t>
    </rPh>
    <rPh sb="2" eb="4">
      <t>シエン</t>
    </rPh>
    <rPh sb="4" eb="6">
      <t>ギョウム</t>
    </rPh>
    <rPh sb="10" eb="12">
      <t>スウチ</t>
    </rPh>
    <rPh sb="13" eb="14">
      <t>アラワ</t>
    </rPh>
    <rPh sb="18" eb="20">
      <t>コンナン</t>
    </rPh>
    <phoneticPr fontId="5"/>
  </si>
  <si>
    <t>5百万円/6回</t>
    <rPh sb="1" eb="3">
      <t>ヒャクマン</t>
    </rPh>
    <rPh sb="3" eb="4">
      <t>エン</t>
    </rPh>
    <rPh sb="6" eb="7">
      <t>カイ</t>
    </rPh>
    <phoneticPr fontId="5"/>
  </si>
  <si>
    <t>5百万円/4回</t>
    <rPh sb="3" eb="4">
      <t>エン</t>
    </rPh>
    <phoneticPr fontId="5"/>
  </si>
  <si>
    <t>5百万円/5回</t>
    <rPh sb="1" eb="3">
      <t>ヒャクマン</t>
    </rPh>
    <rPh sb="3" eb="4">
      <t>エン</t>
    </rPh>
    <rPh sb="6" eb="7">
      <t>カイ</t>
    </rPh>
    <phoneticPr fontId="5"/>
  </si>
  <si>
    <t>-</t>
    <phoneticPr fontId="5"/>
  </si>
  <si>
    <t>相談員研修を受講した医療機関数</t>
    <rPh sb="0" eb="3">
      <t>ソウダンイン</t>
    </rPh>
    <rPh sb="3" eb="5">
      <t>ケンシュウ</t>
    </rPh>
    <rPh sb="6" eb="8">
      <t>ジュコウ</t>
    </rPh>
    <rPh sb="10" eb="12">
      <t>イリョウ</t>
    </rPh>
    <rPh sb="12" eb="15">
      <t>キカンスウ</t>
    </rPh>
    <phoneticPr fontId="5"/>
  </si>
  <si>
    <t>施設</t>
    <rPh sb="0" eb="2">
      <t>シセツ</t>
    </rPh>
    <phoneticPr fontId="5"/>
  </si>
  <si>
    <t>相談員研修を受講する医療機関を増やし、より多くの医療機関に患者申出療養制度について理解を深めてもらう</t>
    <rPh sb="0" eb="3">
      <t>ソウダンイン</t>
    </rPh>
    <rPh sb="3" eb="5">
      <t>ケンシュウ</t>
    </rPh>
    <rPh sb="6" eb="8">
      <t>ジュコウ</t>
    </rPh>
    <rPh sb="10" eb="12">
      <t>イリョウ</t>
    </rPh>
    <rPh sb="12" eb="14">
      <t>キカン</t>
    </rPh>
    <rPh sb="15" eb="16">
      <t>フ</t>
    </rPh>
    <rPh sb="21" eb="22">
      <t>オオ</t>
    </rPh>
    <rPh sb="24" eb="26">
      <t>イリョウ</t>
    </rPh>
    <rPh sb="26" eb="28">
      <t>キカン</t>
    </rPh>
    <rPh sb="29" eb="31">
      <t>カンジャ</t>
    </rPh>
    <rPh sb="31" eb="33">
      <t>モウシデ</t>
    </rPh>
    <rPh sb="33" eb="35">
      <t>リョウヨウ</t>
    </rPh>
    <rPh sb="35" eb="37">
      <t>セイド</t>
    </rPh>
    <rPh sb="41" eb="43">
      <t>リカイ</t>
    </rPh>
    <rPh sb="44" eb="45">
      <t>フカ</t>
    </rPh>
    <phoneticPr fontId="5"/>
  </si>
  <si>
    <t>-</t>
    <phoneticPr fontId="5"/>
  </si>
  <si>
    <t>万円</t>
    <rPh sb="0" eb="1">
      <t>マン</t>
    </rPh>
    <rPh sb="1" eb="2">
      <t>エン</t>
    </rPh>
    <phoneticPr fontId="5"/>
  </si>
  <si>
    <t>5百万円／3回</t>
    <rPh sb="6" eb="7">
      <t>カイ</t>
    </rPh>
    <phoneticPr fontId="5"/>
  </si>
  <si>
    <t>3百万円/2回</t>
    <rPh sb="1" eb="3">
      <t>ヒャクマン</t>
    </rPh>
    <rPh sb="3" eb="4">
      <t>エン</t>
    </rPh>
    <rPh sb="6" eb="7">
      <t>カイ</t>
    </rPh>
    <phoneticPr fontId="5"/>
  </si>
  <si>
    <t>2百万円/2回</t>
    <rPh sb="1" eb="3">
      <t>ヒャクマン</t>
    </rPh>
    <rPh sb="3" eb="4">
      <t>エン</t>
    </rPh>
    <rPh sb="6" eb="7">
      <t>カイ</t>
    </rPh>
    <phoneticPr fontId="5"/>
  </si>
  <si>
    <t>2百万円/2回</t>
    <rPh sb="3" eb="4">
      <t>エン</t>
    </rPh>
    <rPh sb="6" eb="7">
      <t>カイ</t>
    </rPh>
    <phoneticPr fontId="5"/>
  </si>
  <si>
    <t>　　X/Y</t>
  </si>
  <si>
    <t>　　X/Y</t>
    <phoneticPr fontId="5"/>
  </si>
  <si>
    <t>万円</t>
    <phoneticPr fontId="5"/>
  </si>
  <si>
    <t>患者申出療養評価会議における審査業務等の支援（会議資料作成等）を適切に行う</t>
    <rPh sb="32" eb="34">
      <t>テキセツ</t>
    </rPh>
    <phoneticPr fontId="5"/>
  </si>
  <si>
    <t>相談員研修及び関連する会議を開催することにあたり必要となる開催案内、資料等準備、当日の運営といった支援業務を適切に行う。</t>
    <rPh sb="54" eb="56">
      <t>テキセツ</t>
    </rPh>
    <rPh sb="57" eb="58">
      <t>オコナ</t>
    </rPh>
    <phoneticPr fontId="5"/>
  </si>
  <si>
    <t>目標：構成員の評価に必要な審査書類の送付や評価表の集計、会議資料の作成等を適切に行う。また、患者申出療養として認められた技術について厚生労働省のホームページを通じて広報を行うためのデータベースの作成・進捗管理、臨床研究中核病院より実施状況の報告を受けた集計作業を適切に行う。達成状況：達成できている。</t>
    <rPh sb="0" eb="2">
      <t>モクヒョウ</t>
    </rPh>
    <rPh sb="37" eb="39">
      <t>テキセツ</t>
    </rPh>
    <rPh sb="131" eb="133">
      <t>テキセツ</t>
    </rPh>
    <rPh sb="137" eb="139">
      <t>タッセイ</t>
    </rPh>
    <rPh sb="139" eb="141">
      <t>ジョウキョウ</t>
    </rPh>
    <rPh sb="142" eb="144">
      <t>タッセイ</t>
    </rPh>
    <phoneticPr fontId="5"/>
  </si>
  <si>
    <t>-</t>
    <phoneticPr fontId="5"/>
  </si>
  <si>
    <t>点検対象外</t>
    <rPh sb="0" eb="2">
      <t>テンケン</t>
    </rPh>
    <rPh sb="2" eb="5">
      <t>タイショウガイ</t>
    </rPh>
    <phoneticPr fontId="5"/>
  </si>
  <si>
    <t>-</t>
    <phoneticPr fontId="5"/>
  </si>
  <si>
    <t>目標：相談員研修及び関連する会議を開催することにあたり必要となる開催案内、資料等準備、当日の運営を適切に行う。
達成状況：達成している。　</t>
    <rPh sb="0" eb="2">
      <t>モクヒョウ</t>
    </rPh>
    <rPh sb="49" eb="51">
      <t>テキセツ</t>
    </rPh>
    <rPh sb="52" eb="53">
      <t>オコナ</t>
    </rPh>
    <rPh sb="56" eb="58">
      <t>タッセイ</t>
    </rPh>
    <rPh sb="58" eb="60">
      <t>ジョウキョウ</t>
    </rPh>
    <rPh sb="61" eb="63">
      <t>タッセイ</t>
    </rPh>
    <phoneticPr fontId="5"/>
  </si>
  <si>
    <t>執行率が低調である。要求内容を見直し、適切な予算額を確保すること。</t>
  </si>
  <si>
    <t>眞鍋　馨</t>
    <rPh sb="0" eb="2">
      <t>マナベ</t>
    </rPh>
    <rPh sb="3" eb="4">
      <t>カオル</t>
    </rPh>
    <phoneticPr fontId="5"/>
  </si>
  <si>
    <t>要求内容を見直し、令和4年度予算においては16,500千円から10,000千円へ予算額を減額し、令和5年度においても引き続き10,000千円の要求とした。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</si>
</sst>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269</xdr:row>
      <xdr:rowOff>0</xdr:rowOff>
    </xdr:from>
    <xdr:to>
      <xdr:col>32</xdr:col>
      <xdr:colOff>194270</xdr:colOff>
      <xdr:row>270</xdr:row>
      <xdr:rowOff>278745</xdr:rowOff>
    </xdr:to>
    <xdr:sp macro="" textlink="">
      <xdr:nvSpPr>
        <xdr:cNvPr id="3" name="正方形/長方形 2"/>
        <xdr:cNvSpPr/>
      </xdr:nvSpPr>
      <xdr:spPr bwMode="auto">
        <a:xfrm>
          <a:off x="5042647" y="88302353"/>
          <a:ext cx="1606211" cy="6261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clientData/>
  </xdr:twoCellAnchor>
  <xdr:twoCellAnchor>
    <xdr:from>
      <xdr:col>23</xdr:col>
      <xdr:colOff>0</xdr:colOff>
      <xdr:row>271</xdr:row>
      <xdr:rowOff>0</xdr:rowOff>
    </xdr:from>
    <xdr:to>
      <xdr:col>41</xdr:col>
      <xdr:colOff>91783</xdr:colOff>
      <xdr:row>272</xdr:row>
      <xdr:rowOff>112781</xdr:rowOff>
    </xdr:to>
    <xdr:sp macro="" textlink="">
      <xdr:nvSpPr>
        <xdr:cNvPr id="6" name="正方形/長方形 5"/>
        <xdr:cNvSpPr/>
      </xdr:nvSpPr>
      <xdr:spPr bwMode="auto">
        <a:xfrm>
          <a:off x="4639235" y="88997118"/>
          <a:ext cx="3722489" cy="46016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事業の企画、全体調整等、事業全体の進行管理</a:t>
          </a:r>
        </a:p>
      </xdr:txBody>
    </xdr:sp>
    <xdr:clientData/>
  </xdr:twoCellAnchor>
  <xdr:twoCellAnchor>
    <xdr:from>
      <xdr:col>29</xdr:col>
      <xdr:colOff>0</xdr:colOff>
      <xdr:row>272</xdr:row>
      <xdr:rowOff>123266</xdr:rowOff>
    </xdr:from>
    <xdr:to>
      <xdr:col>29</xdr:col>
      <xdr:colOff>0</xdr:colOff>
      <xdr:row>273</xdr:row>
      <xdr:rowOff>201706</xdr:rowOff>
    </xdr:to>
    <xdr:cxnSp macro="">
      <xdr:nvCxnSpPr>
        <xdr:cNvPr id="4" name="直線矢印コネクタ 3"/>
        <xdr:cNvCxnSpPr/>
      </xdr:nvCxnSpPr>
      <xdr:spPr>
        <a:xfrm>
          <a:off x="5849471" y="89467766"/>
          <a:ext cx="0" cy="4258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273</xdr:row>
      <xdr:rowOff>235324</xdr:rowOff>
    </xdr:from>
    <xdr:to>
      <xdr:col>42</xdr:col>
      <xdr:colOff>190500</xdr:colOff>
      <xdr:row>273</xdr:row>
      <xdr:rowOff>246530</xdr:rowOff>
    </xdr:to>
    <xdr:cxnSp macro="">
      <xdr:nvCxnSpPr>
        <xdr:cNvPr id="8" name="直線コネクタ 7"/>
        <xdr:cNvCxnSpPr/>
      </xdr:nvCxnSpPr>
      <xdr:spPr>
        <a:xfrm>
          <a:off x="3440206" y="89927206"/>
          <a:ext cx="5221941" cy="1120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190500</xdr:colOff>
      <xdr:row>273</xdr:row>
      <xdr:rowOff>235324</xdr:rowOff>
    </xdr:from>
    <xdr:to>
      <xdr:col>17</xdr:col>
      <xdr:colOff>1</xdr:colOff>
      <xdr:row>274</xdr:row>
      <xdr:rowOff>326570</xdr:rowOff>
    </xdr:to>
    <xdr:cxnSp macro="">
      <xdr:nvCxnSpPr>
        <xdr:cNvPr id="10" name="直線矢印コネクタ 9"/>
        <xdr:cNvCxnSpPr/>
      </xdr:nvCxnSpPr>
      <xdr:spPr>
        <a:xfrm>
          <a:off x="3417794" y="89927206"/>
          <a:ext cx="11207" cy="438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273</xdr:row>
      <xdr:rowOff>212912</xdr:rowOff>
    </xdr:from>
    <xdr:to>
      <xdr:col>43</xdr:col>
      <xdr:colOff>1</xdr:colOff>
      <xdr:row>274</xdr:row>
      <xdr:rowOff>326570</xdr:rowOff>
    </xdr:to>
    <xdr:cxnSp macro="">
      <xdr:nvCxnSpPr>
        <xdr:cNvPr id="12" name="直線矢印コネクタ 11"/>
        <xdr:cNvCxnSpPr/>
      </xdr:nvCxnSpPr>
      <xdr:spPr>
        <a:xfrm>
          <a:off x="8662147" y="89904794"/>
          <a:ext cx="11207" cy="4610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78441</xdr:colOff>
      <xdr:row>274</xdr:row>
      <xdr:rowOff>112059</xdr:rowOff>
    </xdr:from>
    <xdr:to>
      <xdr:col>22</xdr:col>
      <xdr:colOff>174315</xdr:colOff>
      <xdr:row>280</xdr:row>
      <xdr:rowOff>122280</xdr:rowOff>
    </xdr:to>
    <xdr:grpSp>
      <xdr:nvGrpSpPr>
        <xdr:cNvPr id="35" name="グループ化 34"/>
        <xdr:cNvGrpSpPr/>
      </xdr:nvGrpSpPr>
      <xdr:grpSpPr>
        <a:xfrm>
          <a:off x="2297206" y="52690059"/>
          <a:ext cx="2314638" cy="2094515"/>
          <a:chOff x="1683110" y="42950466"/>
          <a:chExt cx="2353574" cy="2036593"/>
        </a:xfrm>
      </xdr:grpSpPr>
      <xdr:sp macro="" textlink="">
        <xdr:nvSpPr>
          <xdr:cNvPr id="36" name="正方形/長方形 35"/>
          <xdr:cNvSpPr/>
        </xdr:nvSpPr>
        <xdr:spPr bwMode="auto">
          <a:xfrm>
            <a:off x="1789155" y="43561489"/>
            <a:ext cx="2221498"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Ａ．富士テレコム株式会社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37" name="正方形/長方形 36"/>
          <xdr:cNvSpPr/>
        </xdr:nvSpPr>
        <xdr:spPr bwMode="auto">
          <a:xfrm>
            <a:off x="1683110" y="42950466"/>
            <a:ext cx="2119730"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8" name="大かっこ 37"/>
          <xdr:cNvSpPr/>
        </xdr:nvSpPr>
        <xdr:spPr bwMode="auto">
          <a:xfrm>
            <a:off x="1763412" y="44549590"/>
            <a:ext cx="2273272" cy="32088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正方形/長方形 38"/>
          <xdr:cNvSpPr/>
        </xdr:nvSpPr>
        <xdr:spPr bwMode="auto">
          <a:xfrm>
            <a:off x="2055667" y="44460080"/>
            <a:ext cx="1775073" cy="526979"/>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評価会議とデータベース等作成に関する支援</a:t>
            </a:r>
          </a:p>
        </xdr:txBody>
      </xdr:sp>
    </xdr:grpSp>
    <xdr:clientData/>
  </xdr:twoCellAnchor>
  <xdr:twoCellAnchor>
    <xdr:from>
      <xdr:col>36</xdr:col>
      <xdr:colOff>123265</xdr:colOff>
      <xdr:row>274</xdr:row>
      <xdr:rowOff>89647</xdr:rowOff>
    </xdr:from>
    <xdr:to>
      <xdr:col>49</xdr:col>
      <xdr:colOff>19613</xdr:colOff>
      <xdr:row>280</xdr:row>
      <xdr:rowOff>6479</xdr:rowOff>
    </xdr:to>
    <xdr:grpSp>
      <xdr:nvGrpSpPr>
        <xdr:cNvPr id="45" name="グループ化 44"/>
        <xdr:cNvGrpSpPr/>
      </xdr:nvGrpSpPr>
      <xdr:grpSpPr>
        <a:xfrm>
          <a:off x="7384677" y="52667647"/>
          <a:ext cx="2518524" cy="2001126"/>
          <a:chOff x="7494160" y="42517416"/>
          <a:chExt cx="2561000" cy="1941166"/>
        </a:xfrm>
      </xdr:grpSpPr>
      <xdr:sp macro="" textlink="">
        <xdr:nvSpPr>
          <xdr:cNvPr id="46" name="正方形/長方形 45"/>
          <xdr:cNvSpPr/>
        </xdr:nvSpPr>
        <xdr:spPr bwMode="auto">
          <a:xfrm>
            <a:off x="7543125" y="43057218"/>
            <a:ext cx="2453351" cy="808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Ｂ．株式会社ネットラーニング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sp macro="" textlink="">
        <xdr:nvSpPr>
          <xdr:cNvPr id="47" name="大かっこ 46"/>
          <xdr:cNvSpPr/>
        </xdr:nvSpPr>
        <xdr:spPr bwMode="auto">
          <a:xfrm>
            <a:off x="7494160" y="44137718"/>
            <a:ext cx="2561000" cy="32086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正方形/長方形 47"/>
          <xdr:cNvSpPr/>
        </xdr:nvSpPr>
        <xdr:spPr bwMode="auto">
          <a:xfrm>
            <a:off x="7959270" y="44142202"/>
            <a:ext cx="1910690" cy="31638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相談員研修等支援</a:t>
            </a:r>
          </a:p>
        </xdr:txBody>
      </xdr:sp>
      <xdr:sp macro="" textlink="">
        <xdr:nvSpPr>
          <xdr:cNvPr id="49" name="正方形/長方形 48"/>
          <xdr:cNvSpPr/>
        </xdr:nvSpPr>
        <xdr:spPr bwMode="auto">
          <a:xfrm>
            <a:off x="7748546" y="42517416"/>
            <a:ext cx="2164552" cy="76230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BE253" sqref="BE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627</v>
      </c>
      <c r="AK2" s="172"/>
      <c r="AL2" s="172"/>
      <c r="AM2" s="172"/>
      <c r="AN2" s="75" t="s">
        <v>284</v>
      </c>
      <c r="AO2" s="172">
        <v>21</v>
      </c>
      <c r="AP2" s="172"/>
      <c r="AQ2" s="172"/>
      <c r="AR2" s="76" t="s">
        <v>284</v>
      </c>
      <c r="AS2" s="173">
        <v>381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692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416</v>
      </c>
      <c r="Q12" s="223"/>
      <c r="R12" s="223"/>
      <c r="S12" s="223"/>
      <c r="T12" s="223"/>
      <c r="U12" s="223"/>
      <c r="V12" s="251"/>
      <c r="W12" s="222" t="s">
        <v>568</v>
      </c>
      <c r="X12" s="223"/>
      <c r="Y12" s="223"/>
      <c r="Z12" s="223"/>
      <c r="AA12" s="223"/>
      <c r="AB12" s="223"/>
      <c r="AC12" s="251"/>
      <c r="AD12" s="222" t="s">
        <v>570</v>
      </c>
      <c r="AE12" s="223"/>
      <c r="AF12" s="223"/>
      <c r="AG12" s="223"/>
      <c r="AH12" s="223"/>
      <c r="AI12" s="223"/>
      <c r="AJ12" s="251"/>
      <c r="AK12" s="222" t="s">
        <v>588</v>
      </c>
      <c r="AL12" s="223"/>
      <c r="AM12" s="223"/>
      <c r="AN12" s="223"/>
      <c r="AO12" s="223"/>
      <c r="AP12" s="223"/>
      <c r="AQ12" s="251"/>
      <c r="AR12" s="222" t="s">
        <v>589</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30</v>
      </c>
      <c r="Q13" s="217"/>
      <c r="R13" s="217"/>
      <c r="S13" s="217"/>
      <c r="T13" s="217"/>
      <c r="U13" s="217"/>
      <c r="V13" s="218"/>
      <c r="W13" s="216">
        <v>17</v>
      </c>
      <c r="X13" s="217"/>
      <c r="Y13" s="217"/>
      <c r="Z13" s="217"/>
      <c r="AA13" s="217"/>
      <c r="AB13" s="217"/>
      <c r="AC13" s="218"/>
      <c r="AD13" s="216">
        <v>17</v>
      </c>
      <c r="AE13" s="217"/>
      <c r="AF13" s="217"/>
      <c r="AG13" s="217"/>
      <c r="AH13" s="217"/>
      <c r="AI13" s="217"/>
      <c r="AJ13" s="218"/>
      <c r="AK13" s="216">
        <v>10</v>
      </c>
      <c r="AL13" s="217"/>
      <c r="AM13" s="217"/>
      <c r="AN13" s="217"/>
      <c r="AO13" s="217"/>
      <c r="AP13" s="217"/>
      <c r="AQ13" s="218"/>
      <c r="AR13" s="228">
        <v>10</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30</v>
      </c>
      <c r="Q18" s="260"/>
      <c r="R18" s="260"/>
      <c r="S18" s="260"/>
      <c r="T18" s="260"/>
      <c r="U18" s="260"/>
      <c r="V18" s="261"/>
      <c r="W18" s="259">
        <f>SUM(W13:AC17)</f>
        <v>17</v>
      </c>
      <c r="X18" s="260"/>
      <c r="Y18" s="260"/>
      <c r="Z18" s="260"/>
      <c r="AA18" s="260"/>
      <c r="AB18" s="260"/>
      <c r="AC18" s="261"/>
      <c r="AD18" s="259">
        <f>SUM(AD13:AJ17)</f>
        <v>17</v>
      </c>
      <c r="AE18" s="260"/>
      <c r="AF18" s="260"/>
      <c r="AG18" s="260"/>
      <c r="AH18" s="260"/>
      <c r="AI18" s="260"/>
      <c r="AJ18" s="261"/>
      <c r="AK18" s="259">
        <f>SUM(AK13:AQ17)</f>
        <v>10</v>
      </c>
      <c r="AL18" s="260"/>
      <c r="AM18" s="260"/>
      <c r="AN18" s="260"/>
      <c r="AO18" s="260"/>
      <c r="AP18" s="260"/>
      <c r="AQ18" s="261"/>
      <c r="AR18" s="259">
        <f>SUM(AR13:AX17)</f>
        <v>10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9</v>
      </c>
      <c r="Q19" s="217"/>
      <c r="R19" s="217"/>
      <c r="S19" s="217"/>
      <c r="T19" s="217"/>
      <c r="U19" s="217"/>
      <c r="V19" s="218"/>
      <c r="W19" s="216">
        <v>8</v>
      </c>
      <c r="X19" s="217"/>
      <c r="Y19" s="217"/>
      <c r="Z19" s="217"/>
      <c r="AA19" s="217"/>
      <c r="AB19" s="217"/>
      <c r="AC19" s="218"/>
      <c r="AD19" s="216">
        <v>7</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0.3</v>
      </c>
      <c r="Q20" s="291"/>
      <c r="R20" s="291"/>
      <c r="S20" s="291"/>
      <c r="T20" s="291"/>
      <c r="U20" s="291"/>
      <c r="V20" s="291"/>
      <c r="W20" s="291">
        <f>IF(W18=0, "-", SUM(W19)/W18)</f>
        <v>0.47058823529411764</v>
      </c>
      <c r="X20" s="291"/>
      <c r="Y20" s="291"/>
      <c r="Z20" s="291"/>
      <c r="AA20" s="291"/>
      <c r="AB20" s="291"/>
      <c r="AC20" s="291"/>
      <c r="AD20" s="291">
        <f>IF(AD18=0, "-", SUM(AD19)/AD18)</f>
        <v>0.41176470588235292</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0.3</v>
      </c>
      <c r="Q21" s="291"/>
      <c r="R21" s="291"/>
      <c r="S21" s="291"/>
      <c r="T21" s="291"/>
      <c r="U21" s="291"/>
      <c r="V21" s="291"/>
      <c r="W21" s="291">
        <f>IF(W19=0, "-", SUM(W19)/SUM(W13,W14))</f>
        <v>0.47058823529411764</v>
      </c>
      <c r="X21" s="291"/>
      <c r="Y21" s="291"/>
      <c r="Z21" s="291"/>
      <c r="AA21" s="291"/>
      <c r="AB21" s="291"/>
      <c r="AC21" s="291"/>
      <c r="AD21" s="291">
        <f>IF(AD19=0, "-", SUM(AD19)/SUM(AD13,AD14))</f>
        <v>0.41176470588235292</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592</v>
      </c>
      <c r="B22" s="300"/>
      <c r="C22" s="300"/>
      <c r="D22" s="300"/>
      <c r="E22" s="300"/>
      <c r="F22" s="301"/>
      <c r="G22" s="305" t="s">
        <v>229</v>
      </c>
      <c r="H22" s="274"/>
      <c r="I22" s="274"/>
      <c r="J22" s="274"/>
      <c r="K22" s="274"/>
      <c r="L22" s="274"/>
      <c r="M22" s="274"/>
      <c r="N22" s="274"/>
      <c r="O22" s="306"/>
      <c r="P22" s="273" t="s">
        <v>590</v>
      </c>
      <c r="Q22" s="274"/>
      <c r="R22" s="274"/>
      <c r="S22" s="274"/>
      <c r="T22" s="274"/>
      <c r="U22" s="274"/>
      <c r="V22" s="306"/>
      <c r="W22" s="273" t="s">
        <v>591</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617</v>
      </c>
      <c r="H23" s="277"/>
      <c r="I23" s="277"/>
      <c r="J23" s="277"/>
      <c r="K23" s="277"/>
      <c r="L23" s="277"/>
      <c r="M23" s="277"/>
      <c r="N23" s="277"/>
      <c r="O23" s="278"/>
      <c r="P23" s="228">
        <v>10</v>
      </c>
      <c r="Q23" s="229"/>
      <c r="R23" s="229"/>
      <c r="S23" s="229"/>
      <c r="T23" s="229"/>
      <c r="U23" s="229"/>
      <c r="V23" s="279"/>
      <c r="W23" s="228">
        <v>10</v>
      </c>
      <c r="X23" s="229"/>
      <c r="Y23" s="229"/>
      <c r="Z23" s="229"/>
      <c r="AA23" s="229"/>
      <c r="AB23" s="229"/>
      <c r="AC23" s="279"/>
      <c r="AD23" s="280" t="s">
        <v>613</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10</v>
      </c>
      <c r="Q29" s="330"/>
      <c r="R29" s="330"/>
      <c r="S29" s="330"/>
      <c r="T29" s="330"/>
      <c r="U29" s="330"/>
      <c r="V29" s="331"/>
      <c r="W29" s="332">
        <f>AR13</f>
        <v>10</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579</v>
      </c>
      <c r="B30" s="336"/>
      <c r="C30" s="336"/>
      <c r="D30" s="336"/>
      <c r="E30" s="336"/>
      <c r="F30" s="337"/>
      <c r="G30" s="338" t="s">
        <v>639</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580</v>
      </c>
      <c r="B31" s="316"/>
      <c r="C31" s="316"/>
      <c r="D31" s="316"/>
      <c r="E31" s="316"/>
      <c r="F31" s="317"/>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400" t="s">
        <v>11</v>
      </c>
      <c r="AC31" s="400"/>
      <c r="AD31" s="400"/>
      <c r="AE31" s="401" t="s">
        <v>416</v>
      </c>
      <c r="AF31" s="402"/>
      <c r="AG31" s="402"/>
      <c r="AH31" s="403"/>
      <c r="AI31" s="401" t="s">
        <v>568</v>
      </c>
      <c r="AJ31" s="402"/>
      <c r="AK31" s="402"/>
      <c r="AL31" s="403"/>
      <c r="AM31" s="401" t="s">
        <v>384</v>
      </c>
      <c r="AN31" s="402"/>
      <c r="AO31" s="402"/>
      <c r="AP31" s="403"/>
      <c r="AQ31" s="410" t="s">
        <v>415</v>
      </c>
      <c r="AR31" s="411"/>
      <c r="AS31" s="411"/>
      <c r="AT31" s="412"/>
      <c r="AU31" s="410" t="s">
        <v>593</v>
      </c>
      <c r="AV31" s="411"/>
      <c r="AW31" s="411"/>
      <c r="AX31" s="413"/>
    </row>
    <row r="32" spans="1:50" ht="23.25" customHeight="1" x14ac:dyDescent="0.15">
      <c r="A32" s="347"/>
      <c r="B32" s="316"/>
      <c r="C32" s="316"/>
      <c r="D32" s="316"/>
      <c r="E32" s="316"/>
      <c r="F32" s="317"/>
      <c r="G32" s="356" t="s">
        <v>684</v>
      </c>
      <c r="H32" s="357"/>
      <c r="I32" s="357"/>
      <c r="J32" s="357"/>
      <c r="K32" s="357"/>
      <c r="L32" s="357"/>
      <c r="M32" s="357"/>
      <c r="N32" s="357"/>
      <c r="O32" s="357"/>
      <c r="P32" s="360" t="s">
        <v>642</v>
      </c>
      <c r="Q32" s="361"/>
      <c r="R32" s="361"/>
      <c r="S32" s="361"/>
      <c r="T32" s="361"/>
      <c r="U32" s="361"/>
      <c r="V32" s="361"/>
      <c r="W32" s="361"/>
      <c r="X32" s="362"/>
      <c r="Y32" s="366" t="s">
        <v>51</v>
      </c>
      <c r="Z32" s="367"/>
      <c r="AA32" s="368"/>
      <c r="AB32" s="369" t="s">
        <v>618</v>
      </c>
      <c r="AC32" s="369"/>
      <c r="AD32" s="369"/>
      <c r="AE32" s="370">
        <v>3</v>
      </c>
      <c r="AF32" s="370"/>
      <c r="AG32" s="370"/>
      <c r="AH32" s="370"/>
      <c r="AI32" s="370">
        <v>4</v>
      </c>
      <c r="AJ32" s="370"/>
      <c r="AK32" s="370"/>
      <c r="AL32" s="370"/>
      <c r="AM32" s="370">
        <v>5</v>
      </c>
      <c r="AN32" s="370"/>
      <c r="AO32" s="370"/>
      <c r="AP32" s="370"/>
      <c r="AQ32" s="397" t="s">
        <v>666</v>
      </c>
      <c r="AR32" s="370"/>
      <c r="AS32" s="370"/>
      <c r="AT32" s="370"/>
      <c r="AU32" s="397" t="s">
        <v>284</v>
      </c>
      <c r="AV32" s="370"/>
      <c r="AW32" s="370"/>
      <c r="AX32" s="370"/>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4" t="s">
        <v>52</v>
      </c>
      <c r="Z33" s="405"/>
      <c r="AA33" s="406"/>
      <c r="AB33" s="369" t="s">
        <v>618</v>
      </c>
      <c r="AC33" s="369"/>
      <c r="AD33" s="369"/>
      <c r="AE33" s="370">
        <v>6</v>
      </c>
      <c r="AF33" s="370"/>
      <c r="AG33" s="370"/>
      <c r="AH33" s="370"/>
      <c r="AI33" s="370">
        <v>6</v>
      </c>
      <c r="AJ33" s="370"/>
      <c r="AK33" s="370"/>
      <c r="AL33" s="370"/>
      <c r="AM33" s="370">
        <v>6</v>
      </c>
      <c r="AN33" s="370"/>
      <c r="AO33" s="370"/>
      <c r="AP33" s="370"/>
      <c r="AQ33" s="370">
        <v>6</v>
      </c>
      <c r="AR33" s="370"/>
      <c r="AS33" s="370"/>
      <c r="AT33" s="370"/>
      <c r="AU33" s="407">
        <v>6</v>
      </c>
      <c r="AV33" s="408"/>
      <c r="AW33" s="408"/>
      <c r="AX33" s="409"/>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416</v>
      </c>
      <c r="AF34" s="223"/>
      <c r="AG34" s="223"/>
      <c r="AH34" s="251"/>
      <c r="AI34" s="222" t="s">
        <v>568</v>
      </c>
      <c r="AJ34" s="223"/>
      <c r="AK34" s="223"/>
      <c r="AL34" s="251"/>
      <c r="AM34" s="222" t="s">
        <v>384</v>
      </c>
      <c r="AN34" s="223"/>
      <c r="AO34" s="223"/>
      <c r="AP34" s="251"/>
      <c r="AQ34" s="415" t="s">
        <v>594</v>
      </c>
      <c r="AR34" s="416"/>
      <c r="AS34" s="416"/>
      <c r="AT34" s="416"/>
      <c r="AU34" s="416"/>
      <c r="AV34" s="416"/>
      <c r="AW34" s="416"/>
      <c r="AX34" s="417"/>
    </row>
    <row r="35" spans="1:51" ht="23.25" customHeight="1" x14ac:dyDescent="0.15">
      <c r="A35" s="439"/>
      <c r="B35" s="440"/>
      <c r="C35" s="440"/>
      <c r="D35" s="440"/>
      <c r="E35" s="440"/>
      <c r="F35" s="441"/>
      <c r="G35" s="393" t="s">
        <v>620</v>
      </c>
      <c r="H35" s="394"/>
      <c r="I35" s="394"/>
      <c r="J35" s="394"/>
      <c r="K35" s="394"/>
      <c r="L35" s="394"/>
      <c r="M35" s="394"/>
      <c r="N35" s="394"/>
      <c r="O35" s="394"/>
      <c r="P35" s="394"/>
      <c r="Q35" s="394"/>
      <c r="R35" s="394"/>
      <c r="S35" s="394"/>
      <c r="T35" s="394"/>
      <c r="U35" s="394"/>
      <c r="V35" s="394"/>
      <c r="W35" s="394"/>
      <c r="X35" s="394"/>
      <c r="Y35" s="418" t="s">
        <v>581</v>
      </c>
      <c r="Z35" s="419"/>
      <c r="AA35" s="420"/>
      <c r="AB35" s="421" t="s">
        <v>683</v>
      </c>
      <c r="AC35" s="422"/>
      <c r="AD35" s="423"/>
      <c r="AE35" s="397">
        <v>167</v>
      </c>
      <c r="AF35" s="397"/>
      <c r="AG35" s="397"/>
      <c r="AH35" s="397"/>
      <c r="AI35" s="397">
        <v>125</v>
      </c>
      <c r="AJ35" s="397"/>
      <c r="AK35" s="397"/>
      <c r="AL35" s="397"/>
      <c r="AM35" s="397">
        <v>100</v>
      </c>
      <c r="AN35" s="397"/>
      <c r="AO35" s="397"/>
      <c r="AP35" s="397"/>
      <c r="AQ35" s="388">
        <v>83</v>
      </c>
      <c r="AR35" s="371"/>
      <c r="AS35" s="371"/>
      <c r="AT35" s="371"/>
      <c r="AU35" s="371"/>
      <c r="AV35" s="371"/>
      <c r="AW35" s="371"/>
      <c r="AX35" s="372"/>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584</v>
      </c>
      <c r="Z36" s="398"/>
      <c r="AA36" s="399"/>
      <c r="AB36" s="424" t="s">
        <v>681</v>
      </c>
      <c r="AC36" s="425"/>
      <c r="AD36" s="426"/>
      <c r="AE36" s="427" t="s">
        <v>621</v>
      </c>
      <c r="AF36" s="427"/>
      <c r="AG36" s="427"/>
      <c r="AH36" s="427"/>
      <c r="AI36" s="427" t="s">
        <v>669</v>
      </c>
      <c r="AJ36" s="427"/>
      <c r="AK36" s="427"/>
      <c r="AL36" s="427"/>
      <c r="AM36" s="427" t="s">
        <v>670</v>
      </c>
      <c r="AN36" s="427"/>
      <c r="AO36" s="427"/>
      <c r="AP36" s="427"/>
      <c r="AQ36" s="427" t="s">
        <v>668</v>
      </c>
      <c r="AR36" s="427"/>
      <c r="AS36" s="427"/>
      <c r="AT36" s="427"/>
      <c r="AU36" s="427"/>
      <c r="AV36" s="427"/>
      <c r="AW36" s="427"/>
      <c r="AX36" s="428"/>
    </row>
    <row r="37" spans="1:51" ht="18.75" customHeight="1" x14ac:dyDescent="0.15">
      <c r="A37" s="466" t="s">
        <v>236</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29" t="s">
        <v>613</v>
      </c>
      <c r="AR38" s="430"/>
      <c r="AS38" s="431" t="s">
        <v>175</v>
      </c>
      <c r="AT38" s="432"/>
      <c r="AU38" s="433" t="s">
        <v>613</v>
      </c>
      <c r="AV38" s="433"/>
      <c r="AW38" s="323" t="s">
        <v>166</v>
      </c>
      <c r="AX38" s="328"/>
    </row>
    <row r="39" spans="1:51" ht="23.25" customHeight="1" x14ac:dyDescent="0.15">
      <c r="A39" s="472"/>
      <c r="B39" s="470"/>
      <c r="C39" s="470"/>
      <c r="D39" s="470"/>
      <c r="E39" s="470"/>
      <c r="F39" s="471"/>
      <c r="G39" s="373" t="s">
        <v>613</v>
      </c>
      <c r="H39" s="374"/>
      <c r="I39" s="374"/>
      <c r="J39" s="374"/>
      <c r="K39" s="374"/>
      <c r="L39" s="374"/>
      <c r="M39" s="374"/>
      <c r="N39" s="374"/>
      <c r="O39" s="375"/>
      <c r="P39" s="139" t="s">
        <v>613</v>
      </c>
      <c r="Q39" s="139"/>
      <c r="R39" s="139"/>
      <c r="S39" s="139"/>
      <c r="T39" s="139"/>
      <c r="U39" s="139"/>
      <c r="V39" s="139"/>
      <c r="W39" s="139"/>
      <c r="X39" s="140"/>
      <c r="Y39" s="384" t="s">
        <v>12</v>
      </c>
      <c r="Z39" s="385"/>
      <c r="AA39" s="386"/>
      <c r="AB39" s="387" t="s">
        <v>613</v>
      </c>
      <c r="AC39" s="387"/>
      <c r="AD39" s="387"/>
      <c r="AE39" s="388" t="s">
        <v>613</v>
      </c>
      <c r="AF39" s="371"/>
      <c r="AG39" s="371"/>
      <c r="AH39" s="371"/>
      <c r="AI39" s="388" t="s">
        <v>613</v>
      </c>
      <c r="AJ39" s="371"/>
      <c r="AK39" s="371"/>
      <c r="AL39" s="371"/>
      <c r="AM39" s="388"/>
      <c r="AN39" s="371"/>
      <c r="AO39" s="371"/>
      <c r="AP39" s="371"/>
      <c r="AQ39" s="390" t="s">
        <v>613</v>
      </c>
      <c r="AR39" s="391"/>
      <c r="AS39" s="391"/>
      <c r="AT39" s="392"/>
      <c r="AU39" s="371" t="s">
        <v>613</v>
      </c>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1"/>
      <c r="AB40" s="447" t="s">
        <v>613</v>
      </c>
      <c r="AC40" s="447"/>
      <c r="AD40" s="447"/>
      <c r="AE40" s="388" t="s">
        <v>613</v>
      </c>
      <c r="AF40" s="371"/>
      <c r="AG40" s="371"/>
      <c r="AH40" s="371"/>
      <c r="AI40" s="388" t="s">
        <v>613</v>
      </c>
      <c r="AJ40" s="371"/>
      <c r="AK40" s="371"/>
      <c r="AL40" s="371"/>
      <c r="AM40" s="388"/>
      <c r="AN40" s="371"/>
      <c r="AO40" s="371"/>
      <c r="AP40" s="371"/>
      <c r="AQ40" s="390" t="s">
        <v>613</v>
      </c>
      <c r="AR40" s="391"/>
      <c r="AS40" s="391"/>
      <c r="AT40" s="392"/>
      <c r="AU40" s="371" t="s">
        <v>613</v>
      </c>
      <c r="AV40" s="371"/>
      <c r="AW40" s="371"/>
      <c r="AX40" s="372"/>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t="s">
        <v>613</v>
      </c>
      <c r="AF41" s="371"/>
      <c r="AG41" s="371"/>
      <c r="AH41" s="371"/>
      <c r="AI41" s="388" t="s">
        <v>613</v>
      </c>
      <c r="AJ41" s="371"/>
      <c r="AK41" s="371"/>
      <c r="AL41" s="371"/>
      <c r="AM41" s="388"/>
      <c r="AN41" s="371"/>
      <c r="AO41" s="371"/>
      <c r="AP41" s="371"/>
      <c r="AQ41" s="390" t="s">
        <v>613</v>
      </c>
      <c r="AR41" s="391"/>
      <c r="AS41" s="391"/>
      <c r="AT41" s="392"/>
      <c r="AU41" s="371" t="s">
        <v>613</v>
      </c>
      <c r="AV41" s="371"/>
      <c r="AW41" s="371"/>
      <c r="AX41" s="372"/>
    </row>
    <row r="42" spans="1:51" ht="23.25" customHeight="1" x14ac:dyDescent="0.15">
      <c r="A42" s="460" t="s">
        <v>260</v>
      </c>
      <c r="B42" s="455"/>
      <c r="C42" s="455"/>
      <c r="D42" s="455"/>
      <c r="E42" s="455"/>
      <c r="F42" s="456"/>
      <c r="G42" s="496" t="s">
        <v>640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customHeight="1" x14ac:dyDescent="0.15">
      <c r="A44" s="887" t="s">
        <v>573</v>
      </c>
      <c r="B44" s="315" t="s">
        <v>574</v>
      </c>
      <c r="C44" s="316"/>
      <c r="D44" s="316"/>
      <c r="E44" s="316"/>
      <c r="F44" s="317"/>
      <c r="G44" s="321" t="s">
        <v>575</v>
      </c>
      <c r="H44" s="321"/>
      <c r="I44" s="321"/>
      <c r="J44" s="321"/>
      <c r="K44" s="321"/>
      <c r="L44" s="321"/>
      <c r="M44" s="321"/>
      <c r="N44" s="321"/>
      <c r="O44" s="321"/>
      <c r="P44" s="321"/>
      <c r="Q44" s="321"/>
      <c r="R44" s="321"/>
      <c r="S44" s="321"/>
      <c r="T44" s="321"/>
      <c r="U44" s="321"/>
      <c r="V44" s="321"/>
      <c r="W44" s="321"/>
      <c r="X44" s="321"/>
      <c r="Y44" s="321"/>
      <c r="Z44" s="321"/>
      <c r="AA44" s="322"/>
      <c r="AB44" s="325" t="s">
        <v>595</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1</v>
      </c>
    </row>
    <row r="45" spans="1:51" ht="22.5"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1</v>
      </c>
    </row>
    <row r="46" spans="1:51" ht="35.1" customHeight="1" x14ac:dyDescent="0.15">
      <c r="A46" s="313"/>
      <c r="B46" s="315"/>
      <c r="C46" s="316"/>
      <c r="D46" s="316"/>
      <c r="E46" s="316"/>
      <c r="F46" s="317"/>
      <c r="G46" s="512" t="s">
        <v>667</v>
      </c>
      <c r="H46" s="512"/>
      <c r="I46" s="512"/>
      <c r="J46" s="512"/>
      <c r="K46" s="512"/>
      <c r="L46" s="512"/>
      <c r="M46" s="512"/>
      <c r="N46" s="512"/>
      <c r="O46" s="512"/>
      <c r="P46" s="512"/>
      <c r="Q46" s="512"/>
      <c r="R46" s="512"/>
      <c r="S46" s="512"/>
      <c r="T46" s="512"/>
      <c r="U46" s="512"/>
      <c r="V46" s="512"/>
      <c r="W46" s="512"/>
      <c r="X46" s="512"/>
      <c r="Y46" s="512"/>
      <c r="Z46" s="512"/>
      <c r="AA46" s="513"/>
      <c r="AB46" s="518" t="s">
        <v>686</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35.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35.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60" ht="18.75"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416</v>
      </c>
      <c r="AF49" s="414"/>
      <c r="AG49" s="414"/>
      <c r="AH49" s="414"/>
      <c r="AI49" s="414" t="s">
        <v>568</v>
      </c>
      <c r="AJ49" s="414"/>
      <c r="AK49" s="414"/>
      <c r="AL49" s="414"/>
      <c r="AM49" s="414" t="s">
        <v>384</v>
      </c>
      <c r="AN49" s="414"/>
      <c r="AO49" s="414"/>
      <c r="AP49" s="414"/>
      <c r="AQ49" s="490" t="s">
        <v>174</v>
      </c>
      <c r="AR49" s="491"/>
      <c r="AS49" s="491"/>
      <c r="AT49" s="492"/>
      <c r="AU49" s="493" t="s">
        <v>128</v>
      </c>
      <c r="AV49" s="493"/>
      <c r="AW49" s="493"/>
      <c r="AX49" s="494"/>
      <c r="AY49">
        <f t="shared" si="0"/>
        <v>1</v>
      </c>
      <c r="AZ49" s="10"/>
      <c r="BA49" s="10"/>
      <c r="BB49" s="10"/>
      <c r="BC49" s="10"/>
    </row>
    <row r="50" spans="1:60" ht="18.75"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t="s">
        <v>613</v>
      </c>
      <c r="AR50" s="433"/>
      <c r="AS50" s="431" t="s">
        <v>175</v>
      </c>
      <c r="AT50" s="432"/>
      <c r="AU50" s="433">
        <v>4</v>
      </c>
      <c r="AV50" s="433"/>
      <c r="AW50" s="323" t="s">
        <v>166</v>
      </c>
      <c r="AX50" s="328"/>
      <c r="AY50">
        <f t="shared" si="0"/>
        <v>1</v>
      </c>
      <c r="AZ50" s="10"/>
      <c r="BA50" s="10"/>
      <c r="BB50" s="10"/>
      <c r="BC50" s="10"/>
      <c r="BD50" s="10"/>
      <c r="BE50" s="10"/>
      <c r="BF50" s="10"/>
      <c r="BG50" s="10"/>
      <c r="BH50" s="10"/>
    </row>
    <row r="51" spans="1:60" ht="39.950000000000003" customHeight="1" x14ac:dyDescent="0.15">
      <c r="A51" s="313"/>
      <c r="B51" s="315"/>
      <c r="C51" s="316"/>
      <c r="D51" s="316"/>
      <c r="E51" s="316"/>
      <c r="F51" s="317"/>
      <c r="G51" s="138" t="s">
        <v>657</v>
      </c>
      <c r="H51" s="139"/>
      <c r="I51" s="139"/>
      <c r="J51" s="139"/>
      <c r="K51" s="139"/>
      <c r="L51" s="139"/>
      <c r="M51" s="139"/>
      <c r="N51" s="139"/>
      <c r="O51" s="140"/>
      <c r="P51" s="139" t="s">
        <v>619</v>
      </c>
      <c r="Q51" s="448"/>
      <c r="R51" s="448"/>
      <c r="S51" s="448"/>
      <c r="T51" s="448"/>
      <c r="U51" s="448"/>
      <c r="V51" s="448"/>
      <c r="W51" s="448"/>
      <c r="X51" s="449"/>
      <c r="Y51" s="888" t="s">
        <v>57</v>
      </c>
      <c r="Z51" s="889"/>
      <c r="AA51" s="890"/>
      <c r="AB51" s="387" t="s">
        <v>618</v>
      </c>
      <c r="AC51" s="387"/>
      <c r="AD51" s="387"/>
      <c r="AE51" s="388">
        <v>1</v>
      </c>
      <c r="AF51" s="371"/>
      <c r="AG51" s="371"/>
      <c r="AH51" s="371"/>
      <c r="AI51" s="388">
        <v>2</v>
      </c>
      <c r="AJ51" s="371"/>
      <c r="AK51" s="371"/>
      <c r="AL51" s="371"/>
      <c r="AM51" s="388">
        <v>2</v>
      </c>
      <c r="AN51" s="371"/>
      <c r="AO51" s="371"/>
      <c r="AP51" s="371"/>
      <c r="AQ51" s="390" t="s">
        <v>613</v>
      </c>
      <c r="AR51" s="391"/>
      <c r="AS51" s="391"/>
      <c r="AT51" s="392"/>
      <c r="AU51" s="371">
        <v>2</v>
      </c>
      <c r="AV51" s="371"/>
      <c r="AW51" s="371"/>
      <c r="AX51" s="372"/>
      <c r="AY51">
        <f t="shared" si="0"/>
        <v>1</v>
      </c>
    </row>
    <row r="52" spans="1:60" ht="39.950000000000003" customHeight="1" x14ac:dyDescent="0.15">
      <c r="A52" s="313"/>
      <c r="B52" s="315"/>
      <c r="C52" s="316"/>
      <c r="D52" s="316"/>
      <c r="E52" s="316"/>
      <c r="F52" s="317"/>
      <c r="G52" s="891"/>
      <c r="H52" s="382"/>
      <c r="I52" s="382"/>
      <c r="J52" s="382"/>
      <c r="K52" s="382"/>
      <c r="L52" s="382"/>
      <c r="M52" s="382"/>
      <c r="N52" s="382"/>
      <c r="O52" s="383"/>
      <c r="P52" s="450"/>
      <c r="Q52" s="450"/>
      <c r="R52" s="450"/>
      <c r="S52" s="450"/>
      <c r="T52" s="450"/>
      <c r="U52" s="450"/>
      <c r="V52" s="450"/>
      <c r="W52" s="450"/>
      <c r="X52" s="451"/>
      <c r="Y52" s="892" t="s">
        <v>50</v>
      </c>
      <c r="Z52" s="784"/>
      <c r="AA52" s="785"/>
      <c r="AB52" s="447" t="s">
        <v>618</v>
      </c>
      <c r="AC52" s="447"/>
      <c r="AD52" s="447"/>
      <c r="AE52" s="388">
        <v>5</v>
      </c>
      <c r="AF52" s="371"/>
      <c r="AG52" s="371"/>
      <c r="AH52" s="371"/>
      <c r="AI52" s="388">
        <v>5</v>
      </c>
      <c r="AJ52" s="371"/>
      <c r="AK52" s="371"/>
      <c r="AL52" s="371"/>
      <c r="AM52" s="388">
        <v>5</v>
      </c>
      <c r="AN52" s="371"/>
      <c r="AO52" s="371"/>
      <c r="AP52" s="371"/>
      <c r="AQ52" s="390" t="s">
        <v>613</v>
      </c>
      <c r="AR52" s="391"/>
      <c r="AS52" s="391"/>
      <c r="AT52" s="392"/>
      <c r="AU52" s="371">
        <v>2</v>
      </c>
      <c r="AV52" s="371"/>
      <c r="AW52" s="371"/>
      <c r="AX52" s="372"/>
      <c r="AY52">
        <f t="shared" si="0"/>
        <v>1</v>
      </c>
      <c r="AZ52" s="10"/>
      <c r="BA52" s="10"/>
      <c r="BB52" s="10"/>
      <c r="BC52" s="10"/>
    </row>
    <row r="53" spans="1:60" ht="39.950000000000003" customHeight="1" thickBot="1" x14ac:dyDescent="0.2">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2" t="s">
        <v>13</v>
      </c>
      <c r="Z53" s="784"/>
      <c r="AA53" s="785"/>
      <c r="AB53" s="893" t="s">
        <v>14</v>
      </c>
      <c r="AC53" s="893"/>
      <c r="AD53" s="893"/>
      <c r="AE53" s="563">
        <v>20</v>
      </c>
      <c r="AF53" s="564"/>
      <c r="AG53" s="564"/>
      <c r="AH53" s="564"/>
      <c r="AI53" s="563">
        <v>40</v>
      </c>
      <c r="AJ53" s="564"/>
      <c r="AK53" s="564"/>
      <c r="AL53" s="564"/>
      <c r="AM53" s="563">
        <v>40</v>
      </c>
      <c r="AN53" s="564"/>
      <c r="AO53" s="564"/>
      <c r="AP53" s="564"/>
      <c r="AQ53" s="390" t="s">
        <v>613</v>
      </c>
      <c r="AR53" s="391"/>
      <c r="AS53" s="391"/>
      <c r="AT53" s="392"/>
      <c r="AU53" s="371">
        <v>100</v>
      </c>
      <c r="AV53" s="371"/>
      <c r="AW53" s="371"/>
      <c r="AX53" s="372"/>
      <c r="AY53">
        <f t="shared" si="0"/>
        <v>1</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416</v>
      </c>
      <c r="AF54" s="414"/>
      <c r="AG54" s="414"/>
      <c r="AH54" s="414"/>
      <c r="AI54" s="414" t="s">
        <v>568</v>
      </c>
      <c r="AJ54" s="414"/>
      <c r="AK54" s="414"/>
      <c r="AL54" s="414"/>
      <c r="AM54" s="414" t="s">
        <v>384</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3"/>
      <c r="AS55" s="431" t="s">
        <v>175</v>
      </c>
      <c r="AT55" s="432"/>
      <c r="AU55" s="433"/>
      <c r="AV55" s="433"/>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1"/>
      <c r="H57" s="382"/>
      <c r="I57" s="382"/>
      <c r="J57" s="382"/>
      <c r="K57" s="382"/>
      <c r="L57" s="382"/>
      <c r="M57" s="382"/>
      <c r="N57" s="382"/>
      <c r="O57" s="383"/>
      <c r="P57" s="450"/>
      <c r="Q57" s="450"/>
      <c r="R57" s="450"/>
      <c r="S57" s="450"/>
      <c r="T57" s="450"/>
      <c r="U57" s="450"/>
      <c r="V57" s="450"/>
      <c r="W57" s="450"/>
      <c r="X57" s="451"/>
      <c r="Y57" s="892"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2" t="s">
        <v>13</v>
      </c>
      <c r="Z58" s="784"/>
      <c r="AA58" s="785"/>
      <c r="AB58" s="893" t="s">
        <v>14</v>
      </c>
      <c r="AC58" s="893"/>
      <c r="AD58" s="893"/>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416</v>
      </c>
      <c r="AF59" s="414"/>
      <c r="AG59" s="414"/>
      <c r="AH59" s="414"/>
      <c r="AI59" s="414" t="s">
        <v>568</v>
      </c>
      <c r="AJ59" s="414"/>
      <c r="AK59" s="414"/>
      <c r="AL59" s="414"/>
      <c r="AM59" s="414" t="s">
        <v>384</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3"/>
      <c r="AS60" s="431" t="s">
        <v>175</v>
      </c>
      <c r="AT60" s="432"/>
      <c r="AU60" s="433"/>
      <c r="AV60" s="433"/>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1"/>
      <c r="H62" s="382"/>
      <c r="I62" s="382"/>
      <c r="J62" s="382"/>
      <c r="K62" s="382"/>
      <c r="L62" s="382"/>
      <c r="M62" s="382"/>
      <c r="N62" s="382"/>
      <c r="O62" s="383"/>
      <c r="P62" s="450"/>
      <c r="Q62" s="450"/>
      <c r="R62" s="450"/>
      <c r="S62" s="450"/>
      <c r="T62" s="450"/>
      <c r="U62" s="450"/>
      <c r="V62" s="450"/>
      <c r="W62" s="450"/>
      <c r="X62" s="451"/>
      <c r="Y62" s="892"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2"/>
      <c r="Q63" s="452"/>
      <c r="R63" s="452"/>
      <c r="S63" s="452"/>
      <c r="T63" s="452"/>
      <c r="U63" s="452"/>
      <c r="V63" s="452"/>
      <c r="W63" s="452"/>
      <c r="X63" s="453"/>
      <c r="Y63" s="892" t="s">
        <v>13</v>
      </c>
      <c r="Z63" s="784"/>
      <c r="AA63" s="785"/>
      <c r="AB63" s="893" t="s">
        <v>14</v>
      </c>
      <c r="AC63" s="893"/>
      <c r="AD63" s="893"/>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customHeight="1" x14ac:dyDescent="0.15">
      <c r="A64" s="335" t="s">
        <v>579</v>
      </c>
      <c r="B64" s="336"/>
      <c r="C64" s="336"/>
      <c r="D64" s="336"/>
      <c r="E64" s="336"/>
      <c r="F64" s="337"/>
      <c r="G64" s="338" t="s">
        <v>641</v>
      </c>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1</v>
      </c>
    </row>
    <row r="65" spans="1:51" ht="31.5" customHeight="1" x14ac:dyDescent="0.15">
      <c r="A65" s="347" t="s">
        <v>580</v>
      </c>
      <c r="B65" s="316"/>
      <c r="C65" s="316"/>
      <c r="D65" s="316"/>
      <c r="E65" s="316"/>
      <c r="F65" s="317"/>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400" t="s">
        <v>11</v>
      </c>
      <c r="AC65" s="400"/>
      <c r="AD65" s="400"/>
      <c r="AE65" s="401" t="s">
        <v>416</v>
      </c>
      <c r="AF65" s="402"/>
      <c r="AG65" s="402"/>
      <c r="AH65" s="403"/>
      <c r="AI65" s="401" t="s">
        <v>568</v>
      </c>
      <c r="AJ65" s="402"/>
      <c r="AK65" s="402"/>
      <c r="AL65" s="403"/>
      <c r="AM65" s="401" t="s">
        <v>384</v>
      </c>
      <c r="AN65" s="402"/>
      <c r="AO65" s="402"/>
      <c r="AP65" s="403"/>
      <c r="AQ65" s="410" t="s">
        <v>415</v>
      </c>
      <c r="AR65" s="411"/>
      <c r="AS65" s="411"/>
      <c r="AT65" s="412"/>
      <c r="AU65" s="410" t="s">
        <v>593</v>
      </c>
      <c r="AV65" s="411"/>
      <c r="AW65" s="411"/>
      <c r="AX65" s="413"/>
      <c r="AY65">
        <f>COUNTA($G$66)</f>
        <v>1</v>
      </c>
    </row>
    <row r="66" spans="1:51" ht="39.950000000000003" customHeight="1" x14ac:dyDescent="0.15">
      <c r="A66" s="347"/>
      <c r="B66" s="316"/>
      <c r="C66" s="316"/>
      <c r="D66" s="316"/>
      <c r="E66" s="316"/>
      <c r="F66" s="317"/>
      <c r="G66" s="356" t="s">
        <v>685</v>
      </c>
      <c r="H66" s="357"/>
      <c r="I66" s="357"/>
      <c r="J66" s="357"/>
      <c r="K66" s="357"/>
      <c r="L66" s="357"/>
      <c r="M66" s="357"/>
      <c r="N66" s="357"/>
      <c r="O66" s="357"/>
      <c r="P66" s="360" t="s">
        <v>658</v>
      </c>
      <c r="Q66" s="361"/>
      <c r="R66" s="361"/>
      <c r="S66" s="361"/>
      <c r="T66" s="361"/>
      <c r="U66" s="361"/>
      <c r="V66" s="361"/>
      <c r="W66" s="361"/>
      <c r="X66" s="362"/>
      <c r="Y66" s="366" t="s">
        <v>51</v>
      </c>
      <c r="Z66" s="367"/>
      <c r="AA66" s="368"/>
      <c r="AB66" s="387" t="s">
        <v>659</v>
      </c>
      <c r="AC66" s="369"/>
      <c r="AD66" s="369"/>
      <c r="AE66" s="370">
        <v>3</v>
      </c>
      <c r="AF66" s="370"/>
      <c r="AG66" s="370"/>
      <c r="AH66" s="370"/>
      <c r="AI66" s="370">
        <v>2</v>
      </c>
      <c r="AJ66" s="370"/>
      <c r="AK66" s="370"/>
      <c r="AL66" s="370"/>
      <c r="AM66" s="370">
        <v>2</v>
      </c>
      <c r="AN66" s="370"/>
      <c r="AO66" s="370"/>
      <c r="AP66" s="370"/>
      <c r="AQ66" s="397" t="s">
        <v>671</v>
      </c>
      <c r="AR66" s="370"/>
      <c r="AS66" s="370"/>
      <c r="AT66" s="370"/>
      <c r="AU66" s="397" t="s">
        <v>284</v>
      </c>
      <c r="AV66" s="370"/>
      <c r="AW66" s="370"/>
      <c r="AX66" s="370"/>
      <c r="AY66">
        <f>$AY$65</f>
        <v>1</v>
      </c>
    </row>
    <row r="67" spans="1:51" ht="39.950000000000003"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4" t="s">
        <v>52</v>
      </c>
      <c r="Z67" s="405"/>
      <c r="AA67" s="406"/>
      <c r="AB67" s="387" t="s">
        <v>659</v>
      </c>
      <c r="AC67" s="369"/>
      <c r="AD67" s="369"/>
      <c r="AE67" s="370">
        <v>4</v>
      </c>
      <c r="AF67" s="370"/>
      <c r="AG67" s="370"/>
      <c r="AH67" s="370"/>
      <c r="AI67" s="370">
        <v>2</v>
      </c>
      <c r="AJ67" s="370"/>
      <c r="AK67" s="370"/>
      <c r="AL67" s="370"/>
      <c r="AM67" s="370">
        <v>2</v>
      </c>
      <c r="AN67" s="370"/>
      <c r="AO67" s="370"/>
      <c r="AP67" s="370"/>
      <c r="AQ67" s="370">
        <v>2</v>
      </c>
      <c r="AR67" s="370"/>
      <c r="AS67" s="370"/>
      <c r="AT67" s="370"/>
      <c r="AU67" s="407">
        <v>2</v>
      </c>
      <c r="AV67" s="408"/>
      <c r="AW67" s="408"/>
      <c r="AX67" s="409"/>
      <c r="AY67">
        <f>$AY$65</f>
        <v>1</v>
      </c>
    </row>
    <row r="68" spans="1:51" ht="23.25"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1</v>
      </c>
    </row>
    <row r="69" spans="1:51" ht="23.25" customHeight="1" x14ac:dyDescent="0.15">
      <c r="A69" s="439"/>
      <c r="B69" s="440"/>
      <c r="C69" s="440"/>
      <c r="D69" s="440"/>
      <c r="E69" s="440"/>
      <c r="F69" s="441"/>
      <c r="G69" s="393" t="s">
        <v>660</v>
      </c>
      <c r="H69" s="394"/>
      <c r="I69" s="394"/>
      <c r="J69" s="394"/>
      <c r="K69" s="394"/>
      <c r="L69" s="394"/>
      <c r="M69" s="394"/>
      <c r="N69" s="394"/>
      <c r="O69" s="394"/>
      <c r="P69" s="394"/>
      <c r="Q69" s="394"/>
      <c r="R69" s="394"/>
      <c r="S69" s="394"/>
      <c r="T69" s="394"/>
      <c r="U69" s="394"/>
      <c r="V69" s="394"/>
      <c r="W69" s="394"/>
      <c r="X69" s="394"/>
      <c r="Y69" s="418" t="s">
        <v>581</v>
      </c>
      <c r="Z69" s="419"/>
      <c r="AA69" s="420"/>
      <c r="AB69" s="421" t="s">
        <v>676</v>
      </c>
      <c r="AC69" s="422"/>
      <c r="AD69" s="423"/>
      <c r="AE69" s="397">
        <v>167</v>
      </c>
      <c r="AF69" s="397"/>
      <c r="AG69" s="397"/>
      <c r="AH69" s="397"/>
      <c r="AI69" s="397">
        <v>150</v>
      </c>
      <c r="AJ69" s="397"/>
      <c r="AK69" s="397"/>
      <c r="AL69" s="397"/>
      <c r="AM69" s="397">
        <v>100</v>
      </c>
      <c r="AN69" s="397"/>
      <c r="AO69" s="397"/>
      <c r="AP69" s="397"/>
      <c r="AQ69" s="388">
        <v>100</v>
      </c>
      <c r="AR69" s="371"/>
      <c r="AS69" s="371"/>
      <c r="AT69" s="371"/>
      <c r="AU69" s="371"/>
      <c r="AV69" s="371"/>
      <c r="AW69" s="371"/>
      <c r="AX69" s="372"/>
      <c r="AY69">
        <f>$AY$68</f>
        <v>1</v>
      </c>
    </row>
    <row r="70" spans="1:51" ht="46.5"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584</v>
      </c>
      <c r="Z70" s="398"/>
      <c r="AA70" s="399"/>
      <c r="AB70" s="424" t="s">
        <v>682</v>
      </c>
      <c r="AC70" s="425"/>
      <c r="AD70" s="426"/>
      <c r="AE70" s="427" t="s">
        <v>677</v>
      </c>
      <c r="AF70" s="427"/>
      <c r="AG70" s="427"/>
      <c r="AH70" s="427"/>
      <c r="AI70" s="427" t="s">
        <v>678</v>
      </c>
      <c r="AJ70" s="427"/>
      <c r="AK70" s="427"/>
      <c r="AL70" s="427"/>
      <c r="AM70" s="427" t="s">
        <v>679</v>
      </c>
      <c r="AN70" s="427"/>
      <c r="AO70" s="427"/>
      <c r="AP70" s="427"/>
      <c r="AQ70" s="427" t="s">
        <v>680</v>
      </c>
      <c r="AR70" s="427"/>
      <c r="AS70" s="427"/>
      <c r="AT70" s="427"/>
      <c r="AU70" s="427"/>
      <c r="AV70" s="427"/>
      <c r="AW70" s="427"/>
      <c r="AX70" s="428"/>
      <c r="AY70">
        <f>$AY$68</f>
        <v>1</v>
      </c>
    </row>
    <row r="71" spans="1:51" ht="18.75" customHeight="1" x14ac:dyDescent="0.15">
      <c r="A71" s="502" t="s">
        <v>236</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416</v>
      </c>
      <c r="AF71" s="414"/>
      <c r="AG71" s="414"/>
      <c r="AH71" s="414"/>
      <c r="AI71" s="414" t="s">
        <v>568</v>
      </c>
      <c r="AJ71" s="414"/>
      <c r="AK71" s="414"/>
      <c r="AL71" s="414"/>
      <c r="AM71" s="414" t="s">
        <v>384</v>
      </c>
      <c r="AN71" s="414"/>
      <c r="AO71" s="414"/>
      <c r="AP71" s="414"/>
      <c r="AQ71" s="457" t="s">
        <v>174</v>
      </c>
      <c r="AR71" s="458"/>
      <c r="AS71" s="458"/>
      <c r="AT71" s="459"/>
      <c r="AU71" s="321" t="s">
        <v>128</v>
      </c>
      <c r="AV71" s="321"/>
      <c r="AW71" s="321"/>
      <c r="AX71" s="326"/>
      <c r="AY71">
        <f>COUNTA($G$73)</f>
        <v>1</v>
      </c>
    </row>
    <row r="72" spans="1:51" ht="18.75"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29" t="s">
        <v>661</v>
      </c>
      <c r="AR72" s="430"/>
      <c r="AS72" s="431" t="s">
        <v>175</v>
      </c>
      <c r="AT72" s="432"/>
      <c r="AU72" s="433" t="s">
        <v>661</v>
      </c>
      <c r="AV72" s="433"/>
      <c r="AW72" s="323" t="s">
        <v>166</v>
      </c>
      <c r="AX72" s="328"/>
      <c r="AY72">
        <f t="shared" ref="AY72:AY77" si="1">$AY$71</f>
        <v>1</v>
      </c>
    </row>
    <row r="73" spans="1:51" ht="23.25" customHeight="1" x14ac:dyDescent="0.15">
      <c r="A73" s="508"/>
      <c r="B73" s="506"/>
      <c r="C73" s="506"/>
      <c r="D73" s="506"/>
      <c r="E73" s="506"/>
      <c r="F73" s="507"/>
      <c r="G73" s="373" t="s">
        <v>661</v>
      </c>
      <c r="H73" s="374"/>
      <c r="I73" s="374"/>
      <c r="J73" s="374"/>
      <c r="K73" s="374"/>
      <c r="L73" s="374"/>
      <c r="M73" s="374"/>
      <c r="N73" s="374"/>
      <c r="O73" s="375"/>
      <c r="P73" s="139" t="s">
        <v>613</v>
      </c>
      <c r="Q73" s="139"/>
      <c r="R73" s="139"/>
      <c r="S73" s="139"/>
      <c r="T73" s="139"/>
      <c r="U73" s="139"/>
      <c r="V73" s="139"/>
      <c r="W73" s="139"/>
      <c r="X73" s="140"/>
      <c r="Y73" s="384" t="s">
        <v>12</v>
      </c>
      <c r="Z73" s="385"/>
      <c r="AA73" s="386"/>
      <c r="AB73" s="387" t="s">
        <v>618</v>
      </c>
      <c r="AC73" s="387"/>
      <c r="AD73" s="387"/>
      <c r="AE73" s="388" t="s">
        <v>661</v>
      </c>
      <c r="AF73" s="371"/>
      <c r="AG73" s="371"/>
      <c r="AH73" s="371"/>
      <c r="AI73" s="388" t="s">
        <v>613</v>
      </c>
      <c r="AJ73" s="371"/>
      <c r="AK73" s="371"/>
      <c r="AL73" s="371"/>
      <c r="AM73" s="388" t="s">
        <v>613</v>
      </c>
      <c r="AN73" s="371"/>
      <c r="AO73" s="371"/>
      <c r="AP73" s="371"/>
      <c r="AQ73" s="390" t="s">
        <v>613</v>
      </c>
      <c r="AR73" s="391"/>
      <c r="AS73" s="391"/>
      <c r="AT73" s="392"/>
      <c r="AU73" s="371" t="s">
        <v>613</v>
      </c>
      <c r="AV73" s="371"/>
      <c r="AW73" s="371"/>
      <c r="AX73" s="372"/>
      <c r="AY73">
        <f t="shared" si="1"/>
        <v>1</v>
      </c>
    </row>
    <row r="74" spans="1:51" ht="23.25"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1"/>
      <c r="AB74" s="447" t="s">
        <v>618</v>
      </c>
      <c r="AC74" s="447"/>
      <c r="AD74" s="447"/>
      <c r="AE74" s="388" t="s">
        <v>661</v>
      </c>
      <c r="AF74" s="371"/>
      <c r="AG74" s="371"/>
      <c r="AH74" s="371"/>
      <c r="AI74" s="388" t="s">
        <v>613</v>
      </c>
      <c r="AJ74" s="371"/>
      <c r="AK74" s="371"/>
      <c r="AL74" s="371"/>
      <c r="AM74" s="388" t="s">
        <v>613</v>
      </c>
      <c r="AN74" s="371"/>
      <c r="AO74" s="371"/>
      <c r="AP74" s="371"/>
      <c r="AQ74" s="390" t="s">
        <v>613</v>
      </c>
      <c r="AR74" s="391"/>
      <c r="AS74" s="391"/>
      <c r="AT74" s="392"/>
      <c r="AU74" s="371" t="s">
        <v>613</v>
      </c>
      <c r="AV74" s="371"/>
      <c r="AW74" s="371"/>
      <c r="AX74" s="372"/>
      <c r="AY74">
        <f t="shared" si="1"/>
        <v>1</v>
      </c>
    </row>
    <row r="75" spans="1:51" ht="23.25" customHeight="1" x14ac:dyDescent="0.15">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t="s">
        <v>661</v>
      </c>
      <c r="AF75" s="371"/>
      <c r="AG75" s="371"/>
      <c r="AH75" s="371"/>
      <c r="AI75" s="388" t="s">
        <v>613</v>
      </c>
      <c r="AJ75" s="371"/>
      <c r="AK75" s="371"/>
      <c r="AL75" s="371"/>
      <c r="AM75" s="388" t="s">
        <v>613</v>
      </c>
      <c r="AN75" s="371"/>
      <c r="AO75" s="371"/>
      <c r="AP75" s="371"/>
      <c r="AQ75" s="390" t="s">
        <v>613</v>
      </c>
      <c r="AR75" s="391"/>
      <c r="AS75" s="391"/>
      <c r="AT75" s="392"/>
      <c r="AU75" s="371" t="s">
        <v>613</v>
      </c>
      <c r="AV75" s="371"/>
      <c r="AW75" s="371"/>
      <c r="AX75" s="372"/>
      <c r="AY75">
        <f t="shared" si="1"/>
        <v>1</v>
      </c>
    </row>
    <row r="76" spans="1:51" ht="23.25" customHeight="1" x14ac:dyDescent="0.15">
      <c r="A76" s="460" t="s">
        <v>260</v>
      </c>
      <c r="B76" s="455"/>
      <c r="C76" s="455"/>
      <c r="D76" s="455"/>
      <c r="E76" s="455"/>
      <c r="F76" s="456"/>
      <c r="G76" s="496" t="s">
        <v>661</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customHeight="1" x14ac:dyDescent="0.15">
      <c r="A78" s="313" t="s">
        <v>573</v>
      </c>
      <c r="B78" s="315" t="s">
        <v>574</v>
      </c>
      <c r="C78" s="316"/>
      <c r="D78" s="316"/>
      <c r="E78" s="316"/>
      <c r="F78" s="317"/>
      <c r="G78" s="321" t="s">
        <v>575</v>
      </c>
      <c r="H78" s="321"/>
      <c r="I78" s="321"/>
      <c r="J78" s="321"/>
      <c r="K78" s="321"/>
      <c r="L78" s="321"/>
      <c r="M78" s="321"/>
      <c r="N78" s="321"/>
      <c r="O78" s="321"/>
      <c r="P78" s="321"/>
      <c r="Q78" s="321"/>
      <c r="R78" s="321"/>
      <c r="S78" s="321"/>
      <c r="T78" s="321"/>
      <c r="U78" s="321"/>
      <c r="V78" s="321"/>
      <c r="W78" s="321"/>
      <c r="X78" s="321"/>
      <c r="Y78" s="321"/>
      <c r="Z78" s="321"/>
      <c r="AA78" s="322"/>
      <c r="AB78" s="325" t="s">
        <v>595</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1</v>
      </c>
    </row>
    <row r="79" spans="1:51" ht="22.5"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1</v>
      </c>
    </row>
    <row r="80" spans="1:51" ht="22.5" customHeight="1" x14ac:dyDescent="0.15">
      <c r="A80" s="313"/>
      <c r="B80" s="315"/>
      <c r="C80" s="316"/>
      <c r="D80" s="316"/>
      <c r="E80" s="316"/>
      <c r="F80" s="317"/>
      <c r="G80" s="512" t="s">
        <v>667</v>
      </c>
      <c r="H80" s="512"/>
      <c r="I80" s="512"/>
      <c r="J80" s="512"/>
      <c r="K80" s="512"/>
      <c r="L80" s="512"/>
      <c r="M80" s="512"/>
      <c r="N80" s="512"/>
      <c r="O80" s="512"/>
      <c r="P80" s="512"/>
      <c r="Q80" s="512"/>
      <c r="R80" s="512"/>
      <c r="S80" s="512"/>
      <c r="T80" s="512"/>
      <c r="U80" s="512"/>
      <c r="V80" s="512"/>
      <c r="W80" s="512"/>
      <c r="X80" s="512"/>
      <c r="Y80" s="512"/>
      <c r="Z80" s="512"/>
      <c r="AA80" s="513"/>
      <c r="AB80" s="518" t="s">
        <v>690</v>
      </c>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1</v>
      </c>
    </row>
    <row r="81" spans="1:60" ht="22.5"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1</v>
      </c>
    </row>
    <row r="82" spans="1:60" ht="19.5"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1</v>
      </c>
    </row>
    <row r="83" spans="1:60" ht="18.75"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416</v>
      </c>
      <c r="AF83" s="414"/>
      <c r="AG83" s="414"/>
      <c r="AH83" s="414"/>
      <c r="AI83" s="414" t="s">
        <v>568</v>
      </c>
      <c r="AJ83" s="414"/>
      <c r="AK83" s="414"/>
      <c r="AL83" s="414"/>
      <c r="AM83" s="414" t="s">
        <v>384</v>
      </c>
      <c r="AN83" s="414"/>
      <c r="AO83" s="414"/>
      <c r="AP83" s="414"/>
      <c r="AQ83" s="490" t="s">
        <v>174</v>
      </c>
      <c r="AR83" s="491"/>
      <c r="AS83" s="491"/>
      <c r="AT83" s="492"/>
      <c r="AU83" s="493" t="s">
        <v>128</v>
      </c>
      <c r="AV83" s="493"/>
      <c r="AW83" s="493"/>
      <c r="AX83" s="494"/>
      <c r="AY83">
        <f t="shared" si="2"/>
        <v>1</v>
      </c>
      <c r="AZ83" s="10"/>
      <c r="BA83" s="10"/>
      <c r="BB83" s="10"/>
      <c r="BC83" s="10"/>
    </row>
    <row r="84" spans="1:60" ht="18.75"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t="s">
        <v>675</v>
      </c>
      <c r="AR84" s="433"/>
      <c r="AS84" s="431" t="s">
        <v>175</v>
      </c>
      <c r="AT84" s="432"/>
      <c r="AU84" s="433">
        <v>4</v>
      </c>
      <c r="AV84" s="433"/>
      <c r="AW84" s="323" t="s">
        <v>166</v>
      </c>
      <c r="AX84" s="328"/>
      <c r="AY84">
        <f t="shared" si="2"/>
        <v>1</v>
      </c>
      <c r="AZ84" s="10"/>
      <c r="BA84" s="10"/>
      <c r="BB84" s="10"/>
      <c r="BC84" s="10"/>
      <c r="BD84" s="10"/>
      <c r="BE84" s="10"/>
      <c r="BF84" s="10"/>
      <c r="BG84" s="10"/>
      <c r="BH84" s="10"/>
    </row>
    <row r="85" spans="1:60" ht="23.25" customHeight="1" x14ac:dyDescent="0.15">
      <c r="A85" s="313"/>
      <c r="B85" s="315"/>
      <c r="C85" s="316"/>
      <c r="D85" s="316"/>
      <c r="E85" s="316"/>
      <c r="F85" s="317"/>
      <c r="G85" s="138" t="s">
        <v>674</v>
      </c>
      <c r="H85" s="139"/>
      <c r="I85" s="139"/>
      <c r="J85" s="139"/>
      <c r="K85" s="139"/>
      <c r="L85" s="139"/>
      <c r="M85" s="139"/>
      <c r="N85" s="139"/>
      <c r="O85" s="140"/>
      <c r="P85" s="139" t="s">
        <v>672</v>
      </c>
      <c r="Q85" s="448"/>
      <c r="R85" s="448"/>
      <c r="S85" s="448"/>
      <c r="T85" s="448"/>
      <c r="U85" s="448"/>
      <c r="V85" s="448"/>
      <c r="W85" s="448"/>
      <c r="X85" s="449"/>
      <c r="Y85" s="888" t="s">
        <v>57</v>
      </c>
      <c r="Z85" s="889"/>
      <c r="AA85" s="890"/>
      <c r="AB85" s="387" t="s">
        <v>673</v>
      </c>
      <c r="AC85" s="387"/>
      <c r="AD85" s="387"/>
      <c r="AE85" s="388" t="s">
        <v>671</v>
      </c>
      <c r="AF85" s="371"/>
      <c r="AG85" s="371"/>
      <c r="AH85" s="371"/>
      <c r="AI85" s="388">
        <v>82</v>
      </c>
      <c r="AJ85" s="371"/>
      <c r="AK85" s="371"/>
      <c r="AL85" s="371"/>
      <c r="AM85" s="388" t="s">
        <v>671</v>
      </c>
      <c r="AN85" s="371"/>
      <c r="AO85" s="371"/>
      <c r="AP85" s="371"/>
      <c r="AQ85" s="390" t="s">
        <v>675</v>
      </c>
      <c r="AR85" s="391"/>
      <c r="AS85" s="391"/>
      <c r="AT85" s="392"/>
      <c r="AU85" s="371">
        <v>50</v>
      </c>
      <c r="AV85" s="371"/>
      <c r="AW85" s="371"/>
      <c r="AX85" s="372"/>
      <c r="AY85">
        <f t="shared" si="2"/>
        <v>1</v>
      </c>
    </row>
    <row r="86" spans="1:60" ht="23.25" customHeight="1" x14ac:dyDescent="0.15">
      <c r="A86" s="313"/>
      <c r="B86" s="315"/>
      <c r="C86" s="316"/>
      <c r="D86" s="316"/>
      <c r="E86" s="316"/>
      <c r="F86" s="317"/>
      <c r="G86" s="891"/>
      <c r="H86" s="382"/>
      <c r="I86" s="382"/>
      <c r="J86" s="382"/>
      <c r="K86" s="382"/>
      <c r="L86" s="382"/>
      <c r="M86" s="382"/>
      <c r="N86" s="382"/>
      <c r="O86" s="383"/>
      <c r="P86" s="450"/>
      <c r="Q86" s="450"/>
      <c r="R86" s="450"/>
      <c r="S86" s="450"/>
      <c r="T86" s="450"/>
      <c r="U86" s="450"/>
      <c r="V86" s="450"/>
      <c r="W86" s="450"/>
      <c r="X86" s="451"/>
      <c r="Y86" s="892" t="s">
        <v>50</v>
      </c>
      <c r="Z86" s="784"/>
      <c r="AA86" s="785"/>
      <c r="AB86" s="447" t="s">
        <v>673</v>
      </c>
      <c r="AC86" s="447"/>
      <c r="AD86" s="447"/>
      <c r="AE86" s="388">
        <v>50</v>
      </c>
      <c r="AF86" s="371"/>
      <c r="AG86" s="371"/>
      <c r="AH86" s="371"/>
      <c r="AI86" s="388">
        <v>50</v>
      </c>
      <c r="AJ86" s="371"/>
      <c r="AK86" s="371"/>
      <c r="AL86" s="371"/>
      <c r="AM86" s="388">
        <v>50</v>
      </c>
      <c r="AN86" s="371"/>
      <c r="AO86" s="371"/>
      <c r="AP86" s="371"/>
      <c r="AQ86" s="390" t="s">
        <v>675</v>
      </c>
      <c r="AR86" s="391"/>
      <c r="AS86" s="391"/>
      <c r="AT86" s="392"/>
      <c r="AU86" s="371">
        <v>50</v>
      </c>
      <c r="AV86" s="371"/>
      <c r="AW86" s="371"/>
      <c r="AX86" s="372"/>
      <c r="AY86">
        <f t="shared" si="2"/>
        <v>1</v>
      </c>
      <c r="AZ86" s="10"/>
      <c r="BA86" s="10"/>
      <c r="BB86" s="10"/>
      <c r="BC86" s="10"/>
    </row>
    <row r="87" spans="1:60" ht="23.25"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2" t="s">
        <v>13</v>
      </c>
      <c r="Z87" s="784"/>
      <c r="AA87" s="785"/>
      <c r="AB87" s="893" t="s">
        <v>14</v>
      </c>
      <c r="AC87" s="893"/>
      <c r="AD87" s="893"/>
      <c r="AE87" s="563" t="s">
        <v>671</v>
      </c>
      <c r="AF87" s="564"/>
      <c r="AG87" s="564"/>
      <c r="AH87" s="564"/>
      <c r="AI87" s="563">
        <v>164</v>
      </c>
      <c r="AJ87" s="564"/>
      <c r="AK87" s="564"/>
      <c r="AL87" s="564"/>
      <c r="AM87" s="563" t="s">
        <v>671</v>
      </c>
      <c r="AN87" s="564"/>
      <c r="AO87" s="564"/>
      <c r="AP87" s="564"/>
      <c r="AQ87" s="390" t="s">
        <v>675</v>
      </c>
      <c r="AR87" s="391"/>
      <c r="AS87" s="391"/>
      <c r="AT87" s="392"/>
      <c r="AU87" s="371">
        <v>100</v>
      </c>
      <c r="AV87" s="371"/>
      <c r="AW87" s="371"/>
      <c r="AX87" s="372"/>
      <c r="AY87">
        <f t="shared" si="2"/>
        <v>1</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416</v>
      </c>
      <c r="AF88" s="414"/>
      <c r="AG88" s="414"/>
      <c r="AH88" s="414"/>
      <c r="AI88" s="414" t="s">
        <v>568</v>
      </c>
      <c r="AJ88" s="414"/>
      <c r="AK88" s="414"/>
      <c r="AL88" s="414"/>
      <c r="AM88" s="414" t="s">
        <v>384</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3"/>
      <c r="AS89" s="431" t="s">
        <v>175</v>
      </c>
      <c r="AT89" s="432"/>
      <c r="AU89" s="433"/>
      <c r="AV89" s="433"/>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1"/>
      <c r="H91" s="382"/>
      <c r="I91" s="382"/>
      <c r="J91" s="382"/>
      <c r="K91" s="382"/>
      <c r="L91" s="382"/>
      <c r="M91" s="382"/>
      <c r="N91" s="382"/>
      <c r="O91" s="383"/>
      <c r="P91" s="450"/>
      <c r="Q91" s="450"/>
      <c r="R91" s="450"/>
      <c r="S91" s="450"/>
      <c r="T91" s="450"/>
      <c r="U91" s="450"/>
      <c r="V91" s="450"/>
      <c r="W91" s="450"/>
      <c r="X91" s="451"/>
      <c r="Y91" s="892"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2" t="s">
        <v>13</v>
      </c>
      <c r="Z92" s="784"/>
      <c r="AA92" s="785"/>
      <c r="AB92" s="893" t="s">
        <v>14</v>
      </c>
      <c r="AC92" s="893"/>
      <c r="AD92" s="893"/>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416</v>
      </c>
      <c r="AF93" s="414"/>
      <c r="AG93" s="414"/>
      <c r="AH93" s="414"/>
      <c r="AI93" s="414" t="s">
        <v>568</v>
      </c>
      <c r="AJ93" s="414"/>
      <c r="AK93" s="414"/>
      <c r="AL93" s="414"/>
      <c r="AM93" s="414" t="s">
        <v>384</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3"/>
      <c r="AS94" s="431" t="s">
        <v>175</v>
      </c>
      <c r="AT94" s="432"/>
      <c r="AU94" s="433"/>
      <c r="AV94" s="433"/>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1"/>
      <c r="H96" s="382"/>
      <c r="I96" s="382"/>
      <c r="J96" s="382"/>
      <c r="K96" s="382"/>
      <c r="L96" s="382"/>
      <c r="M96" s="382"/>
      <c r="N96" s="382"/>
      <c r="O96" s="383"/>
      <c r="P96" s="450"/>
      <c r="Q96" s="450"/>
      <c r="R96" s="450"/>
      <c r="S96" s="450"/>
      <c r="T96" s="450"/>
      <c r="U96" s="450"/>
      <c r="V96" s="450"/>
      <c r="W96" s="450"/>
      <c r="X96" s="451"/>
      <c r="Y96" s="892"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2"/>
      <c r="Q97" s="452"/>
      <c r="R97" s="452"/>
      <c r="S97" s="452"/>
      <c r="T97" s="452"/>
      <c r="U97" s="452"/>
      <c r="V97" s="452"/>
      <c r="W97" s="452"/>
      <c r="X97" s="453"/>
      <c r="Y97" s="892" t="s">
        <v>13</v>
      </c>
      <c r="Z97" s="784"/>
      <c r="AA97" s="785"/>
      <c r="AB97" s="893" t="s">
        <v>14</v>
      </c>
      <c r="AC97" s="893"/>
      <c r="AD97" s="893"/>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579</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580</v>
      </c>
      <c r="B99" s="316"/>
      <c r="C99" s="316"/>
      <c r="D99" s="316"/>
      <c r="E99" s="316"/>
      <c r="F99" s="317"/>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400" t="s">
        <v>11</v>
      </c>
      <c r="AC99" s="400"/>
      <c r="AD99" s="400"/>
      <c r="AE99" s="414" t="s">
        <v>416</v>
      </c>
      <c r="AF99" s="414"/>
      <c r="AG99" s="414"/>
      <c r="AH99" s="414"/>
      <c r="AI99" s="414" t="s">
        <v>568</v>
      </c>
      <c r="AJ99" s="414"/>
      <c r="AK99" s="414"/>
      <c r="AL99" s="414"/>
      <c r="AM99" s="414" t="s">
        <v>384</v>
      </c>
      <c r="AN99" s="414"/>
      <c r="AO99" s="414"/>
      <c r="AP99" s="414"/>
      <c r="AQ99" s="410" t="s">
        <v>415</v>
      </c>
      <c r="AR99" s="411"/>
      <c r="AS99" s="411"/>
      <c r="AT99" s="412"/>
      <c r="AU99" s="410" t="s">
        <v>593</v>
      </c>
      <c r="AV99" s="411"/>
      <c r="AW99" s="411"/>
      <c r="AX99" s="413"/>
      <c r="AY99">
        <f>COUNTA($G$100)</f>
        <v>0</v>
      </c>
    </row>
    <row r="100" spans="1:60" ht="23.25" hidden="1" customHeight="1" x14ac:dyDescent="0.15">
      <c r="A100" s="347"/>
      <c r="B100" s="316"/>
      <c r="C100" s="316"/>
      <c r="D100" s="316"/>
      <c r="E100" s="316"/>
      <c r="F100" s="317"/>
      <c r="G100" s="434"/>
      <c r="H100" s="357"/>
      <c r="I100" s="357"/>
      <c r="J100" s="357"/>
      <c r="K100" s="357"/>
      <c r="L100" s="357"/>
      <c r="M100" s="357"/>
      <c r="N100" s="357"/>
      <c r="O100" s="357"/>
      <c r="P100" s="435"/>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7"/>
      <c r="AV100" s="408"/>
      <c r="AW100" s="408"/>
      <c r="AX100" s="409"/>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4" t="s">
        <v>52</v>
      </c>
      <c r="Z101" s="405"/>
      <c r="AA101" s="406"/>
      <c r="AB101" s="369"/>
      <c r="AC101" s="369"/>
      <c r="AD101" s="369"/>
      <c r="AE101" s="370"/>
      <c r="AF101" s="370"/>
      <c r="AG101" s="370"/>
      <c r="AH101" s="370"/>
      <c r="AI101" s="370"/>
      <c r="AJ101" s="370"/>
      <c r="AK101" s="370"/>
      <c r="AL101" s="370"/>
      <c r="AM101" s="370"/>
      <c r="AN101" s="370"/>
      <c r="AO101" s="370"/>
      <c r="AP101" s="370"/>
      <c r="AQ101" s="370"/>
      <c r="AR101" s="370"/>
      <c r="AS101" s="370"/>
      <c r="AT101" s="370"/>
      <c r="AU101" s="407"/>
      <c r="AV101" s="408"/>
      <c r="AW101" s="408"/>
      <c r="AX101" s="409"/>
      <c r="AY101">
        <f>$AY$99</f>
        <v>0</v>
      </c>
    </row>
    <row r="102" spans="1:60" ht="23.25" hidden="1" customHeight="1" x14ac:dyDescent="0.15">
      <c r="A102" s="460" t="s">
        <v>581</v>
      </c>
      <c r="B102" s="340"/>
      <c r="C102" s="340"/>
      <c r="D102" s="340"/>
      <c r="E102" s="340"/>
      <c r="F102" s="461"/>
      <c r="G102" s="223" t="s">
        <v>582</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3" t="s">
        <v>583</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4" t="s">
        <v>584</v>
      </c>
      <c r="Z104" s="398"/>
      <c r="AA104" s="399"/>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2" t="s">
        <v>236</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416</v>
      </c>
      <c r="AF105" s="414"/>
      <c r="AG105" s="414"/>
      <c r="AH105" s="414"/>
      <c r="AI105" s="414" t="s">
        <v>568</v>
      </c>
      <c r="AJ105" s="414"/>
      <c r="AK105" s="414"/>
      <c r="AL105" s="414"/>
      <c r="AM105" s="414" t="s">
        <v>384</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29"/>
      <c r="AR106" s="430"/>
      <c r="AS106" s="431" t="s">
        <v>175</v>
      </c>
      <c r="AT106" s="432"/>
      <c r="AU106" s="433"/>
      <c r="AV106" s="433"/>
      <c r="AW106" s="323" t="s">
        <v>166</v>
      </c>
      <c r="AX106" s="328"/>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573</v>
      </c>
      <c r="B112" s="315" t="s">
        <v>574</v>
      </c>
      <c r="C112" s="316"/>
      <c r="D112" s="316"/>
      <c r="E112" s="316"/>
      <c r="F112" s="317"/>
      <c r="G112" s="321" t="s">
        <v>575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595</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416</v>
      </c>
      <c r="AF117" s="414"/>
      <c r="AG117" s="414"/>
      <c r="AH117" s="414"/>
      <c r="AI117" s="414" t="s">
        <v>568</v>
      </c>
      <c r="AJ117" s="414"/>
      <c r="AK117" s="414"/>
      <c r="AL117" s="414"/>
      <c r="AM117" s="414" t="s">
        <v>384</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3"/>
      <c r="AS118" s="431" t="s">
        <v>175</v>
      </c>
      <c r="AT118" s="432"/>
      <c r="AU118" s="433"/>
      <c r="AV118" s="433"/>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1"/>
      <c r="H120" s="382"/>
      <c r="I120" s="382"/>
      <c r="J120" s="382"/>
      <c r="K120" s="382"/>
      <c r="L120" s="382"/>
      <c r="M120" s="382"/>
      <c r="N120" s="382"/>
      <c r="O120" s="383"/>
      <c r="P120" s="450"/>
      <c r="Q120" s="450"/>
      <c r="R120" s="450"/>
      <c r="S120" s="450"/>
      <c r="T120" s="450"/>
      <c r="U120" s="450"/>
      <c r="V120" s="450"/>
      <c r="W120" s="450"/>
      <c r="X120" s="451"/>
      <c r="Y120" s="892"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416</v>
      </c>
      <c r="AF122" s="414"/>
      <c r="AG122" s="414"/>
      <c r="AH122" s="414"/>
      <c r="AI122" s="414" t="s">
        <v>568</v>
      </c>
      <c r="AJ122" s="414"/>
      <c r="AK122" s="414"/>
      <c r="AL122" s="414"/>
      <c r="AM122" s="414" t="s">
        <v>384</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3"/>
      <c r="AS123" s="431" t="s">
        <v>175</v>
      </c>
      <c r="AT123" s="432"/>
      <c r="AU123" s="433"/>
      <c r="AV123" s="433"/>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1"/>
      <c r="H125" s="382"/>
      <c r="I125" s="382"/>
      <c r="J125" s="382"/>
      <c r="K125" s="382"/>
      <c r="L125" s="382"/>
      <c r="M125" s="382"/>
      <c r="N125" s="382"/>
      <c r="O125" s="383"/>
      <c r="P125" s="450"/>
      <c r="Q125" s="450"/>
      <c r="R125" s="450"/>
      <c r="S125" s="450"/>
      <c r="T125" s="450"/>
      <c r="U125" s="450"/>
      <c r="V125" s="450"/>
      <c r="W125" s="450"/>
      <c r="X125" s="451"/>
      <c r="Y125" s="892"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416</v>
      </c>
      <c r="AF127" s="414"/>
      <c r="AG127" s="414"/>
      <c r="AH127" s="414"/>
      <c r="AI127" s="414" t="s">
        <v>568</v>
      </c>
      <c r="AJ127" s="414"/>
      <c r="AK127" s="414"/>
      <c r="AL127" s="414"/>
      <c r="AM127" s="414" t="s">
        <v>384</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3"/>
      <c r="AS128" s="431" t="s">
        <v>175</v>
      </c>
      <c r="AT128" s="432"/>
      <c r="AU128" s="433"/>
      <c r="AV128" s="433"/>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1"/>
      <c r="H130" s="382"/>
      <c r="I130" s="382"/>
      <c r="J130" s="382"/>
      <c r="K130" s="382"/>
      <c r="L130" s="382"/>
      <c r="M130" s="382"/>
      <c r="N130" s="382"/>
      <c r="O130" s="383"/>
      <c r="P130" s="450"/>
      <c r="Q130" s="450"/>
      <c r="R130" s="450"/>
      <c r="S130" s="450"/>
      <c r="T130" s="450"/>
      <c r="U130" s="450"/>
      <c r="V130" s="450"/>
      <c r="W130" s="450"/>
      <c r="X130" s="451"/>
      <c r="Y130" s="892"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2"/>
      <c r="Q131" s="452"/>
      <c r="R131" s="452"/>
      <c r="S131" s="452"/>
      <c r="T131" s="452"/>
      <c r="U131" s="452"/>
      <c r="V131" s="452"/>
      <c r="W131" s="452"/>
      <c r="X131" s="453"/>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579</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580</v>
      </c>
      <c r="B133" s="316"/>
      <c r="C133" s="316"/>
      <c r="D133" s="316"/>
      <c r="E133" s="316"/>
      <c r="F133" s="317"/>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400" t="s">
        <v>11</v>
      </c>
      <c r="AC133" s="400"/>
      <c r="AD133" s="400"/>
      <c r="AE133" s="414" t="s">
        <v>416</v>
      </c>
      <c r="AF133" s="414"/>
      <c r="AG133" s="414"/>
      <c r="AH133" s="414"/>
      <c r="AI133" s="414" t="s">
        <v>568</v>
      </c>
      <c r="AJ133" s="414"/>
      <c r="AK133" s="414"/>
      <c r="AL133" s="414"/>
      <c r="AM133" s="414" t="s">
        <v>384</v>
      </c>
      <c r="AN133" s="414"/>
      <c r="AO133" s="414"/>
      <c r="AP133" s="414"/>
      <c r="AQ133" s="410" t="s">
        <v>415</v>
      </c>
      <c r="AR133" s="411"/>
      <c r="AS133" s="411"/>
      <c r="AT133" s="412"/>
      <c r="AU133" s="410" t="s">
        <v>593</v>
      </c>
      <c r="AV133" s="411"/>
      <c r="AW133" s="411"/>
      <c r="AX133" s="413"/>
      <c r="AY133">
        <f>COUNTA($G$134)</f>
        <v>0</v>
      </c>
    </row>
    <row r="134" spans="1:60" ht="23.25" hidden="1" customHeight="1" x14ac:dyDescent="0.15">
      <c r="A134" s="347"/>
      <c r="B134" s="316"/>
      <c r="C134" s="316"/>
      <c r="D134" s="316"/>
      <c r="E134" s="316"/>
      <c r="F134" s="317"/>
      <c r="G134" s="434"/>
      <c r="H134" s="357"/>
      <c r="I134" s="357"/>
      <c r="J134" s="357"/>
      <c r="K134" s="357"/>
      <c r="L134" s="357"/>
      <c r="M134" s="357"/>
      <c r="N134" s="357"/>
      <c r="O134" s="357"/>
      <c r="P134" s="435"/>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7"/>
      <c r="AV134" s="408"/>
      <c r="AW134" s="408"/>
      <c r="AX134" s="409"/>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4" t="s">
        <v>52</v>
      </c>
      <c r="Z135" s="405"/>
      <c r="AA135" s="406"/>
      <c r="AB135" s="369"/>
      <c r="AC135" s="369"/>
      <c r="AD135" s="369"/>
      <c r="AE135" s="370"/>
      <c r="AF135" s="370"/>
      <c r="AG135" s="370"/>
      <c r="AH135" s="370"/>
      <c r="AI135" s="370"/>
      <c r="AJ135" s="370"/>
      <c r="AK135" s="370"/>
      <c r="AL135" s="370"/>
      <c r="AM135" s="370"/>
      <c r="AN135" s="370"/>
      <c r="AO135" s="370"/>
      <c r="AP135" s="370"/>
      <c r="AQ135" s="370"/>
      <c r="AR135" s="370"/>
      <c r="AS135" s="370"/>
      <c r="AT135" s="370"/>
      <c r="AU135" s="407"/>
      <c r="AV135" s="408"/>
      <c r="AW135" s="408"/>
      <c r="AX135" s="409"/>
      <c r="AY135">
        <f>$AY$133</f>
        <v>0</v>
      </c>
    </row>
    <row r="136" spans="1:60" ht="23.25" hidden="1" customHeight="1" x14ac:dyDescent="0.15">
      <c r="A136" s="460" t="s">
        <v>581</v>
      </c>
      <c r="B136" s="340"/>
      <c r="C136" s="340"/>
      <c r="D136" s="340"/>
      <c r="E136" s="340"/>
      <c r="F136" s="461"/>
      <c r="G136" s="223" t="s">
        <v>582</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3" t="s">
        <v>583</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4" t="s">
        <v>584</v>
      </c>
      <c r="Z138" s="398"/>
      <c r="AA138" s="399"/>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2" t="s">
        <v>236</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416</v>
      </c>
      <c r="AF139" s="414"/>
      <c r="AG139" s="414"/>
      <c r="AH139" s="414"/>
      <c r="AI139" s="414" t="s">
        <v>568</v>
      </c>
      <c r="AJ139" s="414"/>
      <c r="AK139" s="414"/>
      <c r="AL139" s="414"/>
      <c r="AM139" s="414" t="s">
        <v>384</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29"/>
      <c r="AR140" s="430"/>
      <c r="AS140" s="431" t="s">
        <v>175</v>
      </c>
      <c r="AT140" s="432"/>
      <c r="AU140" s="433"/>
      <c r="AV140" s="433"/>
      <c r="AW140" s="323" t="s">
        <v>166</v>
      </c>
      <c r="AX140" s="328"/>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573</v>
      </c>
      <c r="B146" s="315" t="s">
        <v>574</v>
      </c>
      <c r="C146" s="316"/>
      <c r="D146" s="316"/>
      <c r="E146" s="316"/>
      <c r="F146" s="317"/>
      <c r="G146" s="321" t="s">
        <v>575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595</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416</v>
      </c>
      <c r="AF151" s="414"/>
      <c r="AG151" s="414"/>
      <c r="AH151" s="414"/>
      <c r="AI151" s="414" t="s">
        <v>568</v>
      </c>
      <c r="AJ151" s="414"/>
      <c r="AK151" s="414"/>
      <c r="AL151" s="414"/>
      <c r="AM151" s="414" t="s">
        <v>384</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3"/>
      <c r="AS152" s="431" t="s">
        <v>175</v>
      </c>
      <c r="AT152" s="432"/>
      <c r="AU152" s="433"/>
      <c r="AV152" s="433"/>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1"/>
      <c r="H154" s="382"/>
      <c r="I154" s="382"/>
      <c r="J154" s="382"/>
      <c r="K154" s="382"/>
      <c r="L154" s="382"/>
      <c r="M154" s="382"/>
      <c r="N154" s="382"/>
      <c r="O154" s="383"/>
      <c r="P154" s="450"/>
      <c r="Q154" s="450"/>
      <c r="R154" s="450"/>
      <c r="S154" s="450"/>
      <c r="T154" s="450"/>
      <c r="U154" s="450"/>
      <c r="V154" s="450"/>
      <c r="W154" s="450"/>
      <c r="X154" s="451"/>
      <c r="Y154" s="892"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416</v>
      </c>
      <c r="AF156" s="414"/>
      <c r="AG156" s="414"/>
      <c r="AH156" s="414"/>
      <c r="AI156" s="414" t="s">
        <v>568</v>
      </c>
      <c r="AJ156" s="414"/>
      <c r="AK156" s="414"/>
      <c r="AL156" s="414"/>
      <c r="AM156" s="414" t="s">
        <v>384</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3"/>
      <c r="AS157" s="431" t="s">
        <v>175</v>
      </c>
      <c r="AT157" s="432"/>
      <c r="AU157" s="433"/>
      <c r="AV157" s="433"/>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1"/>
      <c r="H159" s="382"/>
      <c r="I159" s="382"/>
      <c r="J159" s="382"/>
      <c r="K159" s="382"/>
      <c r="L159" s="382"/>
      <c r="M159" s="382"/>
      <c r="N159" s="382"/>
      <c r="O159" s="383"/>
      <c r="P159" s="450"/>
      <c r="Q159" s="450"/>
      <c r="R159" s="450"/>
      <c r="S159" s="450"/>
      <c r="T159" s="450"/>
      <c r="U159" s="450"/>
      <c r="V159" s="450"/>
      <c r="W159" s="450"/>
      <c r="X159" s="451"/>
      <c r="Y159" s="892"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416</v>
      </c>
      <c r="AF161" s="414"/>
      <c r="AG161" s="414"/>
      <c r="AH161" s="414"/>
      <c r="AI161" s="414" t="s">
        <v>568</v>
      </c>
      <c r="AJ161" s="414"/>
      <c r="AK161" s="414"/>
      <c r="AL161" s="414"/>
      <c r="AM161" s="414" t="s">
        <v>384</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3"/>
      <c r="AS162" s="431" t="s">
        <v>175</v>
      </c>
      <c r="AT162" s="432"/>
      <c r="AU162" s="433"/>
      <c r="AV162" s="433"/>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1"/>
      <c r="H164" s="382"/>
      <c r="I164" s="382"/>
      <c r="J164" s="382"/>
      <c r="K164" s="382"/>
      <c r="L164" s="382"/>
      <c r="M164" s="382"/>
      <c r="N164" s="382"/>
      <c r="O164" s="383"/>
      <c r="P164" s="450"/>
      <c r="Q164" s="450"/>
      <c r="R164" s="450"/>
      <c r="S164" s="450"/>
      <c r="T164" s="450"/>
      <c r="U164" s="450"/>
      <c r="V164" s="450"/>
      <c r="W164" s="450"/>
      <c r="X164" s="451"/>
      <c r="Y164" s="892"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579</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580</v>
      </c>
      <c r="B167" s="316"/>
      <c r="C167" s="316"/>
      <c r="D167" s="316"/>
      <c r="E167" s="316"/>
      <c r="F167" s="317"/>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400" t="s">
        <v>11</v>
      </c>
      <c r="AC167" s="400"/>
      <c r="AD167" s="400"/>
      <c r="AE167" s="414" t="s">
        <v>416</v>
      </c>
      <c r="AF167" s="414"/>
      <c r="AG167" s="414"/>
      <c r="AH167" s="414"/>
      <c r="AI167" s="414" t="s">
        <v>568</v>
      </c>
      <c r="AJ167" s="414"/>
      <c r="AK167" s="414"/>
      <c r="AL167" s="414"/>
      <c r="AM167" s="414" t="s">
        <v>384</v>
      </c>
      <c r="AN167" s="414"/>
      <c r="AO167" s="414"/>
      <c r="AP167" s="414"/>
      <c r="AQ167" s="410" t="s">
        <v>415</v>
      </c>
      <c r="AR167" s="411"/>
      <c r="AS167" s="411"/>
      <c r="AT167" s="412"/>
      <c r="AU167" s="410" t="s">
        <v>593</v>
      </c>
      <c r="AV167" s="411"/>
      <c r="AW167" s="411"/>
      <c r="AX167" s="413"/>
      <c r="AY167">
        <f>COUNTA($G$168)</f>
        <v>0</v>
      </c>
    </row>
    <row r="168" spans="1:60" ht="23.25" hidden="1" customHeight="1" x14ac:dyDescent="0.15">
      <c r="A168" s="347"/>
      <c r="B168" s="316"/>
      <c r="C168" s="316"/>
      <c r="D168" s="316"/>
      <c r="E168" s="316"/>
      <c r="F168" s="317"/>
      <c r="G168" s="434"/>
      <c r="H168" s="357"/>
      <c r="I168" s="357"/>
      <c r="J168" s="357"/>
      <c r="K168" s="357"/>
      <c r="L168" s="357"/>
      <c r="M168" s="357"/>
      <c r="N168" s="357"/>
      <c r="O168" s="357"/>
      <c r="P168" s="435"/>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7"/>
      <c r="AV168" s="408"/>
      <c r="AW168" s="408"/>
      <c r="AX168" s="409"/>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4" t="s">
        <v>52</v>
      </c>
      <c r="Z169" s="405"/>
      <c r="AA169" s="406"/>
      <c r="AB169" s="369"/>
      <c r="AC169" s="369"/>
      <c r="AD169" s="369"/>
      <c r="AE169" s="370"/>
      <c r="AF169" s="370"/>
      <c r="AG169" s="370"/>
      <c r="AH169" s="370"/>
      <c r="AI169" s="370"/>
      <c r="AJ169" s="370"/>
      <c r="AK169" s="370"/>
      <c r="AL169" s="370"/>
      <c r="AM169" s="370"/>
      <c r="AN169" s="370"/>
      <c r="AO169" s="370"/>
      <c r="AP169" s="370"/>
      <c r="AQ169" s="370"/>
      <c r="AR169" s="370"/>
      <c r="AS169" s="370"/>
      <c r="AT169" s="370"/>
      <c r="AU169" s="407"/>
      <c r="AV169" s="408"/>
      <c r="AW169" s="408"/>
      <c r="AX169" s="409"/>
      <c r="AY169">
        <f>$AY$167</f>
        <v>0</v>
      </c>
    </row>
    <row r="170" spans="1:60" ht="23.25" hidden="1" customHeight="1" x14ac:dyDescent="0.15">
      <c r="A170" s="460" t="s">
        <v>581</v>
      </c>
      <c r="B170" s="340"/>
      <c r="C170" s="340"/>
      <c r="D170" s="340"/>
      <c r="E170" s="340"/>
      <c r="F170" s="461"/>
      <c r="G170" s="223" t="s">
        <v>582</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4" t="s">
        <v>584</v>
      </c>
      <c r="Z172" s="398"/>
      <c r="AA172" s="399"/>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2" t="s">
        <v>236</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416</v>
      </c>
      <c r="AF173" s="414"/>
      <c r="AG173" s="414"/>
      <c r="AH173" s="414"/>
      <c r="AI173" s="414" t="s">
        <v>568</v>
      </c>
      <c r="AJ173" s="414"/>
      <c r="AK173" s="414"/>
      <c r="AL173" s="414"/>
      <c r="AM173" s="414" t="s">
        <v>384</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29"/>
      <c r="AR174" s="430"/>
      <c r="AS174" s="431" t="s">
        <v>175</v>
      </c>
      <c r="AT174" s="432"/>
      <c r="AU174" s="433"/>
      <c r="AV174" s="433"/>
      <c r="AW174" s="323" t="s">
        <v>166</v>
      </c>
      <c r="AX174" s="328"/>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573</v>
      </c>
      <c r="B180" s="315" t="s">
        <v>574</v>
      </c>
      <c r="C180" s="316"/>
      <c r="D180" s="316"/>
      <c r="E180" s="316"/>
      <c r="F180" s="317"/>
      <c r="G180" s="321" t="s">
        <v>575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595</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416</v>
      </c>
      <c r="AF185" s="414"/>
      <c r="AG185" s="414"/>
      <c r="AH185" s="414"/>
      <c r="AI185" s="414" t="s">
        <v>568</v>
      </c>
      <c r="AJ185" s="414"/>
      <c r="AK185" s="414"/>
      <c r="AL185" s="414"/>
      <c r="AM185" s="414" t="s">
        <v>384</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3"/>
      <c r="AS186" s="431" t="s">
        <v>175</v>
      </c>
      <c r="AT186" s="432"/>
      <c r="AU186" s="433"/>
      <c r="AV186" s="433"/>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1"/>
      <c r="H188" s="382"/>
      <c r="I188" s="382"/>
      <c r="J188" s="382"/>
      <c r="K188" s="382"/>
      <c r="L188" s="382"/>
      <c r="M188" s="382"/>
      <c r="N188" s="382"/>
      <c r="O188" s="383"/>
      <c r="P188" s="450"/>
      <c r="Q188" s="450"/>
      <c r="R188" s="450"/>
      <c r="S188" s="450"/>
      <c r="T188" s="450"/>
      <c r="U188" s="450"/>
      <c r="V188" s="450"/>
      <c r="W188" s="450"/>
      <c r="X188" s="451"/>
      <c r="Y188" s="892"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416</v>
      </c>
      <c r="AF190" s="414"/>
      <c r="AG190" s="414"/>
      <c r="AH190" s="414"/>
      <c r="AI190" s="414" t="s">
        <v>568</v>
      </c>
      <c r="AJ190" s="414"/>
      <c r="AK190" s="414"/>
      <c r="AL190" s="414"/>
      <c r="AM190" s="414" t="s">
        <v>384</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3"/>
      <c r="AS191" s="431" t="s">
        <v>175</v>
      </c>
      <c r="AT191" s="432"/>
      <c r="AU191" s="433"/>
      <c r="AV191" s="433"/>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1"/>
      <c r="H193" s="382"/>
      <c r="I193" s="382"/>
      <c r="J193" s="382"/>
      <c r="K193" s="382"/>
      <c r="L193" s="382"/>
      <c r="M193" s="382"/>
      <c r="N193" s="382"/>
      <c r="O193" s="383"/>
      <c r="P193" s="450"/>
      <c r="Q193" s="450"/>
      <c r="R193" s="450"/>
      <c r="S193" s="450"/>
      <c r="T193" s="450"/>
      <c r="U193" s="450"/>
      <c r="V193" s="450"/>
      <c r="W193" s="450"/>
      <c r="X193" s="451"/>
      <c r="Y193" s="892"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416</v>
      </c>
      <c r="AF195" s="414"/>
      <c r="AG195" s="414"/>
      <c r="AH195" s="414"/>
      <c r="AI195" s="414" t="s">
        <v>568</v>
      </c>
      <c r="AJ195" s="414"/>
      <c r="AK195" s="414"/>
      <c r="AL195" s="414"/>
      <c r="AM195" s="414" t="s">
        <v>384</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3"/>
      <c r="AS196" s="431" t="s">
        <v>175</v>
      </c>
      <c r="AT196" s="432"/>
      <c r="AU196" s="433"/>
      <c r="AV196" s="433"/>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1"/>
      <c r="H198" s="382"/>
      <c r="I198" s="382"/>
      <c r="J198" s="382"/>
      <c r="K198" s="382"/>
      <c r="L198" s="382"/>
      <c r="M198" s="382"/>
      <c r="N198" s="382"/>
      <c r="O198" s="383"/>
      <c r="P198" s="450"/>
      <c r="Q198" s="450"/>
      <c r="R198" s="450"/>
      <c r="S198" s="450"/>
      <c r="T198" s="450"/>
      <c r="U198" s="450"/>
      <c r="V198" s="450"/>
      <c r="W198" s="450"/>
      <c r="X198" s="451"/>
      <c r="Y198" s="892"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416</v>
      </c>
      <c r="AF200" s="414"/>
      <c r="AG200" s="414"/>
      <c r="AH200" s="414"/>
      <c r="AI200" s="414" t="s">
        <v>568</v>
      </c>
      <c r="AJ200" s="414"/>
      <c r="AK200" s="414"/>
      <c r="AL200" s="414"/>
      <c r="AM200" s="414" t="s">
        <v>384</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29"/>
      <c r="AR201" s="430"/>
      <c r="AS201" s="431" t="s">
        <v>175</v>
      </c>
      <c r="AT201" s="432"/>
      <c r="AU201" s="433"/>
      <c r="AV201" s="433"/>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250</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251</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250</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251</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416</v>
      </c>
      <c r="AF208" s="136"/>
      <c r="AG208" s="136"/>
      <c r="AH208" s="136"/>
      <c r="AI208" s="414" t="s">
        <v>568</v>
      </c>
      <c r="AJ208" s="414"/>
      <c r="AK208" s="414"/>
      <c r="AL208" s="414"/>
      <c r="AM208" s="414" t="s">
        <v>384</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1"/>
      <c r="I209" s="431"/>
      <c r="J209" s="431"/>
      <c r="K209" s="431"/>
      <c r="L209" s="431"/>
      <c r="M209" s="431"/>
      <c r="N209" s="431"/>
      <c r="O209" s="432"/>
      <c r="P209" s="594"/>
      <c r="Q209" s="431"/>
      <c r="R209" s="431"/>
      <c r="S209" s="431"/>
      <c r="T209" s="431"/>
      <c r="U209" s="431"/>
      <c r="V209" s="431"/>
      <c r="W209" s="431"/>
      <c r="X209" s="432"/>
      <c r="Y209" s="598"/>
      <c r="Z209" s="599"/>
      <c r="AA209" s="600"/>
      <c r="AB209" s="327"/>
      <c r="AC209" s="323"/>
      <c r="AD209" s="324"/>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635</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636</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637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638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613</v>
      </c>
      <c r="K218" s="642"/>
      <c r="L218" s="642"/>
      <c r="M218" s="642"/>
      <c r="N218" s="642"/>
      <c r="O218" s="642"/>
      <c r="P218" s="642"/>
      <c r="Q218" s="642"/>
      <c r="R218" s="642"/>
      <c r="S218" s="642"/>
      <c r="T218" s="643"/>
      <c r="U218" s="616" t="s">
        <v>689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600</v>
      </c>
      <c r="H219" s="619"/>
      <c r="I219" s="619"/>
      <c r="J219" s="619"/>
      <c r="K219" s="619"/>
      <c r="L219" s="619"/>
      <c r="M219" s="619"/>
      <c r="N219" s="619"/>
      <c r="O219" s="619"/>
      <c r="P219" s="619"/>
      <c r="Q219" s="619"/>
      <c r="R219" s="619"/>
      <c r="S219" s="619"/>
      <c r="T219" s="619"/>
      <c r="U219" s="615" t="s">
        <v>689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587</v>
      </c>
      <c r="H220" s="619"/>
      <c r="I220" s="619"/>
      <c r="J220" s="619"/>
      <c r="K220" s="619"/>
      <c r="L220" s="619"/>
      <c r="M220" s="619"/>
      <c r="N220" s="619"/>
      <c r="O220" s="619"/>
      <c r="P220" s="619"/>
      <c r="Q220" s="619"/>
      <c r="R220" s="619"/>
      <c r="S220" s="619"/>
      <c r="T220" s="619"/>
      <c r="U220" s="144" t="s">
        <v>689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9.9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626</v>
      </c>
      <c r="AE223" s="705"/>
      <c r="AF223" s="705"/>
      <c r="AG223" s="706" t="s">
        <v>643</v>
      </c>
      <c r="AH223" s="707"/>
      <c r="AI223" s="707"/>
      <c r="AJ223" s="707"/>
      <c r="AK223" s="707"/>
      <c r="AL223" s="707"/>
      <c r="AM223" s="707"/>
      <c r="AN223" s="707"/>
      <c r="AO223" s="707"/>
      <c r="AP223" s="707"/>
      <c r="AQ223" s="707"/>
      <c r="AR223" s="707"/>
      <c r="AS223" s="707"/>
      <c r="AT223" s="707"/>
      <c r="AU223" s="707"/>
      <c r="AV223" s="707"/>
      <c r="AW223" s="707"/>
      <c r="AX223" s="708"/>
    </row>
    <row r="224" spans="1:51" ht="69.9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626</v>
      </c>
      <c r="AE224" s="686"/>
      <c r="AF224" s="686"/>
      <c r="AG224" s="712" t="s">
        <v>644</v>
      </c>
      <c r="AH224" s="713"/>
      <c r="AI224" s="713"/>
      <c r="AJ224" s="713"/>
      <c r="AK224" s="713"/>
      <c r="AL224" s="713"/>
      <c r="AM224" s="713"/>
      <c r="AN224" s="713"/>
      <c r="AO224" s="713"/>
      <c r="AP224" s="713"/>
      <c r="AQ224" s="713"/>
      <c r="AR224" s="713"/>
      <c r="AS224" s="713"/>
      <c r="AT224" s="713"/>
      <c r="AU224" s="713"/>
      <c r="AV224" s="713"/>
      <c r="AW224" s="713"/>
      <c r="AX224" s="714"/>
    </row>
    <row r="225" spans="1:50" ht="50.1"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626</v>
      </c>
      <c r="AE225" s="719"/>
      <c r="AF225" s="719"/>
      <c r="AG225" s="676" t="s">
        <v>645</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646</v>
      </c>
      <c r="AE226" s="674"/>
      <c r="AF226" s="674"/>
      <c r="AG226" s="360" t="s">
        <v>662</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261</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647</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648</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649</v>
      </c>
      <c r="AE229" s="738"/>
      <c r="AF229" s="738"/>
      <c r="AG229" s="739" t="s">
        <v>640</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626</v>
      </c>
      <c r="AE230" s="686"/>
      <c r="AF230" s="686"/>
      <c r="AG230" s="712" t="s">
        <v>650</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649</v>
      </c>
      <c r="AE231" s="686"/>
      <c r="AF231" s="686"/>
      <c r="AG231" s="712" t="s">
        <v>613</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626</v>
      </c>
      <c r="AE232" s="686"/>
      <c r="AF232" s="686"/>
      <c r="AG232" s="712" t="s">
        <v>651</v>
      </c>
      <c r="AH232" s="713"/>
      <c r="AI232" s="713"/>
      <c r="AJ232" s="713"/>
      <c r="AK232" s="713"/>
      <c r="AL232" s="713"/>
      <c r="AM232" s="713"/>
      <c r="AN232" s="713"/>
      <c r="AO232" s="713"/>
      <c r="AP232" s="713"/>
      <c r="AQ232" s="713"/>
      <c r="AR232" s="713"/>
      <c r="AS232" s="713"/>
      <c r="AT232" s="713"/>
      <c r="AU232" s="713"/>
      <c r="AV232" s="713"/>
      <c r="AW232" s="713"/>
      <c r="AX232" s="714"/>
    </row>
    <row r="233" spans="1:50" ht="60"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626</v>
      </c>
      <c r="AE233" s="719"/>
      <c r="AF233" s="719"/>
      <c r="AG233" s="734" t="s">
        <v>652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649</v>
      </c>
      <c r="AE234" s="686"/>
      <c r="AF234" s="687"/>
      <c r="AG234" s="712" t="s">
        <v>613</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626</v>
      </c>
      <c r="AE235" s="727"/>
      <c r="AF235" s="728"/>
      <c r="AG235" s="729" t="s">
        <v>653</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649</v>
      </c>
      <c r="AE236" s="738"/>
      <c r="AF236" s="748"/>
      <c r="AG236" s="739" t="s">
        <v>613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649</v>
      </c>
      <c r="AE237" s="753"/>
      <c r="AF237" s="753"/>
      <c r="AG237" s="712" t="s">
        <v>613</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626</v>
      </c>
      <c r="AE238" s="686"/>
      <c r="AF238" s="686"/>
      <c r="AG238" s="712" t="s">
        <v>654</v>
      </c>
      <c r="AH238" s="713"/>
      <c r="AI238" s="713"/>
      <c r="AJ238" s="713"/>
      <c r="AK238" s="713"/>
      <c r="AL238" s="713"/>
      <c r="AM238" s="713"/>
      <c r="AN238" s="713"/>
      <c r="AO238" s="713"/>
      <c r="AP238" s="713"/>
      <c r="AQ238" s="713"/>
      <c r="AR238" s="713"/>
      <c r="AS238" s="713"/>
      <c r="AT238" s="713"/>
      <c r="AU238" s="713"/>
      <c r="AV238" s="713"/>
      <c r="AW238" s="713"/>
      <c r="AX238" s="714"/>
    </row>
    <row r="239" spans="1:50" ht="99.95"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626</v>
      </c>
      <c r="AE239" s="686"/>
      <c r="AF239" s="686"/>
      <c r="AG239" s="742" t="s">
        <v>655</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649</v>
      </c>
      <c r="AE240" s="674"/>
      <c r="AF240" s="765"/>
      <c r="AG240" s="360" t="s">
        <v>613</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693</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277</v>
      </c>
      <c r="B258" s="784"/>
      <c r="C258" s="784"/>
      <c r="D258" s="785"/>
      <c r="E258" s="769" t="s">
        <v>613</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276</v>
      </c>
      <c r="B259" s="136"/>
      <c r="C259" s="136"/>
      <c r="D259" s="136"/>
      <c r="E259" s="769" t="s">
        <v>613</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275</v>
      </c>
      <c r="B260" s="136"/>
      <c r="C260" s="136"/>
      <c r="D260" s="136"/>
      <c r="E260" s="769" t="s">
        <v>613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274</v>
      </c>
      <c r="B261" s="136"/>
      <c r="C261" s="136"/>
      <c r="D261" s="136"/>
      <c r="E261" s="769" t="s">
        <v>613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273</v>
      </c>
      <c r="B262" s="136"/>
      <c r="C262" s="136"/>
      <c r="D262" s="136"/>
      <c r="E262" s="769" t="s">
        <v>613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272</v>
      </c>
      <c r="B263" s="136"/>
      <c r="C263" s="136"/>
      <c r="D263" s="136"/>
      <c r="E263" s="769" t="s">
        <v>622</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271</v>
      </c>
      <c r="B264" s="136"/>
      <c r="C264" s="136"/>
      <c r="D264" s="136"/>
      <c r="E264" s="769" t="s">
        <v>623</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270</v>
      </c>
      <c r="B265" s="136"/>
      <c r="C265" s="136"/>
      <c r="D265" s="136"/>
      <c r="E265" s="769" t="s">
        <v>624</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416</v>
      </c>
      <c r="B266" s="136"/>
      <c r="C266" s="136"/>
      <c r="D266" s="136"/>
      <c r="E266" s="788" t="s">
        <v>607</v>
      </c>
      <c r="F266" s="789"/>
      <c r="G266" s="789"/>
      <c r="H266" s="77" t="str">
        <f>IF(E266="","","-")</f>
        <v>-</v>
      </c>
      <c r="I266" s="789" t="s">
        <v>625</v>
      </c>
      <c r="J266" s="789"/>
      <c r="K266" s="77" t="str">
        <f>IF(I266="","","-")</f>
        <v>-</v>
      </c>
      <c r="L266" s="106">
        <v>309</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596</v>
      </c>
      <c r="B267" s="136"/>
      <c r="C267" s="136"/>
      <c r="D267" s="136"/>
      <c r="E267" s="788" t="s">
        <v>607</v>
      </c>
      <c r="F267" s="789"/>
      <c r="G267" s="789"/>
      <c r="H267" s="77"/>
      <c r="I267" s="789"/>
      <c r="J267" s="789"/>
      <c r="K267" s="77"/>
      <c r="L267" s="106">
        <v>318</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384</v>
      </c>
      <c r="B268" s="136"/>
      <c r="C268" s="136"/>
      <c r="D268" s="136"/>
      <c r="E268" s="791">
        <v>2021</v>
      </c>
      <c r="F268" s="137"/>
      <c r="G268" s="789" t="s">
        <v>627</v>
      </c>
      <c r="H268" s="789"/>
      <c r="I268" s="789"/>
      <c r="J268" s="137">
        <v>20</v>
      </c>
      <c r="K268" s="137"/>
      <c r="L268" s="106">
        <v>369</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264</v>
      </c>
      <c r="B269" s="246"/>
      <c r="C269" s="246"/>
      <c r="D269" s="246"/>
      <c r="E269" s="246"/>
      <c r="F269" s="247"/>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266</v>
      </c>
      <c r="B308" s="796"/>
      <c r="C308" s="796"/>
      <c r="D308" s="796"/>
      <c r="E308" s="796"/>
      <c r="F308" s="797"/>
      <c r="G308" s="801" t="s">
        <v>664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665</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628</v>
      </c>
      <c r="H310" s="823"/>
      <c r="I310" s="823"/>
      <c r="J310" s="823"/>
      <c r="K310" s="824"/>
      <c r="L310" s="825" t="s">
        <v>629</v>
      </c>
      <c r="M310" s="826"/>
      <c r="N310" s="826"/>
      <c r="O310" s="826"/>
      <c r="P310" s="826"/>
      <c r="Q310" s="826"/>
      <c r="R310" s="826"/>
      <c r="S310" s="826"/>
      <c r="T310" s="826"/>
      <c r="U310" s="826"/>
      <c r="V310" s="826"/>
      <c r="W310" s="826"/>
      <c r="X310" s="827"/>
      <c r="Y310" s="828">
        <v>5</v>
      </c>
      <c r="Z310" s="829"/>
      <c r="AA310" s="829"/>
      <c r="AB310" s="830"/>
      <c r="AC310" s="822" t="s">
        <v>628</v>
      </c>
      <c r="AD310" s="823"/>
      <c r="AE310" s="823"/>
      <c r="AF310" s="823"/>
      <c r="AG310" s="824"/>
      <c r="AH310" s="825" t="s">
        <v>630</v>
      </c>
      <c r="AI310" s="826"/>
      <c r="AJ310" s="826"/>
      <c r="AK310" s="826"/>
      <c r="AL310" s="826"/>
      <c r="AM310" s="826"/>
      <c r="AN310" s="826"/>
      <c r="AO310" s="826"/>
      <c r="AP310" s="826"/>
      <c r="AQ310" s="826"/>
      <c r="AR310" s="826"/>
      <c r="AS310" s="826"/>
      <c r="AT310" s="827"/>
      <c r="AU310" s="828">
        <v>2</v>
      </c>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5</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9" t="s">
        <v>631</v>
      </c>
      <c r="D366" s="859"/>
      <c r="E366" s="859"/>
      <c r="F366" s="859"/>
      <c r="G366" s="859"/>
      <c r="H366" s="859"/>
      <c r="I366" s="859"/>
      <c r="J366" s="860">
        <v>6011401007346</v>
      </c>
      <c r="K366" s="861"/>
      <c r="L366" s="861"/>
      <c r="M366" s="861"/>
      <c r="N366" s="861"/>
      <c r="O366" s="861"/>
      <c r="P366" s="863" t="s">
        <v>632</v>
      </c>
      <c r="Q366" s="863"/>
      <c r="R366" s="863"/>
      <c r="S366" s="863"/>
      <c r="T366" s="863"/>
      <c r="U366" s="863"/>
      <c r="V366" s="863"/>
      <c r="W366" s="863"/>
      <c r="X366" s="863"/>
      <c r="Y366" s="864">
        <v>5</v>
      </c>
      <c r="Z366" s="865"/>
      <c r="AA366" s="865"/>
      <c r="AB366" s="866"/>
      <c r="AC366" s="867" t="s">
        <v>252</v>
      </c>
      <c r="AD366" s="868"/>
      <c r="AE366" s="868"/>
      <c r="AF366" s="868"/>
      <c r="AG366" s="868"/>
      <c r="AH366" s="851">
        <v>1</v>
      </c>
      <c r="AI366" s="852"/>
      <c r="AJ366" s="852"/>
      <c r="AK366" s="852"/>
      <c r="AL366" s="853">
        <v>90.3</v>
      </c>
      <c r="AM366" s="854"/>
      <c r="AN366" s="854"/>
      <c r="AO366" s="855"/>
      <c r="AP366" s="856" t="s">
        <v>687</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634</v>
      </c>
      <c r="D399" s="859"/>
      <c r="E399" s="859"/>
      <c r="F399" s="859"/>
      <c r="G399" s="859"/>
      <c r="H399" s="859"/>
      <c r="I399" s="859"/>
      <c r="J399" s="860">
        <v>6011101029509</v>
      </c>
      <c r="K399" s="861"/>
      <c r="L399" s="861"/>
      <c r="M399" s="861"/>
      <c r="N399" s="861"/>
      <c r="O399" s="861"/>
      <c r="P399" s="862" t="s">
        <v>633</v>
      </c>
      <c r="Q399" s="863"/>
      <c r="R399" s="863"/>
      <c r="S399" s="863"/>
      <c r="T399" s="863"/>
      <c r="U399" s="863"/>
      <c r="V399" s="863"/>
      <c r="W399" s="863"/>
      <c r="X399" s="863"/>
      <c r="Y399" s="864">
        <v>2</v>
      </c>
      <c r="Z399" s="865"/>
      <c r="AA399" s="865"/>
      <c r="AB399" s="866"/>
      <c r="AC399" s="867" t="s">
        <v>252</v>
      </c>
      <c r="AD399" s="868"/>
      <c r="AE399" s="868"/>
      <c r="AF399" s="868"/>
      <c r="AG399" s="868"/>
      <c r="AH399" s="851">
        <v>2</v>
      </c>
      <c r="AI399" s="852"/>
      <c r="AJ399" s="852"/>
      <c r="AK399" s="852"/>
      <c r="AL399" s="853">
        <v>58.3</v>
      </c>
      <c r="AM399" s="854"/>
      <c r="AN399" s="854"/>
      <c r="AO399" s="855"/>
      <c r="AP399" s="856" t="s">
        <v>687</v>
      </c>
      <c r="AQ399" s="856"/>
      <c r="AR399" s="856"/>
      <c r="AS399" s="856"/>
      <c r="AT399" s="856"/>
      <c r="AU399" s="856"/>
      <c r="AV399" s="856"/>
      <c r="AW399" s="856"/>
      <c r="AX399" s="856"/>
      <c r="AY399">
        <f>$AY$396</f>
        <v>1</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578</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hidden="1" customHeight="1" x14ac:dyDescent="0.15">
      <c r="A631" s="857">
        <v>1</v>
      </c>
      <c r="B631" s="857">
        <v>1</v>
      </c>
      <c r="C631" s="879"/>
      <c r="D631" s="879"/>
      <c r="E631" s="880"/>
      <c r="F631" s="880"/>
      <c r="G631" s="880"/>
      <c r="H631" s="880"/>
      <c r="I631" s="880"/>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6:AQ17 P13:AX13 P15:AX15">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32 AQ32">
    <cfRule type="expression" dxfId="789" priority="897">
      <formula>IF(RIGHT(TEXT(AE32,"0.#"),1)=".",FALSE,TRUE)</formula>
    </cfRule>
    <cfRule type="expression" dxfId="788" priority="898">
      <formula>IF(RIGHT(TEXT(AE32,"0.#"),1)=".",TRUE,FALSE)</formula>
    </cfRule>
  </conditionalFormatting>
  <conditionalFormatting sqref="Y312:Y319 Y310">
    <cfRule type="expression" dxfId="787" priority="895">
      <formula>IF(RIGHT(TEXT(Y310,"0.#"),1)=".",FALSE,TRUE)</formula>
    </cfRule>
    <cfRule type="expression" dxfId="786" priority="896">
      <formula>IF(RIGHT(TEXT(Y310,"0.#"),1)=".",TRUE,FALSE)</formula>
    </cfRule>
  </conditionalFormatting>
  <conditionalFormatting sqref="AU311">
    <cfRule type="expression" dxfId="785" priority="893">
      <formula>IF(RIGHT(TEXT(AU311,"0.#"),1)=".",FALSE,TRUE)</formula>
    </cfRule>
    <cfRule type="expression" dxfId="784" priority="894">
      <formula>IF(RIGHT(TEXT(AU311,"0.#"),1)=".",TRUE,FALSE)</formula>
    </cfRule>
  </conditionalFormatting>
  <conditionalFormatting sqref="AU320">
    <cfRule type="expression" dxfId="783" priority="891">
      <formula>IF(RIGHT(TEXT(AU320,"0.#"),1)=".",FALSE,TRUE)</formula>
    </cfRule>
    <cfRule type="expression" dxfId="782" priority="892">
      <formula>IF(RIGHT(TEXT(AU320,"0.#"),1)=".",TRUE,FALSE)</formula>
    </cfRule>
  </conditionalFormatting>
  <conditionalFormatting sqref="AU312:AU319 AU310">
    <cfRule type="expression" dxfId="781" priority="889">
      <formula>IF(RIGHT(TEXT(AU310,"0.#"),1)=".",FALSE,TRUE)</formula>
    </cfRule>
    <cfRule type="expression" dxfId="780" priority="890">
      <formula>IF(RIGHT(TEXT(AU310,"0.#"),1)=".",TRUE,FALSE)</formula>
    </cfRule>
  </conditionalFormatting>
  <conditionalFormatting sqref="Y350 Y337 Y324">
    <cfRule type="expression" dxfId="779" priority="887">
      <formula>IF(RIGHT(TEXT(Y324,"0.#"),1)=".",FALSE,TRUE)</formula>
    </cfRule>
    <cfRule type="expression" dxfId="778" priority="888">
      <formula>IF(RIGHT(TEXT(Y324,"0.#"),1)=".",TRUE,FALSE)</formula>
    </cfRule>
  </conditionalFormatting>
  <conditionalFormatting sqref="Y359 Y346 Y333">
    <cfRule type="expression" dxfId="777" priority="885">
      <formula>IF(RIGHT(TEXT(Y333,"0.#"),1)=".",FALSE,TRUE)</formula>
    </cfRule>
    <cfRule type="expression" dxfId="776" priority="886">
      <formula>IF(RIGHT(TEXT(Y333,"0.#"),1)=".",TRUE,FALSE)</formula>
    </cfRule>
  </conditionalFormatting>
  <conditionalFormatting sqref="AU350 AU337 AU324">
    <cfRule type="expression" dxfId="775" priority="881">
      <formula>IF(RIGHT(TEXT(AU324,"0.#"),1)=".",FALSE,TRUE)</formula>
    </cfRule>
    <cfRule type="expression" dxfId="774" priority="882">
      <formula>IF(RIGHT(TEXT(AU324,"0.#"),1)=".",TRUE,FALSE)</formula>
    </cfRule>
  </conditionalFormatting>
  <conditionalFormatting sqref="AU359 AU346 AU333">
    <cfRule type="expression" dxfId="773" priority="879">
      <formula>IF(RIGHT(TEXT(AU333,"0.#"),1)=".",FALSE,TRUE)</formula>
    </cfRule>
    <cfRule type="expression" dxfId="772" priority="880">
      <formula>IF(RIGHT(TEXT(AU333,"0.#"),1)=".",TRUE,FALSE)</formula>
    </cfRule>
  </conditionalFormatting>
  <conditionalFormatting sqref="AU351:AU358 AU349 AU338:AU345 AU336 AU325:AU332 AU323">
    <cfRule type="expression" dxfId="771" priority="877">
      <formula>IF(RIGHT(TEXT(AU323,"0.#"),1)=".",FALSE,TRUE)</formula>
    </cfRule>
    <cfRule type="expression" dxfId="770" priority="878">
      <formula>IF(RIGHT(TEXT(AU323,"0.#"),1)=".",TRUE,FALSE)</formula>
    </cfRule>
  </conditionalFormatting>
  <conditionalFormatting sqref="AI32">
    <cfRule type="expression" dxfId="769" priority="875">
      <formula>IF(RIGHT(TEXT(AI32,"0.#"),1)=".",FALSE,TRUE)</formula>
    </cfRule>
    <cfRule type="expression" dxfId="768" priority="876">
      <formula>IF(RIGHT(TEXT(AI32,"0.#"),1)=".",TRUE,FALSE)</formula>
    </cfRule>
  </conditionalFormatting>
  <conditionalFormatting sqref="AM32">
    <cfRule type="expression" dxfId="767" priority="873">
      <formula>IF(RIGHT(TEXT(AM32,"0.#"),1)=".",FALSE,TRUE)</formula>
    </cfRule>
    <cfRule type="expression" dxfId="766" priority="874">
      <formula>IF(RIGHT(TEXT(AM32,"0.#"),1)=".",TRUE,FALSE)</formula>
    </cfRule>
  </conditionalFormatting>
  <conditionalFormatting sqref="AE33">
    <cfRule type="expression" dxfId="765" priority="871">
      <formula>IF(RIGHT(TEXT(AE33,"0.#"),1)=".",FALSE,TRUE)</formula>
    </cfRule>
    <cfRule type="expression" dxfId="764" priority="872">
      <formula>IF(RIGHT(TEXT(AE33,"0.#"),1)=".",TRUE,FALSE)</formula>
    </cfRule>
  </conditionalFormatting>
  <conditionalFormatting sqref="AI33">
    <cfRule type="expression" dxfId="763" priority="869">
      <formula>IF(RIGHT(TEXT(AI33,"0.#"),1)=".",FALSE,TRUE)</formula>
    </cfRule>
    <cfRule type="expression" dxfId="762" priority="870">
      <formula>IF(RIGHT(TEXT(AI33,"0.#"),1)=".",TRUE,FALSE)</formula>
    </cfRule>
  </conditionalFormatting>
  <conditionalFormatting sqref="AM33">
    <cfRule type="expression" dxfId="761" priority="867">
      <formula>IF(RIGHT(TEXT(AM33,"0.#"),1)=".",FALSE,TRUE)</formula>
    </cfRule>
    <cfRule type="expression" dxfId="760" priority="868">
      <formula>IF(RIGHT(TEXT(AM33,"0.#"),1)=".",TRUE,FALSE)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68:AO395">
    <cfRule type="expression" dxfId="739" priority="843">
      <formula>IF(AND(AL368&gt;=0, RIGHT(TEXT(AL368,"0.#"),1)&lt;&gt;"."),TRUE,FALSE)</formula>
    </cfRule>
    <cfRule type="expression" dxfId="738" priority="844">
      <formula>IF(AND(AL368&gt;=0, RIGHT(TEXT(AL368,"0.#"),1)="."),TRUE,FALSE)</formula>
    </cfRule>
    <cfRule type="expression" dxfId="737" priority="845">
      <formula>IF(AND(AL368&lt;0, RIGHT(TEXT(AL368,"0.#"),1)&lt;&gt;"."),TRUE,FALSE)</formula>
    </cfRule>
    <cfRule type="expression" dxfId="736" priority="846">
      <formula>IF(AND(AL368&lt;0, RIGHT(TEXT(AL368,"0.#"),1)="."),TRUE,FALSE)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AL366:AO367">
    <cfRule type="expression" dxfId="723" priority="827">
      <formula>IF(AND(AL366&gt;=0, RIGHT(TEXT(AL366,"0.#"),1)&lt;&gt;"."),TRUE,FALSE)</formula>
    </cfRule>
    <cfRule type="expression" dxfId="722" priority="828">
      <formula>IF(AND(AL366&gt;=0, RIGHT(TEXT(AL366,"0.#"),1)="."),TRUE,FALSE)</formula>
    </cfRule>
    <cfRule type="expression" dxfId="721" priority="829">
      <formula>IF(AND(AL366&lt;0, RIGHT(TEXT(AL366,"0.#"),1)&lt;&gt;"."),TRUE,FALSE)</formula>
    </cfRule>
    <cfRule type="expression" dxfId="720" priority="830">
      <formula>IF(AND(AL366&lt;0, RIGHT(TEXT(AL366,"0.#"),1)="."),TRUE,FALSE)</formula>
    </cfRule>
  </conditionalFormatting>
  <conditionalFormatting sqref="Y366:Y367">
    <cfRule type="expression" dxfId="719" priority="825">
      <formula>IF(RIGHT(TEXT(Y366,"0.#"),1)=".",FALSE,TRUE)</formula>
    </cfRule>
    <cfRule type="expression" dxfId="718" priority="826">
      <formula>IF(RIGHT(TEXT(Y366,"0.#"),1)=".",TRUE,FALSE)</formula>
    </cfRule>
  </conditionalFormatting>
  <conditionalFormatting sqref="Y401:Y428">
    <cfRule type="expression" dxfId="717" priority="763">
      <formula>IF(RIGHT(TEXT(Y401,"0.#"),1)=".",FALSE,TRUE)</formula>
    </cfRule>
    <cfRule type="expression" dxfId="716" priority="764">
      <formula>IF(RIGHT(TEXT(Y401,"0.#"),1)=".",TRUE,FALSE)</formula>
    </cfRule>
  </conditionalFormatting>
  <conditionalFormatting sqref="Y399:Y400">
    <cfRule type="expression" dxfId="715" priority="757">
      <formula>IF(RIGHT(TEXT(Y399,"0.#"),1)=".",FALSE,TRUE)</formula>
    </cfRule>
    <cfRule type="expression" dxfId="714" priority="758">
      <formula>IF(RIGHT(TEXT(Y399,"0.#"),1)=".",TRUE,FALSE)</formula>
    </cfRule>
  </conditionalFormatting>
  <conditionalFormatting sqref="Y434:Y461">
    <cfRule type="expression" dxfId="713" priority="751">
      <formula>IF(RIGHT(TEXT(Y434,"0.#"),1)=".",FALSE,TRUE)</formula>
    </cfRule>
    <cfRule type="expression" dxfId="712" priority="752">
      <formula>IF(RIGHT(TEXT(Y434,"0.#"),1)=".",TRUE,FALSE)</formula>
    </cfRule>
  </conditionalFormatting>
  <conditionalFormatting sqref="Y432:Y433">
    <cfRule type="expression" dxfId="711" priority="745">
      <formula>IF(RIGHT(TEXT(Y432,"0.#"),1)=".",FALSE,TRUE)</formula>
    </cfRule>
    <cfRule type="expression" dxfId="710" priority="746">
      <formula>IF(RIGHT(TEXT(Y432,"0.#"),1)=".",TRUE,FALSE)</formula>
    </cfRule>
  </conditionalFormatting>
  <conditionalFormatting sqref="Y467:Y494">
    <cfRule type="expression" dxfId="709" priority="739">
      <formula>IF(RIGHT(TEXT(Y467,"0.#"),1)=".",FALSE,TRUE)</formula>
    </cfRule>
    <cfRule type="expression" dxfId="708" priority="740">
      <formula>IF(RIGHT(TEXT(Y467,"0.#"),1)=".",TRUE,FALSE)</formula>
    </cfRule>
  </conditionalFormatting>
  <conditionalFormatting sqref="Y465:Y466">
    <cfRule type="expression" dxfId="707" priority="733">
      <formula>IF(RIGHT(TEXT(Y465,"0.#"),1)=".",FALSE,TRUE)</formula>
    </cfRule>
    <cfRule type="expression" dxfId="706" priority="734">
      <formula>IF(RIGHT(TEXT(Y465,"0.#"),1)=".",TRUE,FALSE)</formula>
    </cfRule>
  </conditionalFormatting>
  <conditionalFormatting sqref="Y500:Y527">
    <cfRule type="expression" dxfId="705" priority="727">
      <formula>IF(RIGHT(TEXT(Y500,"0.#"),1)=".",FALSE,TRUE)</formula>
    </cfRule>
    <cfRule type="expression" dxfId="704" priority="728">
      <formula>IF(RIGHT(TEXT(Y500,"0.#"),1)=".",TRUE,FALSE)</formula>
    </cfRule>
  </conditionalFormatting>
  <conditionalFormatting sqref="Y498:Y499">
    <cfRule type="expression" dxfId="703" priority="721">
      <formula>IF(RIGHT(TEXT(Y498,"0.#"),1)=".",FALSE,TRUE)</formula>
    </cfRule>
    <cfRule type="expression" dxfId="702" priority="722">
      <formula>IF(RIGHT(TEXT(Y498,"0.#"),1)=".",TRUE,FALSE)</formula>
    </cfRule>
  </conditionalFormatting>
  <conditionalFormatting sqref="Y533:Y560">
    <cfRule type="expression" dxfId="701" priority="715">
      <formula>IF(RIGHT(TEXT(Y533,"0.#"),1)=".",FALSE,TRUE)</formula>
    </cfRule>
    <cfRule type="expression" dxfId="700" priority="716">
      <formula>IF(RIGHT(TEXT(Y533,"0.#"),1)=".",TRUE,FALSE)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W24:W27">
    <cfRule type="expression" dxfId="697" priority="821">
      <formula>IF(RIGHT(TEXT(W24,"0.#"),1)=".",FALSE,TRUE)</formula>
    </cfRule>
    <cfRule type="expression" dxfId="696" priority="822">
      <formula>IF(RIGHT(TEXT(W24,"0.#"),1)=".",TRUE,FALSE)</formula>
    </cfRule>
  </conditionalFormatting>
  <conditionalFormatting sqref="W28">
    <cfRule type="expression" dxfId="695" priority="819">
      <formula>IF(RIGHT(TEXT(W28,"0.#"),1)=".",FALSE,TRUE)</formula>
    </cfRule>
    <cfRule type="expression" dxfId="694" priority="820">
      <formula>IF(RIGHT(TEXT(W28,"0.#"),1)=".",TRUE,FALSE)</formula>
    </cfRule>
  </conditionalFormatting>
  <conditionalFormatting sqref="P23">
    <cfRule type="expression" dxfId="693" priority="817">
      <formula>IF(RIGHT(TEXT(P23,"0.#"),1)=".",FALSE,TRUE)</formula>
    </cfRule>
    <cfRule type="expression" dxfId="692" priority="818">
      <formula>IF(RIGHT(TEXT(P23,"0.#"),1)=".",TRUE,FALSE)</formula>
    </cfRule>
  </conditionalFormatting>
  <conditionalFormatting sqref="P24:P27">
    <cfRule type="expression" dxfId="691" priority="815">
      <formula>IF(RIGHT(TEXT(P24,"0.#"),1)=".",FALSE,TRUE)</formula>
    </cfRule>
    <cfRule type="expression" dxfId="690" priority="816">
      <formula>IF(RIGHT(TEXT(P24,"0.#"),1)=".",TRUE,FALSE)</formula>
    </cfRule>
  </conditionalFormatting>
  <conditionalFormatting sqref="P28">
    <cfRule type="expression" dxfId="689" priority="813">
      <formula>IF(RIGHT(TEXT(P28,"0.#"),1)=".",FALSE,TRUE)</formula>
    </cfRule>
    <cfRule type="expression" dxfId="688" priority="814">
      <formula>IF(RIGHT(TEXT(P28,"0.#"),1)=".",TRUE,FALSE)</formula>
    </cfRule>
  </conditionalFormatting>
  <conditionalFormatting sqref="AE202">
    <cfRule type="expression" dxfId="687" priority="811">
      <formula>IF(RIGHT(TEXT(AE202,"0.#"),1)=".",FALSE,TRUE)</formula>
    </cfRule>
    <cfRule type="expression" dxfId="686" priority="812">
      <formula>IF(RIGHT(TEXT(AE202,"0.#"),1)=".",TRUE,FALSE)</formula>
    </cfRule>
  </conditionalFormatting>
  <conditionalFormatting sqref="AE203">
    <cfRule type="expression" dxfId="685" priority="809">
      <formula>IF(RIGHT(TEXT(AE203,"0.#"),1)=".",FALSE,TRUE)</formula>
    </cfRule>
    <cfRule type="expression" dxfId="684" priority="810">
      <formula>IF(RIGHT(TEXT(AE203,"0.#"),1)=".",TRUE,FALSE)</formula>
    </cfRule>
  </conditionalFormatting>
  <conditionalFormatting sqref="AE204">
    <cfRule type="expression" dxfId="683" priority="807">
      <formula>IF(RIGHT(TEXT(AE204,"0.#"),1)=".",FALSE,TRUE)</formula>
    </cfRule>
    <cfRule type="expression" dxfId="682" priority="808">
      <formula>IF(RIGHT(TEXT(AE204,"0.#"),1)=".",TRUE,FALSE)</formula>
    </cfRule>
  </conditionalFormatting>
  <conditionalFormatting sqref="AI204">
    <cfRule type="expression" dxfId="681" priority="805">
      <formula>IF(RIGHT(TEXT(AI204,"0.#"),1)=".",FALSE,TRUE)</formula>
    </cfRule>
    <cfRule type="expression" dxfId="680" priority="806">
      <formula>IF(RIGHT(TEXT(AI204,"0.#"),1)=".",TRUE,FALSE)</formula>
    </cfRule>
  </conditionalFormatting>
  <conditionalFormatting sqref="AI203">
    <cfRule type="expression" dxfId="679" priority="803">
      <formula>IF(RIGHT(TEXT(AI203,"0.#"),1)=".",FALSE,TRUE)</formula>
    </cfRule>
    <cfRule type="expression" dxfId="678" priority="804">
      <formula>IF(RIGHT(TEXT(AI203,"0.#"),1)=".",TRUE,FALSE)</formula>
    </cfRule>
  </conditionalFormatting>
  <conditionalFormatting sqref="AI202">
    <cfRule type="expression" dxfId="677" priority="801">
      <formula>IF(RIGHT(TEXT(AI202,"0.#"),1)=".",FALSE,TRUE)</formula>
    </cfRule>
    <cfRule type="expression" dxfId="676" priority="802">
      <formula>IF(RIGHT(TEXT(AI202,"0.#"),1)=".",TRUE,FALSE)</formula>
    </cfRule>
  </conditionalFormatting>
  <conditionalFormatting sqref="AM202">
    <cfRule type="expression" dxfId="675" priority="799">
      <formula>IF(RIGHT(TEXT(AM202,"0.#"),1)=".",FALSE,TRUE)</formula>
    </cfRule>
    <cfRule type="expression" dxfId="674" priority="800">
      <formula>IF(RIGHT(TEXT(AM202,"0.#"),1)=".",TRUE,FALSE)</formula>
    </cfRule>
  </conditionalFormatting>
  <conditionalFormatting sqref="AM203">
    <cfRule type="expression" dxfId="673" priority="797">
      <formula>IF(RIGHT(TEXT(AM203,"0.#"),1)=".",FALSE,TRUE)</formula>
    </cfRule>
    <cfRule type="expression" dxfId="672" priority="798">
      <formula>IF(RIGHT(TEXT(AM203,"0.#"),1)=".",TRUE,FALSE)</formula>
    </cfRule>
  </conditionalFormatting>
  <conditionalFormatting sqref="AM204">
    <cfRule type="expression" dxfId="671" priority="795">
      <formula>IF(RIGHT(TEXT(AM204,"0.#"),1)=".",FALSE,TRUE)</formula>
    </cfRule>
    <cfRule type="expression" dxfId="670" priority="796">
      <formula>IF(RIGHT(TEXT(AM204,"0.#"),1)=".",TRUE,FALSE)</formula>
    </cfRule>
  </conditionalFormatting>
  <conditionalFormatting sqref="AQ202:AQ204">
    <cfRule type="expression" dxfId="669" priority="793">
      <formula>IF(RIGHT(TEXT(AQ202,"0.#"),1)=".",FALSE,TRUE)</formula>
    </cfRule>
    <cfRule type="expression" dxfId="668" priority="794">
      <formula>IF(RIGHT(TEXT(AQ202,"0.#"),1)=".",TRUE,FALSE)</formula>
    </cfRule>
  </conditionalFormatting>
  <conditionalFormatting sqref="AU202:AU204">
    <cfRule type="expression" dxfId="667" priority="791">
      <formula>IF(RIGHT(TEXT(AU202,"0.#"),1)=".",FALSE,TRUE)</formula>
    </cfRule>
    <cfRule type="expression" dxfId="666" priority="792">
      <formula>IF(RIGHT(TEXT(AU202,"0.#"),1)=".",TRUE,FALSE)</formula>
    </cfRule>
  </conditionalFormatting>
  <conditionalFormatting sqref="AE205">
    <cfRule type="expression" dxfId="665" priority="789">
      <formula>IF(RIGHT(TEXT(AE205,"0.#"),1)=".",FALSE,TRUE)</formula>
    </cfRule>
    <cfRule type="expression" dxfId="664" priority="790">
      <formula>IF(RIGHT(TEXT(AE205,"0.#"),1)=".",TRUE,FALSE)</formula>
    </cfRule>
  </conditionalFormatting>
  <conditionalFormatting sqref="AE206">
    <cfRule type="expression" dxfId="663" priority="787">
      <formula>IF(RIGHT(TEXT(AE206,"0.#"),1)=".",FALSE,TRUE)</formula>
    </cfRule>
    <cfRule type="expression" dxfId="662" priority="788">
      <formula>IF(RIGHT(TEXT(AE206,"0.#"),1)=".",TRUE,FALSE)</formula>
    </cfRule>
  </conditionalFormatting>
  <conditionalFormatting sqref="AE207">
    <cfRule type="expression" dxfId="661" priority="785">
      <formula>IF(RIGHT(TEXT(AE207,"0.#"),1)=".",FALSE,TRUE)</formula>
    </cfRule>
    <cfRule type="expression" dxfId="660" priority="786">
      <formula>IF(RIGHT(TEXT(AE207,"0.#"),1)=".",TRUE,FALSE)</formula>
    </cfRule>
  </conditionalFormatting>
  <conditionalFormatting sqref="AI207">
    <cfRule type="expression" dxfId="659" priority="783">
      <formula>IF(RIGHT(TEXT(AI207,"0.#"),1)=".",FALSE,TRUE)</formula>
    </cfRule>
    <cfRule type="expression" dxfId="658" priority="784">
      <formula>IF(RIGHT(TEXT(AI207,"0.#"),1)=".",TRUE,FALSE)</formula>
    </cfRule>
  </conditionalFormatting>
  <conditionalFormatting sqref="AI206">
    <cfRule type="expression" dxfId="657" priority="781">
      <formula>IF(RIGHT(TEXT(AI206,"0.#"),1)=".",FALSE,TRUE)</formula>
    </cfRule>
    <cfRule type="expression" dxfId="656" priority="782">
      <formula>IF(RIGHT(TEXT(AI206,"0.#"),1)=".",TRUE,FALSE)</formula>
    </cfRule>
  </conditionalFormatting>
  <conditionalFormatting sqref="AI205">
    <cfRule type="expression" dxfId="655" priority="779">
      <formula>IF(RIGHT(TEXT(AI205,"0.#"),1)=".",FALSE,TRUE)</formula>
    </cfRule>
    <cfRule type="expression" dxfId="654" priority="780">
      <formula>IF(RIGHT(TEXT(AI205,"0.#"),1)=".",TRUE,FALSE)</formula>
    </cfRule>
  </conditionalFormatting>
  <conditionalFormatting sqref="AM205">
    <cfRule type="expression" dxfId="653" priority="777">
      <formula>IF(RIGHT(TEXT(AM205,"0.#"),1)=".",FALSE,TRUE)</formula>
    </cfRule>
    <cfRule type="expression" dxfId="652" priority="778">
      <formula>IF(RIGHT(TEXT(AM205,"0.#"),1)=".",TRUE,FALSE)</formula>
    </cfRule>
  </conditionalFormatting>
  <conditionalFormatting sqref="AM206">
    <cfRule type="expression" dxfId="651" priority="775">
      <formula>IF(RIGHT(TEXT(AM206,"0.#"),1)=".",FALSE,TRUE)</formula>
    </cfRule>
    <cfRule type="expression" dxfId="650" priority="776">
      <formula>IF(RIGHT(TEXT(AM206,"0.#"),1)=".",TRUE,FALSE)</formula>
    </cfRule>
  </conditionalFormatting>
  <conditionalFormatting sqref="AM207">
    <cfRule type="expression" dxfId="649" priority="773">
      <formula>IF(RIGHT(TEXT(AM207,"0.#"),1)=".",FALSE,TRUE)</formula>
    </cfRule>
    <cfRule type="expression" dxfId="648" priority="774">
      <formula>IF(RIGHT(TEXT(AM207,"0.#"),1)=".",TRUE,FALSE)</formula>
    </cfRule>
  </conditionalFormatting>
  <conditionalFormatting sqref="AQ205:AQ207">
    <cfRule type="expression" dxfId="647" priority="771">
      <formula>IF(RIGHT(TEXT(AQ205,"0.#"),1)=".",FALSE,TRUE)</formula>
    </cfRule>
    <cfRule type="expression" dxfId="646" priority="772">
      <formula>IF(RIGHT(TEXT(AQ205,"0.#"),1)=".",TRUE,FALSE)</formula>
    </cfRule>
  </conditionalFormatting>
  <conditionalFormatting sqref="AU205:AU207">
    <cfRule type="expression" dxfId="645" priority="769">
      <formula>IF(RIGHT(TEXT(AU205,"0.#"),1)=".",FALSE,TRUE)</formula>
    </cfRule>
    <cfRule type="expression" dxfId="644" priority="770">
      <formula>IF(RIGHT(TEXT(AU205,"0.#"),1)=".",TRUE,FALSE)</formula>
    </cfRule>
  </conditionalFormatting>
  <conditionalFormatting sqref="AL401:AO428">
    <cfRule type="expression" dxfId="643" priority="765">
      <formula>IF(AND(AL401&gt;=0, RIGHT(TEXT(AL401,"0.#"),1)&lt;&gt;"."),TRUE,FALSE)</formula>
    </cfRule>
    <cfRule type="expression" dxfId="642" priority="766">
      <formula>IF(AND(AL401&gt;=0, RIGHT(TEXT(AL401,"0.#"),1)="."),TRUE,FALSE)</formula>
    </cfRule>
    <cfRule type="expression" dxfId="641" priority="767">
      <formula>IF(AND(AL401&lt;0, RIGHT(TEXT(AL401,"0.#"),1)&lt;&gt;"."),TRUE,FALSE)</formula>
    </cfRule>
    <cfRule type="expression" dxfId="640" priority="768">
      <formula>IF(AND(AL401&lt;0, RIGHT(TEXT(AL401,"0.#"),1)="."),TRUE,FALSE)</formula>
    </cfRule>
  </conditionalFormatting>
  <conditionalFormatting sqref="AL399:AO400">
    <cfRule type="expression" dxfId="639" priority="759">
      <formula>IF(AND(AL399&gt;=0, RIGHT(TEXT(AL399,"0.#"),1)&lt;&gt;"."),TRUE,FALSE)</formula>
    </cfRule>
    <cfRule type="expression" dxfId="638" priority="760">
      <formula>IF(AND(AL399&gt;=0, RIGHT(TEXT(AL399,"0.#"),1)="."),TRUE,FALSE)</formula>
    </cfRule>
    <cfRule type="expression" dxfId="637" priority="761">
      <formula>IF(AND(AL399&lt;0, RIGHT(TEXT(AL399,"0.#"),1)&lt;&gt;"."),TRUE,FALSE)</formula>
    </cfRule>
    <cfRule type="expression" dxfId="636" priority="762">
      <formula>IF(AND(AL399&lt;0, RIGHT(TEXT(AL399,"0.#"),1)="."),TRUE,FALSE)</formula>
    </cfRule>
  </conditionalFormatting>
  <conditionalFormatting sqref="AL434:AO461">
    <cfRule type="expression" dxfId="635" priority="753">
      <formula>IF(AND(AL434&gt;=0, RIGHT(TEXT(AL434,"0.#"),1)&lt;&gt;"."),TRUE,FALSE)</formula>
    </cfRule>
    <cfRule type="expression" dxfId="634" priority="754">
      <formula>IF(AND(AL434&gt;=0, RIGHT(TEXT(AL434,"0.#"),1)="."),TRUE,FALSE)</formula>
    </cfRule>
    <cfRule type="expression" dxfId="633" priority="755">
      <formula>IF(AND(AL434&lt;0, RIGHT(TEXT(AL434,"0.#"),1)&lt;&gt;"."),TRUE,FALSE)</formula>
    </cfRule>
    <cfRule type="expression" dxfId="632" priority="756">
      <formula>IF(AND(AL434&lt;0, RIGHT(TEXT(AL434,"0.#"),1)="."),TRUE,FALSE)</formula>
    </cfRule>
  </conditionalFormatting>
  <conditionalFormatting sqref="AL432:AO433">
    <cfRule type="expression" dxfId="631" priority="747">
      <formula>IF(AND(AL432&gt;=0, RIGHT(TEXT(AL432,"0.#"),1)&lt;&gt;"."),TRUE,FALSE)</formula>
    </cfRule>
    <cfRule type="expression" dxfId="630" priority="748">
      <formula>IF(AND(AL432&gt;=0, RIGHT(TEXT(AL432,"0.#"),1)="."),TRUE,FALSE)</formula>
    </cfRule>
    <cfRule type="expression" dxfId="629" priority="749">
      <formula>IF(AND(AL432&lt;0, RIGHT(TEXT(AL432,"0.#"),1)&lt;&gt;"."),TRUE,FALSE)</formula>
    </cfRule>
    <cfRule type="expression" dxfId="628" priority="750">
      <formula>IF(AND(AL432&lt;0, RIGHT(TEXT(AL432,"0.#"),1)="."),TRUE,FALSE)</formula>
    </cfRule>
  </conditionalFormatting>
  <conditionalFormatting sqref="AL467:AO494">
    <cfRule type="expression" dxfId="627" priority="741">
      <formula>IF(AND(AL467&gt;=0, RIGHT(TEXT(AL467,"0.#"),1)&lt;&gt;"."),TRUE,FALSE)</formula>
    </cfRule>
    <cfRule type="expression" dxfId="626" priority="742">
      <formula>IF(AND(AL467&gt;=0, RIGHT(TEXT(AL467,"0.#"),1)="."),TRUE,FALSE)</formula>
    </cfRule>
    <cfRule type="expression" dxfId="625" priority="743">
      <formula>IF(AND(AL467&lt;0, RIGHT(TEXT(AL467,"0.#"),1)&lt;&gt;"."),TRUE,FALSE)</formula>
    </cfRule>
    <cfRule type="expression" dxfId="624" priority="744">
      <formula>IF(AND(AL467&lt;0, RIGHT(TEXT(AL467,"0.#"),1)="."),TRUE,FALSE)</formula>
    </cfRule>
  </conditionalFormatting>
  <conditionalFormatting sqref="AL465:AO466">
    <cfRule type="expression" dxfId="623" priority="735">
      <formula>IF(AND(AL465&gt;=0, RIGHT(TEXT(AL465,"0.#"),1)&lt;&gt;"."),TRUE,FALSE)</formula>
    </cfRule>
    <cfRule type="expression" dxfId="622" priority="736">
      <formula>IF(AND(AL465&gt;=0, RIGHT(TEXT(AL465,"0.#"),1)="."),TRUE,FALSE)</formula>
    </cfRule>
    <cfRule type="expression" dxfId="621" priority="737">
      <formula>IF(AND(AL465&lt;0, RIGHT(TEXT(AL465,"0.#"),1)&lt;&gt;"."),TRUE,FALSE)</formula>
    </cfRule>
    <cfRule type="expression" dxfId="620" priority="738">
      <formula>IF(AND(AL465&lt;0, RIGHT(TEXT(AL465,"0.#"),1)="."),TRUE,FALSE)</formula>
    </cfRule>
  </conditionalFormatting>
  <conditionalFormatting sqref="AL500:AO527">
    <cfRule type="expression" dxfId="619" priority="729">
      <formula>IF(AND(AL500&gt;=0, RIGHT(TEXT(AL500,"0.#"),1)&lt;&gt;"."),TRUE,FALSE)</formula>
    </cfRule>
    <cfRule type="expression" dxfId="618" priority="730">
      <formula>IF(AND(AL500&gt;=0, RIGHT(TEXT(AL500,"0.#"),1)="."),TRUE,FALSE)</formula>
    </cfRule>
    <cfRule type="expression" dxfId="617" priority="731">
      <formula>IF(AND(AL500&lt;0, RIGHT(TEXT(AL500,"0.#"),1)&lt;&gt;"."),TRUE,FALSE)</formula>
    </cfRule>
    <cfRule type="expression" dxfId="616" priority="732">
      <formula>IF(AND(AL500&lt;0, RIGHT(TEXT(AL500,"0.#"),1)="."),TRUE,FALSE)</formula>
    </cfRule>
  </conditionalFormatting>
  <conditionalFormatting sqref="AL498:AO499">
    <cfRule type="expression" dxfId="615" priority="723">
      <formula>IF(AND(AL498&gt;=0, RIGHT(TEXT(AL498,"0.#"),1)&lt;&gt;"."),TRUE,FALSE)</formula>
    </cfRule>
    <cfRule type="expression" dxfId="614" priority="724">
      <formula>IF(AND(AL498&gt;=0, RIGHT(TEXT(AL498,"0.#"),1)="."),TRUE,FALSE)</formula>
    </cfRule>
    <cfRule type="expression" dxfId="613" priority="725">
      <formula>IF(AND(AL498&lt;0, RIGHT(TEXT(AL498,"0.#"),1)&lt;&gt;"."),TRUE,FALSE)</formula>
    </cfRule>
    <cfRule type="expression" dxfId="612" priority="726">
      <formula>IF(AND(AL498&lt;0, RIGHT(TEXT(AL498,"0.#"),1)="."),TRUE,FALSE)</formula>
    </cfRule>
  </conditionalFormatting>
  <conditionalFormatting sqref="AL533:AO560">
    <cfRule type="expression" dxfId="611" priority="717">
      <formula>IF(AND(AL533&gt;=0, RIGHT(TEXT(AL533,"0.#"),1)&lt;&gt;"."),TRUE,FALSE)</formula>
    </cfRule>
    <cfRule type="expression" dxfId="610" priority="718">
      <formula>IF(AND(AL533&gt;=0, RIGHT(TEXT(AL533,"0.#"),1)="."),TRUE,FALSE)</formula>
    </cfRule>
    <cfRule type="expression" dxfId="609" priority="719">
      <formula>IF(AND(AL533&lt;0, RIGHT(TEXT(AL533,"0.#"),1)&lt;&gt;"."),TRUE,FALSE)</formula>
    </cfRule>
    <cfRule type="expression" dxfId="608" priority="720">
      <formula>IF(AND(AL533&lt;0, RIGHT(TEXT(AL533,"0.#"),1)="."),TRUE,FALSE)</formula>
    </cfRule>
  </conditionalFormatting>
  <conditionalFormatting sqref="AL531:AO532">
    <cfRule type="expression" dxfId="607" priority="711">
      <formula>IF(AND(AL531&gt;=0, RIGHT(TEXT(AL531,"0.#"),1)&lt;&gt;"."),TRUE,FALSE)</formula>
    </cfRule>
    <cfRule type="expression" dxfId="606" priority="712">
      <formula>IF(AND(AL531&gt;=0, RIGHT(TEXT(AL531,"0.#"),1)="."),TRUE,FALSE)</formula>
    </cfRule>
    <cfRule type="expression" dxfId="605" priority="713">
      <formula>IF(AND(AL531&lt;0, RIGHT(TEXT(AL531,"0.#"),1)&lt;&gt;"."),TRUE,FALSE)</formula>
    </cfRule>
    <cfRule type="expression" dxfId="604" priority="714">
      <formula>IF(AND(AL531&lt;0, RIGHT(TEXT(AL531,"0.#"),1)="."),TRUE,FALSE)</formula>
    </cfRule>
  </conditionalFormatting>
  <conditionalFormatting sqref="Y531:Y532">
    <cfRule type="expression" dxfId="603" priority="709">
      <formula>IF(RIGHT(TEXT(Y531,"0.#"),1)=".",FALSE,TRUE)</formula>
    </cfRule>
    <cfRule type="expression" dxfId="602" priority="710">
      <formula>IF(RIGHT(TEXT(Y531,"0.#"),1)=".",TRUE,FALSE)</formula>
    </cfRule>
  </conditionalFormatting>
  <conditionalFormatting sqref="AL566:AO593">
    <cfRule type="expression" dxfId="601" priority="705">
      <formula>IF(AND(AL566&gt;=0, RIGHT(TEXT(AL566,"0.#"),1)&lt;&gt;"."),TRUE,FALSE)</formula>
    </cfRule>
    <cfRule type="expression" dxfId="600" priority="706">
      <formula>IF(AND(AL566&gt;=0, RIGHT(TEXT(AL566,"0.#"),1)="."),TRUE,FALSE)</formula>
    </cfRule>
    <cfRule type="expression" dxfId="599" priority="707">
      <formula>IF(AND(AL566&lt;0, RIGHT(TEXT(AL566,"0.#"),1)&lt;&gt;"."),TRUE,FALSE)</formula>
    </cfRule>
    <cfRule type="expression" dxfId="598" priority="708">
      <formula>IF(AND(AL566&lt;0, RIGHT(TEXT(AL566,"0.#"),1)="."),TRUE,FALSE)</formula>
    </cfRule>
  </conditionalFormatting>
  <conditionalFormatting sqref="Y566:Y593">
    <cfRule type="expression" dxfId="597" priority="703">
      <formula>IF(RIGHT(TEXT(Y566,"0.#"),1)=".",FALSE,TRUE)</formula>
    </cfRule>
    <cfRule type="expression" dxfId="596" priority="704">
      <formula>IF(RIGHT(TEXT(Y566,"0.#"),1)=".",TRUE,FALSE)</formula>
    </cfRule>
  </conditionalFormatting>
  <conditionalFormatting sqref="AL564:AO565">
    <cfRule type="expression" dxfId="595" priority="699">
      <formula>IF(AND(AL564&gt;=0, RIGHT(TEXT(AL564,"0.#"),1)&lt;&gt;"."),TRUE,FALSE)</formula>
    </cfRule>
    <cfRule type="expression" dxfId="594" priority="700">
      <formula>IF(AND(AL564&gt;=0, RIGHT(TEXT(AL564,"0.#"),1)="."),TRUE,FALSE)</formula>
    </cfRule>
    <cfRule type="expression" dxfId="593" priority="701">
      <formula>IF(AND(AL564&lt;0, RIGHT(TEXT(AL564,"0.#"),1)&lt;&gt;"."),TRUE,FALSE)</formula>
    </cfRule>
    <cfRule type="expression" dxfId="592" priority="702">
      <formula>IF(AND(AL564&lt;0, RIGHT(TEXT(AL564,"0.#"),1)="."),TRUE,FALSE)</formula>
    </cfRule>
  </conditionalFormatting>
  <conditionalFormatting sqref="Y564:Y565">
    <cfRule type="expression" dxfId="591" priority="697">
      <formula>IF(RIGHT(TEXT(Y564,"0.#"),1)=".",FALSE,TRUE)</formula>
    </cfRule>
    <cfRule type="expression" dxfId="590" priority="698">
      <formula>IF(RIGHT(TEXT(Y564,"0.#"),1)=".",TRUE,FALSE)</formula>
    </cfRule>
  </conditionalFormatting>
  <conditionalFormatting sqref="AL599:AO626">
    <cfRule type="expression" dxfId="589" priority="693">
      <formula>IF(AND(AL599&gt;=0, RIGHT(TEXT(AL599,"0.#"),1)&lt;&gt;"."),TRUE,FALSE)</formula>
    </cfRule>
    <cfRule type="expression" dxfId="588" priority="694">
      <formula>IF(AND(AL599&gt;=0, RIGHT(TEXT(AL599,"0.#"),1)="."),TRUE,FALSE)</formula>
    </cfRule>
    <cfRule type="expression" dxfId="587" priority="695">
      <formula>IF(AND(AL599&lt;0, RIGHT(TEXT(AL599,"0.#"),1)&lt;&gt;"."),TRUE,FALSE)</formula>
    </cfRule>
    <cfRule type="expression" dxfId="586" priority="696">
      <formula>IF(AND(AL599&lt;0, RIGHT(TEXT(AL599,"0.#"),1)="."),TRUE,FALSE)</formula>
    </cfRule>
  </conditionalFormatting>
  <conditionalFormatting sqref="Y599:Y626">
    <cfRule type="expression" dxfId="585" priority="691">
      <formula>IF(RIGHT(TEXT(Y599,"0.#"),1)=".",FALSE,TRUE)</formula>
    </cfRule>
    <cfRule type="expression" dxfId="584" priority="692">
      <formula>IF(RIGHT(TEXT(Y599,"0.#"),1)=".",TRUE,FALSE)</formula>
    </cfRule>
  </conditionalFormatting>
  <conditionalFormatting sqref="AL597:AO598">
    <cfRule type="expression" dxfId="583" priority="687">
      <formula>IF(AND(AL597&gt;=0, RIGHT(TEXT(AL597,"0.#"),1)&lt;&gt;"."),TRUE,FALSE)</formula>
    </cfRule>
    <cfRule type="expression" dxfId="582" priority="688">
      <formula>IF(AND(AL597&gt;=0, RIGHT(TEXT(AL597,"0.#"),1)="."),TRUE,FALSE)</formula>
    </cfRule>
    <cfRule type="expression" dxfId="581" priority="689">
      <formula>IF(AND(AL597&lt;0, RIGHT(TEXT(AL597,"0.#"),1)&lt;&gt;"."),TRUE,FALSE)</formula>
    </cfRule>
    <cfRule type="expression" dxfId="580" priority="690">
      <formula>IF(AND(AL597&lt;0, RIGHT(TEXT(AL597,"0.#"),1)="."),TRUE,FALSE)</formula>
    </cfRule>
  </conditionalFormatting>
  <conditionalFormatting sqref="Y597:Y598">
    <cfRule type="expression" dxfId="579" priority="685">
      <formula>IF(RIGHT(TEXT(Y597,"0.#"),1)=".",FALSE,TRUE)</formula>
    </cfRule>
    <cfRule type="expression" dxfId="578" priority="686">
      <formula>IF(RIGHT(TEXT(Y597,"0.#"),1)=".",TRUE,FALSE)</formula>
    </cfRule>
  </conditionalFormatting>
  <conditionalFormatting sqref="AU33">
    <cfRule type="expression" dxfId="577" priority="681">
      <formula>IF(RIGHT(TEXT(AU33,"0.#"),1)=".",FALSE,TRUE)</formula>
    </cfRule>
    <cfRule type="expression" dxfId="576" priority="682">
      <formula>IF(RIGHT(TEXT(AU33,"0.#"),1)=".",TRUE,FALSE)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66">
    <cfRule type="expression" dxfId="1" priority="1">
      <formula>IF(RIGHT(TEXT(AU66,"0.#"),1)=".",FALSE,TRUE)</formula>
    </cfRule>
    <cfRule type="expression" dxfId="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20"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t="s">
        <v>626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626</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2022-08-16T09:09:22Z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