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3106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37" i="11"/>
  <c r="AY336" i="11"/>
  <c r="AY330" i="11"/>
  <c r="AY326" i="11"/>
  <c r="AY322" i="11"/>
  <c r="AY321" i="11"/>
  <c r="AY331" i="11" s="1"/>
  <c r="AY324" i="11" l="1"/>
  <c r="AY328" i="11"/>
  <c r="AY332" i="11"/>
  <c r="AY338" i="11"/>
  <c r="AY325" i="11"/>
  <c r="AY329" i="11"/>
  <c r="AY333" i="11"/>
  <c r="AY340" i="11"/>
  <c r="AY323" i="11"/>
  <c r="AY327" i="11"/>
  <c r="AY397" i="11"/>
  <c r="AY398"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72" i="11" l="1"/>
  <c r="AY176" i="11"/>
  <c r="AY198" i="11"/>
  <c r="AY203" i="11"/>
  <c r="AY207" i="11"/>
  <c r="AY211" i="11"/>
  <c r="AY101" i="11"/>
  <c r="AY115" i="11"/>
  <c r="AY119" i="11"/>
  <c r="AY123" i="11"/>
  <c r="AY131" i="11"/>
  <c r="AY153"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89" i="11"/>
  <c r="AY88" i="11"/>
  <c r="AY90" i="11" s="1"/>
  <c r="AY78" i="11"/>
  <c r="AY86" i="11" s="1"/>
  <c r="AY44" i="11"/>
  <c r="AY52" i="11" s="1"/>
  <c r="AY82" i="11" l="1"/>
  <c r="AY79" i="11"/>
  <c r="AY83" i="11"/>
  <c r="AY87" i="11"/>
  <c r="AY91" i="11"/>
  <c r="AY95" i="11"/>
  <c r="AY55" i="11"/>
  <c r="AY80" i="11"/>
  <c r="AY84" i="11"/>
  <c r="AY92" i="11"/>
  <c r="AY96" i="11"/>
  <c r="AY85" i="11"/>
  <c r="AY97" i="11"/>
  <c r="AY81"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<sst xmlns="http://schemas.openxmlformats.org/spreadsheetml/2006/main" count="2139" uniqueCount="766">
  <si>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</si>
  <si>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</si>
  <si>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</si>
  <si>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</si>
  <si>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</si>
  <si>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</si>
  <si>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</si>
  <si>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</si>
  <si>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</si>
  <si>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</si>
  <si>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</si>
  <si>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</si>
  <si>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</si>
  <si>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</si>
  <si>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</si>
  <si>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</si>
  <si>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</si>
  <si>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</si>
  <si>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</si>
  <si>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</si>
  <si>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</si>
  <si>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</si>
  <si>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</si>
  <si>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</si>
  <si>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</si>
  <si>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</si>
  <si>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</si>
  <si>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</si>
  <si>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</si>
  <si>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</si>
  <si>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</si>
  <si>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</si>
  <si>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</si>
  <si>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</si>
  <si>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</si>
  <si>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</si>
  <si>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</si>
  <si>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</si>
  <si>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</si>
  <si>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</si>
  <si>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</si>
  <si>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</si>
  <si>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</si>
  <si>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</si>
  <si>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</si>
  <si>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</si>
  <si>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</si>
  <si>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</si>
  <si>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</si>
  <si>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</si>
  <si>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</si>
  <si>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</si>
  <si>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</si>
  <si>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</si>
  <si>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</si>
  <si>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</si>
  <si>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</si>
  <si>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</si>
  <si>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</si>
  <si>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</si>
  <si>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</si>
  <si>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</si>
  <si>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</si>
  <si>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</si>
  <si>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</si>
  <si>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</si>
  <si>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</si>
  <si>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</si>
  <si>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</si>
  <si>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</si>
  <si>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</si>
  <si>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</si>
  <si>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</si>
  <si>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</si>
  <si>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</si>
  <si>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</si>
  <si>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</si>
  <si>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</si>
  <si>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</si>
  <si>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</si>
  <si>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</si>
  <si>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</si>
  <si>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</si>
  <si>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</si>
  <si>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</si>
  <si>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</si>
  <si>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</si>
  <si>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</si>
  <si>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</si>
  <si>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</si>
  <si>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</si>
  <si>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</si>
  <si>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</si>
  <si>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</si>
  <si>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</si>
  <si>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</si>
  <si>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</si>
  <si>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</si>
  <si>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</si>
  <si>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</si>
  <si>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</si>
  <si>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</si>
  <si>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</si>
  <si>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</si>
  <si>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</si>
  <si>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</si>
  <si>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</si>
  <si>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</si>
  <si>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</si>
  <si>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</si>
  <si>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</si>
  <si>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</si>
  <si>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</si>
  <si>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</si>
  <si>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</si>
  <si>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</si>
  <si>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</si>
  <si>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</si>
  <si>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</si>
  <si>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</si>
  <si>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</si>
  <si>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</si>
  <si>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</si>
  <si>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</si>
  <si>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</si>
  <si>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</si>
  <si>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</si>
  <si>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</si>
  <si>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</si>
  <si>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</si>
  <si>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</si>
  <si>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</si>
  <si>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</si>
  <si>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</si>
  <si>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</si>
  <si>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</si>
  <si>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</si>
  <si>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</si>
  <si>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</si>
  <si>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</si>
  <si>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</si>
  <si>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</si>
  <si>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</si>
  <si>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</si>
  <si>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</si>
  <si>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</si>
  <si>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</si>
  <si>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</si>
  <si>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</si>
  <si>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</si>
  <si>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</si>
  <si>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</si>
  <si>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</si>
  <si>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</si>
  <si>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</si>
  <si>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</si>
  <si>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</si>
  <si>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</si>
  <si>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</si>
  <si>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</si>
  <si>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</si>
  <si>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</si>
  <si>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</si>
  <si>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</si>
  <si>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</si>
  <si>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</si>
  <si>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</si>
  <si>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</si>
  <si>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</si>
  <si>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</si>
  <si>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</si>
  <si>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</si>
  <si>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</si>
  <si>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</si>
  <si>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</si>
  <si>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</si>
  <si>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</si>
  <si>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</si>
  <si>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</si>
  <si>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</si>
  <si>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</si>
  <si>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</si>
  <si>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</si>
  <si>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</si>
  <si>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</si>
  <si>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</si>
  <si>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</si>
  <si>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</si>
  <si>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</si>
  <si>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</si>
  <si>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</si>
  <si>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</si>
  <si>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</si>
  <si>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</si>
  <si>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</si>
  <si>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</si>
  <si>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</si>
  <si>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</si>
  <si>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</si>
  <si>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</si>
  <si>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</si>
  <si>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</si>
  <si>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</si>
  <si>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</si>
  <si>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</si>
  <si>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</si>
  <si>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</si>
  <si>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</si>
  <si>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</si>
  <si>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</si>
  <si>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</si>
  <si>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</si>
  <si>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</si>
  <si>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</si>
  <si>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</si>
  <si>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</si>
  <si>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</si>
  <si>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</si>
  <si>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</si>
  <si>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</si>
  <si>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</si>
  <si>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</si>
  <si>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</si>
  <si>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</si>
  <si>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</si>
  <si>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</si>
  <si>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</si>
  <si>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</si>
  <si>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</si>
  <si>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</si>
  <si>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</si>
  <si>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</si>
  <si>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</si>
  <si>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</si>
  <si>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</si>
  <si>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</si>
  <si>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</si>
  <si>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</si>
  <si>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</si>
  <si>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</si>
  <si>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</si>
  <si>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</si>
  <si>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</si>
  <si>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</si>
  <si>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</si>
  <si>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</si>
  <si>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</si>
  <si>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</si>
  <si>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</si>
  <si>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</si>
  <si>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</si>
  <si>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</si>
  <si>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</si>
  <si>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</si>
  <si>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</si>
  <si>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</si>
  <si>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</si>
  <si>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</si>
  <si>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</si>
  <si>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</si>
  <si>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</si>
  <si>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</si>
  <si>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</si>
  <si>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</si>
  <si>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</si>
  <si>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</si>
  <si>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</si>
  <si>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</si>
  <si>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</si>
  <si>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</si>
  <si>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</si>
  <si>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</si>
  <si>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</si>
  <si>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</si>
  <si>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</si>
  <si>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</si>
  <si>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</si>
  <si>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</si>
  <si>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</si>
  <si>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</si>
  <si>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</si>
  <si>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</si>
  <si>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</si>
  <si>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</si>
  <si>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</si>
  <si>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</si>
  <si>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</si>
  <si>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</si>
  <si>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</si>
  <si>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</si>
  <si>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</si>
  <si>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</si>
  <si>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</si>
  <si>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</si>
  <si>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</si>
  <si>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</si>
  <si>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</si>
  <si>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</si>
  <si>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</si>
  <si>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</si>
  <si>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</si>
  <si>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</si>
  <si>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</si>
  <si>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</si>
  <si>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</si>
  <si>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</si>
  <si>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</si>
  <si>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</si>
  <si>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</si>
  <si>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</si>
  <si>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</si>
  <si>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</si>
  <si>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</si>
  <si>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</si>
  <si>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</si>
  <si>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</si>
  <si>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</si>
  <si>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</si>
  <si>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</si>
  <si>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</si>
  <si>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</si>
  <si>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</si>
  <si>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</si>
  <si>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</si>
  <si>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</si>
  <si>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</si>
  <si>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</si>
  <si>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</si>
  <si>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</si>
  <si>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</si>
  <si>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</si>
  <si>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</si>
  <si>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</si>
  <si>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</si>
  <si>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</si>
  <si>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</si>
  <si>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</si>
  <si>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</si>
  <si>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</si>
  <si>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</si>
  <si>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</si>
  <si>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</si>
  <si>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</si>
  <si>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</si>
  <si>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</si>
  <si>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</si>
  <si>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</si>
  <si>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</si>
  <si>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</si>
  <si>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</si>
  <si>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</si>
  <si>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</si>
  <si>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</si>
  <si>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</si>
  <si>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</si>
  <si>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</si>
  <si>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</si>
  <si>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</si>
  <si>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</si>
  <si>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</si>
  <si>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</si>
  <si>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</si>
  <si>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</si>
  <si>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</si>
  <si>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</si>
  <si>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</si>
  <si>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</si>
  <si>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</si>
  <si>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</si>
  <si>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</si>
  <si>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</si>
  <si>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</si>
  <si>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</si>
  <si>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</si>
  <si>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</si>
  <si>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</si>
  <si>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</si>
  <si>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</si>
  <si>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</si>
  <si>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</si>
  <si>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</si>
  <si>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</si>
  <si>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</si>
  <si>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</si>
  <si>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</si>
  <si>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</si>
  <si>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</si>
  <si>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</si>
  <si>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</si>
  <si>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</si>
  <si>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</si>
  <si>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</si>
  <si>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</si>
  <si>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</si>
  <si>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</si>
  <si>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</si>
  <si>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</si>
  <si>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</si>
  <si>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</si>
  <si>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</si>
  <si>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</si>
  <si>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</si>
  <si>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</si>
  <si>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</si>
  <si>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</si>
  <si>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</si>
  <si>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</si>
  <si>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</si>
  <si>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</si>
  <si>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</si>
  <si>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</si>
  <si>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</si>
  <si>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</si>
  <si>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</si>
  <si>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</si>
  <si>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</si>
  <si>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</si>
  <si>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</si>
  <si>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</si>
  <si>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</si>
  <si>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</si>
  <si>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</si>
  <si>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</si>
  <si>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</si>
  <si>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</si>
  <si>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</si>
  <si>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</si>
  <si>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</si>
  <si>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</si>
  <si>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</si>
  <si>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</si>
  <si>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</si>
  <si>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</si>
  <si>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</si>
  <si>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</si>
  <si>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</si>
  <si>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</si>
  <si>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</si>
  <si>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</si>
  <si>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</si>
  <si>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</si>
  <si>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</si>
  <si>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</si>
  <si>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</si>
  <si>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</si>
  <si>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</si>
  <si>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</si>
  <si>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</si>
  <si>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</si>
  <si>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</si>
  <si>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</si>
  <si>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</si>
  <si>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</si>
  <si>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</si>
  <si>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</si>
  <si>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</si>
  <si>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</si>
  <si>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</si>
  <si>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</si>
  <si>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</si>
  <si>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</si>
  <si>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</si>
  <si>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</si>
  <si>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</si>
  <si>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</si>
  <si>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</si>
  <si>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</si>
  <si>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</si>
  <si>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</si>
  <si>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</si>
  <si>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</si>
  <si>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</si>
  <si>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</si>
  <si>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</si>
  <si>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</si>
  <si>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</si>
  <si>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</si>
  <si>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</si>
  <si>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</si>
  <si>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</si>
  <si>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</si>
  <si>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</si>
  <si>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</si>
  <si>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</si>
  <si>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</si>
  <si>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</si>
  <si>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</si>
  <si>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</si>
  <si>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</si>
  <si>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</si>
  <si>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</si>
  <si>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</si>
  <si>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</si>
  <si>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</si>
  <si>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</si>
  <si>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</si>
  <si>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</si>
  <si>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</si>
  <si>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</si>
  <si>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</si>
  <si>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</si>
  <si>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</si>
  <si>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</si>
  <si>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</si>
  <si>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</si>
  <si>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</si>
  <si>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</si>
  <si>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</si>
  <si>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</si>
  <si>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</si>
  <si>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</si>
  <si>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</si>
  <si>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</si>
  <si>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</si>
  <si>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</si>
  <si>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</si>
  <si>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</si>
  <si>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</si>
  <si>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</si>
  <si>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</si>
  <si>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</si>
  <si>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</si>
  <si>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</si>
  <si>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</si>
  <si>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</si>
  <si>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</si>
  <si>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</si>
  <si>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</si>
  <si>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</si>
  <si>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</si>
  <si>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</si>
  <si>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</si>
  <si>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</si>
  <si>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</si>
  <si>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</si>
  <si>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</si>
  <si>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</si>
  <si>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</si>
  <si>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</si>
  <si>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</si>
  <si>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</si>
  <si>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</si>
  <si>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</si>
  <si>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</si>
  <si>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</si>
  <si>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</si>
  <si>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</si>
  <si>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</si>
  <si>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</si>
  <si>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</si>
  <si>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</si>
  <si>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</si>
  <si>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</si>
  <si>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</si>
  <si>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</si>
  <si>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</si>
  <si>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</si>
  <si>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</si>
  <si>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</si>
  <si>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</si>
  <si>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</si>
  <si>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</si>
  <si>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</si>
  <si>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</si>
  <si>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</si>
  <si>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</si>
  <si>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</si>
  <si>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</si>
  <si>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</si>
  <si>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</si>
  <si>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</si>
  <si>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</si>
  <si>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</si>
  <si>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</si>
  <si>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</si>
  <si>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</si>
  <si>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</si>
  <si>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</si>
  <si>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</si>
  <si>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</si>
  <si>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</si>
  <si>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</si>
  <si>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</si>
  <si>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</si>
  <si>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</si>
  <si>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</si>
  <si>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</si>
  <si>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</si>
  <si>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</si>
  <si>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</si>
  <si>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</si>
  <si>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</si>
  <si>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</si>
  <si>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</si>
  <si>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</si>
  <si>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</si>
  <si>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</si>
  <si>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</si>
  <si>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</si>
  <si>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</si>
  <si>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</si>
  <si>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</si>
  <si>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</si>
  <si>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</si>
  <si>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</si>
  <si>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</si>
  <si>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</si>
  <si>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</si>
  <si>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</si>
  <si>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</si>
  <si>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</si>
  <si>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</si>
  <si>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</si>
  <si>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</si>
  <si>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</si>
  <si>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</si>
  <si>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</si>
  <si>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</si>
  <si>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</si>
  <si>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</si>
  <si>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</si>
  <si>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</si>
  <si>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</si>
  <si>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</si>
  <si>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</si>
  <si>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</si>
  <si>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</si>
  <si>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</si>
  <si>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</si>
  <si>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</si>
  <si>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</si>
  <si>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</si>
  <si>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</si>
  <si>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</si>
  <si>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</si>
  <si>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</si>
  <si>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</si>
  <si>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</si>
  <si>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</si>
  <si>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</si>
  <si>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</si>
  <si>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</si>
  <si>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</si>
  <si>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</si>
  <si>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</si>
  <si>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</si>
  <si>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</si>
  <si>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</si>
  <si>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</si>
  <si>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</si>
  <si>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</si>
  <si>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</si>
  <si>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</si>
  <si>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</si>
  <si>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</si>
  <si>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</si>
  <si>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</si>
  <si>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</si>
  <si>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</si>
  <si>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</si>
  <si>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</si>
  <si>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</si>
  <si>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</si>
  <si>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</si>
  <si>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</si>
  <si>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</si>
  <si>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</si>
  <si>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</si>
  <si>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</si>
  <si>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</si>
  <si>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</si>
  <si>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</si>
  <si>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</si>
  <si>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</si>
  <si>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</si>
  <si>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</si>
  <si>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</si>
  <si>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</si>
  <si>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</si>
  <si>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</si>
  <si>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</si>
  <si>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</si>
  <si>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</si>
  <si>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</si>
  <si>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</si>
  <si>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</si>
  <si>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</si>
  <si>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</si>
  <si>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</si>
  <si>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</si>
  <si>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</si>
  <si>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</si>
  <si>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</si>
  <si>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</si>
  <si>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平成27年度</t>
  </si>
  <si>
    <t>終了予定なし</t>
  </si>
  <si>
    <t>医療介護連携政策課</t>
  </si>
  <si>
    <t>地域における医療及び介護の総合的な確保の促進に関する法律第３条第３項</t>
  </si>
  <si>
    <t>-</t>
  </si>
  <si>
    <t>地域において効率的かつ質の高い医療提供体制を構築するとともに地域包括ケアシステムを実現することを通じ、地域における医療及び介護の総合的な確保を促進することを目的とする。</t>
  </si>
  <si>
    <t>委員等旅費</t>
  </si>
  <si>
    <t>諸謝金</t>
  </si>
  <si>
    <t>職員旅費</t>
  </si>
  <si>
    <t>庁費</t>
  </si>
  <si>
    <t>会議の開催に必要な額を適正に支給する。</t>
  </si>
  <si>
    <t>執行率</t>
  </si>
  <si>
    <t>回</t>
  </si>
  <si>
    <t>単位辺当たりコスト＝X（会議開催経費）／Y（会議開催回数）　　　　　　　　　　　　　　</t>
    <phoneticPr fontId="5"/>
  </si>
  <si>
    <t>百万円</t>
  </si>
  <si>
    <t>1/1</t>
  </si>
  <si>
    <t>／　</t>
    <phoneticPr fontId="5"/>
  </si>
  <si>
    <t>新27-0014</t>
  </si>
  <si>
    <t>285</t>
  </si>
  <si>
    <t>0289</t>
  </si>
  <si>
    <t>0296</t>
  </si>
  <si>
    <t>○</t>
  </si>
  <si>
    <t>厚労</t>
  </si>
  <si>
    <t>水谷　忠由</t>
    <phoneticPr fontId="5"/>
  </si>
  <si>
    <t>-</t>
    <phoneticPr fontId="5"/>
  </si>
  <si>
    <t>３回</t>
    <rPh sb="1" eb="2">
      <t>カイ</t>
    </rPh>
    <phoneticPr fontId="5"/>
  </si>
  <si>
    <t>4/3</t>
    <phoneticPr fontId="5"/>
  </si>
  <si>
    <t>会議の開催に必要な謝金、旅費等であるため。</t>
    <phoneticPr fontId="5"/>
  </si>
  <si>
    <t>地域における医療及び介護を総合的に確保するための基本的な方針の策定等に関係者の意見を反映させる。</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</si>
  <si>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が達成できない事業である。</t>
    <phoneticPr fontId="5"/>
  </si>
  <si>
    <t>複数の自治体等の取組、事業を横断的に検討・議論することが必要であることから、国が実施すべき事業である。</t>
    <phoneticPr fontId="5"/>
  </si>
  <si>
    <t>地域における医療及び介護を総合的に確保するための基本的な方針の策定に当たって、関係者の意見を反映させることが必要であることから、優先度の高い事業である。</t>
    <phoneticPr fontId="5"/>
  </si>
  <si>
    <t>‐</t>
  </si>
  <si>
    <t>無</t>
  </si>
  <si>
    <t>複数の会議室等のコストを比較し、よりコストが低くなるよう努めている。</t>
    <phoneticPr fontId="5"/>
  </si>
  <si>
    <t>会議を開催するため、真に必要なものに限定されている。</t>
    <phoneticPr fontId="5"/>
  </si>
  <si>
    <t>効率的に事業を行った結果、開催回数が減少したため。</t>
    <phoneticPr fontId="5"/>
  </si>
  <si>
    <t>効率的に会議を開催した。</t>
    <phoneticPr fontId="5"/>
  </si>
  <si>
    <t>前年度実績等を踏まえ、予算の見直し検討してまいりたい。</t>
    <phoneticPr fontId="5"/>
  </si>
  <si>
    <t>人件費</t>
    <phoneticPr fontId="5"/>
  </si>
  <si>
    <t>謝金</t>
    <phoneticPr fontId="5"/>
  </si>
  <si>
    <t>会議費</t>
    <phoneticPr fontId="5"/>
  </si>
  <si>
    <t>会場借料、速記、水</t>
    <phoneticPr fontId="5"/>
  </si>
  <si>
    <t>個人A</t>
  </si>
  <si>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</si>
  <si>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</si>
  <si>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</si>
  <si>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</si>
  <si>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</si>
  <si>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</si>
  <si>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</si>
  <si>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</si>
  <si>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</si>
  <si>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諸謝金</t>
    <rPh sb="0" eb="1">
      <t>ショ</t>
    </rPh>
    <rPh sb="1" eb="3">
      <t>シャキン</t>
    </rPh>
    <phoneticPr fontId="5"/>
  </si>
  <si>
    <t>会議費</t>
    <rPh sb="0" eb="3">
      <t>カイギヒ</t>
    </rPh>
    <phoneticPr fontId="5"/>
  </si>
  <si>
    <t>公益財団法人全国市長会館</t>
    <phoneticPr fontId="5"/>
  </si>
  <si>
    <t>扶桑速記印刷株式会社</t>
    <rPh sb="4" eb="6">
      <t>インサツ</t>
    </rPh>
    <rPh sb="6" eb="8">
      <t>カブシキ</t>
    </rPh>
    <rPh sb="8" eb="10">
      <t>カイシャ</t>
    </rPh>
    <phoneticPr fontId="5"/>
  </si>
  <si>
    <t>株式会社東京ロイヤルホテル</t>
    <rPh sb="0" eb="2">
      <t>カブシキ</t>
    </rPh>
    <rPh sb="2" eb="4">
      <t>カイシャ</t>
    </rPh>
    <phoneticPr fontId="5"/>
  </si>
  <si>
    <t>役務</t>
    <rPh sb="0" eb="2">
      <t>エキム</t>
    </rPh>
    <phoneticPr fontId="5"/>
  </si>
  <si>
    <t>医療介護総合確保促進会議の開催回数</t>
    <rPh sb="15" eb="17">
      <t>カイスウ</t>
    </rPh>
    <phoneticPr fontId="5"/>
  </si>
  <si>
    <t>医療介護総合確保促進会議に要する事業を実施する。</t>
    <phoneticPr fontId="5"/>
  </si>
  <si>
    <t>市町村長、医療又は介護を受ける立場にある者、医療保険者、医療機関、介護サービス事業者、診療又は調剤に関する学識経験者の団体その他の関係団体、学識経験を有する者その他の関係者の意見を総合確保方針へ反映させるために必要な措置として医療介護総合確保促進会議を開催</t>
    <rPh sb="90" eb="92">
      <t>ソウゴウ</t>
    </rPh>
    <rPh sb="92" eb="94">
      <t>カクホ</t>
    </rPh>
    <rPh sb="94" eb="96">
      <t>ホウシン</t>
    </rPh>
    <phoneticPr fontId="5"/>
  </si>
  <si>
    <t>https://www5.cao.go.jp/keizai-shimon/kaigi/special/reform/report_211223_2.pdf</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</si>
  <si>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</si>
  <si>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</si>
  <si>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https://www.mhlw.go.jp/wp/seisaku/hyouka/dl/r03_jizenbunseki/I-9-1.pdf</t>
    <phoneticPr fontId="5"/>
  </si>
  <si>
    <t>医療介護総合確保促進会議に要する事業</t>
    <phoneticPr fontId="5"/>
  </si>
  <si>
    <t>-</t>
    <phoneticPr fontId="5"/>
  </si>
  <si>
    <t>効率的に事業を行った結果、開催回数が減少したため。</t>
    <phoneticPr fontId="5"/>
  </si>
  <si>
    <t>執行率が低調である。要求内容を見直し、適切な予算額を確保すること。</t>
  </si>
  <si>
    <t>効率的に会議を開催した点を評価する。一方で、前年度実績を踏まえた予算見直しや、効率だけではなく効果をあげるための方策の検討を求める。（松原　由美）</t>
    <phoneticPr fontId="5"/>
  </si>
  <si>
    <t>執行率が低調な原因として会議開催にかかる費用を効率的に執行した結果である。
次年度以降、予算額の見直しやより効果的な会議開催ができないか検討し、引き続き、適正な執行に努めていく。</t>
    <rPh sb="0" eb="3">
      <t>シッコウリツ</t>
    </rPh>
    <rPh sb="4" eb="6">
      <t>テイチョウ</t>
    </rPh>
    <rPh sb="7" eb="9">
      <t>ゲンイン</t>
    </rPh>
    <rPh sb="12" eb="14">
      <t>カイギ</t>
    </rPh>
    <rPh sb="14" eb="16">
      <t>カイサイ</t>
    </rPh>
    <rPh sb="20" eb="22">
      <t>ヒヨウ</t>
    </rPh>
    <rPh sb="23" eb="26">
      <t>コウリツテキ</t>
    </rPh>
    <rPh sb="27" eb="29">
      <t>シッコウ</t>
    </rPh>
    <rPh sb="31" eb="33">
      <t>ケッカ</t>
    </rPh>
    <rPh sb="54" eb="57">
      <t>コウカテキ</t>
    </rPh>
    <rPh sb="58" eb="60">
      <t>カイギ</t>
    </rPh>
    <rPh sb="60" eb="62">
      <t>カイサイ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</si>
</sst>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111432</xdr:colOff>
      <xdr:row>270</xdr:row>
      <xdr:rowOff>54429</xdr:rowOff>
    </xdr:from>
    <xdr:to>
      <xdr:col>32</xdr:col>
      <xdr:colOff>89681</xdr:colOff>
      <xdr:row>272</xdr:row>
      <xdr:rowOff>185346</xdr:rowOff>
    </xdr:to>
    <xdr:sp macro="" textlink="">
      <xdr:nvSpPr>
        <xdr:cNvPr id="2" name="テキスト ボックス 1"/>
        <xdr:cNvSpPr txBox="1"/>
      </xdr:nvSpPr>
      <xdr:spPr>
        <a:xfrm>
          <a:off x="4805896" y="42576750"/>
          <a:ext cx="1815214" cy="8384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15</xdr:col>
      <xdr:colOff>95250</xdr:colOff>
      <xdr:row>276</xdr:row>
      <xdr:rowOff>149678</xdr:rowOff>
    </xdr:from>
    <xdr:to>
      <xdr:col>26</xdr:col>
      <xdr:colOff>126222</xdr:colOff>
      <xdr:row>280</xdr:row>
      <xdr:rowOff>209449</xdr:rowOff>
    </xdr:to>
    <xdr:sp macro="" textlink="">
      <xdr:nvSpPr>
        <xdr:cNvPr id="3" name="テキスト ボックス 2"/>
        <xdr:cNvSpPr txBox="1"/>
      </xdr:nvSpPr>
      <xdr:spPr>
        <a:xfrm>
          <a:off x="3156857" y="44794714"/>
          <a:ext cx="2276151" cy="147491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192548</xdr:colOff>
      <xdr:row>276</xdr:row>
      <xdr:rowOff>151738</xdr:rowOff>
    </xdr:from>
    <xdr:to>
      <xdr:col>41</xdr:col>
      <xdr:colOff>68825</xdr:colOff>
      <xdr:row>280</xdr:row>
      <xdr:rowOff>217714</xdr:rowOff>
    </xdr:to>
    <xdr:sp macro="" textlink="">
      <xdr:nvSpPr>
        <xdr:cNvPr id="4" name="テキスト ボックス 3"/>
        <xdr:cNvSpPr txBox="1"/>
      </xdr:nvSpPr>
      <xdr:spPr>
        <a:xfrm>
          <a:off x="6111655" y="44796774"/>
          <a:ext cx="2325563" cy="148111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eaLnBrk="1" fontAlgn="auto" latinLnBrk="0" hangingPunct="1"/>
          <a:r>
            <a:rPr kumimoji="1" lang="ja-JP" altLang="ja-JP" sz="1100" b="0" i="0" baseline="0">
              <a:effectLst/>
              <a:latin typeface="+mn-lt"/>
              <a:ea typeface="+mn-ea"/>
              <a:cs typeface="+mn-cs"/>
            </a:rPr>
            <a:t>Ｂ．公益財団法人全国市長会館、他</a:t>
          </a:r>
          <a:endParaRPr kumimoji="1" lang="en-US" altLang="ja-JP" sz="1100" b="0" i="0" baseline="0">
            <a:effectLst/>
            <a:latin typeface="+mn-lt"/>
            <a:ea typeface="+mn-ea"/>
            <a:cs typeface="+mn-cs"/>
          </a:endParaRPr>
        </a:p>
        <a:p>
          <a:pPr eaLnBrk="1" fontAlgn="auto" latinLnBrk="0" hangingPunct="1"/>
          <a:endParaRPr lang="ja-JP" altLang="ja-JP">
            <a:effectLst/>
          </a:endParaRPr>
        </a:p>
        <a:p>
          <a:pPr eaLnBrk="1" fontAlgn="auto" latinLnBrk="0" hangingPunct="1"/>
          <a:r>
            <a:rPr kumimoji="1" lang="en-US" altLang="ja-JP" sz="1100" b="0" i="0" baseline="0">
              <a:effectLst/>
              <a:latin typeface="+mn-lt"/>
              <a:ea typeface="+mn-ea"/>
              <a:cs typeface="+mn-cs"/>
            </a:rPr>
            <a:t>                       </a:t>
          </a:r>
          <a:r>
            <a:rPr kumimoji="1" lang="ja-JP" altLang="ja-JP" sz="1100" b="0" i="0" baseline="0">
              <a:effectLst/>
              <a:latin typeface="+mn-lt"/>
              <a:ea typeface="+mn-ea"/>
              <a:cs typeface="+mn-cs"/>
            </a:rPr>
            <a:t>０百万円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会議費（会場借料、水）、速記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27</xdr:col>
      <xdr:colOff>196226</xdr:colOff>
      <xdr:row>272</xdr:row>
      <xdr:rowOff>202819</xdr:rowOff>
    </xdr:from>
    <xdr:to>
      <xdr:col>35</xdr:col>
      <xdr:colOff>85808</xdr:colOff>
      <xdr:row>276</xdr:row>
      <xdr:rowOff>122685</xdr:rowOff>
    </xdr:to>
    <xdr:cxnSp macro="">
      <xdr:nvCxnSpPr>
        <xdr:cNvPr id="5" name="カギ線コネクタ 4"/>
        <xdr:cNvCxnSpPr/>
      </xdr:nvCxnSpPr>
      <xdr:spPr>
        <a:xfrm rot="16200000" flipH="1">
          <a:off x="5800834" y="43338997"/>
          <a:ext cx="1335009" cy="1522439"/>
        </a:xfrm>
        <a:prstGeom prst="bentConnector3">
          <a:avLst>
            <a:gd name="adj1" fmla="val 47213"/>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4990</xdr:colOff>
      <xdr:row>272</xdr:row>
      <xdr:rowOff>216428</xdr:rowOff>
    </xdr:from>
    <xdr:to>
      <xdr:col>27</xdr:col>
      <xdr:colOff>188975</xdr:colOff>
      <xdr:row>276</xdr:row>
      <xdr:rowOff>114862</xdr:rowOff>
    </xdr:to>
    <xdr:cxnSp macro="">
      <xdr:nvCxnSpPr>
        <xdr:cNvPr id="6" name="カギ線コネクタ 5"/>
        <xdr:cNvCxnSpPr/>
      </xdr:nvCxnSpPr>
      <xdr:spPr>
        <a:xfrm rot="5400000">
          <a:off x="4338765" y="43398796"/>
          <a:ext cx="1313577" cy="1408628"/>
        </a:xfrm>
        <a:prstGeom prst="bentConnector3">
          <a:avLst>
            <a:gd name="adj1" fmla="val 47117"/>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0" zoomScaleNormal="75" zoomScaleSheetLayoutView="7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716</v>
      </c>
      <c r="AK2" s="855"/>
      <c r="AL2" s="855"/>
      <c r="AM2" s="855"/>
      <c r="AN2" s="90" t="s">
        <v>368</v>
      </c>
      <c r="AO2" s="855">
        <v>21</v>
      </c>
      <c r="AP2" s="855"/>
      <c r="AQ2" s="855"/>
      <c r="AR2" s="91" t="s">
        <v>368</v>
      </c>
      <c r="AS2" s="856">
        <v>378</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692</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760</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694</v>
      </c>
      <c r="H5" s="846"/>
      <c r="I5" s="846"/>
      <c r="J5" s="846"/>
      <c r="K5" s="846"/>
      <c r="L5" s="846"/>
      <c r="M5" s="847" t="s">
        <v>62</v>
      </c>
      <c r="N5" s="848"/>
      <c r="O5" s="848"/>
      <c r="P5" s="848"/>
      <c r="Q5" s="848"/>
      <c r="R5" s="849"/>
      <c r="S5" s="850" t="s">
        <v>695</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717</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353</v>
      </c>
      <c r="Z7" s="707"/>
      <c r="AA7" s="707"/>
      <c r="AB7" s="707"/>
      <c r="AC7" s="707"/>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754</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4</v>
      </c>
      <c r="Q13" s="719"/>
      <c r="R13" s="719"/>
      <c r="S13" s="719"/>
      <c r="T13" s="719"/>
      <c r="U13" s="719"/>
      <c r="V13" s="720"/>
      <c r="W13" s="718">
        <v>4</v>
      </c>
      <c r="X13" s="719"/>
      <c r="Y13" s="719"/>
      <c r="Z13" s="719"/>
      <c r="AA13" s="719"/>
      <c r="AB13" s="719"/>
      <c r="AC13" s="720"/>
      <c r="AD13" s="718">
        <v>4</v>
      </c>
      <c r="AE13" s="719"/>
      <c r="AF13" s="719"/>
      <c r="AG13" s="719"/>
      <c r="AH13" s="719"/>
      <c r="AI13" s="719"/>
      <c r="AJ13" s="720"/>
      <c r="AK13" s="718">
        <v>4</v>
      </c>
      <c r="AL13" s="719"/>
      <c r="AM13" s="719"/>
      <c r="AN13" s="719"/>
      <c r="AO13" s="719"/>
      <c r="AP13" s="719"/>
      <c r="AQ13" s="720"/>
      <c r="AR13" s="755">
        <v>4</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t="s">
        <v>698</v>
      </c>
      <c r="Q14" s="719"/>
      <c r="R14" s="719"/>
      <c r="S14" s="719"/>
      <c r="T14" s="719"/>
      <c r="U14" s="719"/>
      <c r="V14" s="720"/>
      <c r="W14" s="718" t="s">
        <v>698</v>
      </c>
      <c r="X14" s="719"/>
      <c r="Y14" s="719"/>
      <c r="Z14" s="719"/>
      <c r="AA14" s="719"/>
      <c r="AB14" s="719"/>
      <c r="AC14" s="720"/>
      <c r="AD14" s="718">
        <v>-1</v>
      </c>
      <c r="AE14" s="719"/>
      <c r="AF14" s="719"/>
      <c r="AG14" s="719"/>
      <c r="AH14" s="719"/>
      <c r="AI14" s="719"/>
      <c r="AJ14" s="720"/>
      <c r="AK14" s="718" t="s">
        <v>718</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698</v>
      </c>
      <c r="Q15" s="719"/>
      <c r="R15" s="719"/>
      <c r="S15" s="719"/>
      <c r="T15" s="719"/>
      <c r="U15" s="719"/>
      <c r="V15" s="720"/>
      <c r="W15" s="718" t="s">
        <v>698</v>
      </c>
      <c r="X15" s="719"/>
      <c r="Y15" s="719"/>
      <c r="Z15" s="719"/>
      <c r="AA15" s="719"/>
      <c r="AB15" s="719"/>
      <c r="AC15" s="720"/>
      <c r="AD15" s="718" t="s">
        <v>698</v>
      </c>
      <c r="AE15" s="719"/>
      <c r="AF15" s="719"/>
      <c r="AG15" s="719"/>
      <c r="AH15" s="719"/>
      <c r="AI15" s="719"/>
      <c r="AJ15" s="720"/>
      <c r="AK15" s="718" t="s">
        <v>718</v>
      </c>
      <c r="AL15" s="719"/>
      <c r="AM15" s="719"/>
      <c r="AN15" s="719"/>
      <c r="AO15" s="719"/>
      <c r="AP15" s="719"/>
      <c r="AQ15" s="720"/>
      <c r="AR15" s="718" t="s">
        <v>718</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698</v>
      </c>
      <c r="Q16" s="719"/>
      <c r="R16" s="719"/>
      <c r="S16" s="719"/>
      <c r="T16" s="719"/>
      <c r="U16" s="719"/>
      <c r="V16" s="720"/>
      <c r="W16" s="718" t="s">
        <v>698</v>
      </c>
      <c r="X16" s="719"/>
      <c r="Y16" s="719"/>
      <c r="Z16" s="719"/>
      <c r="AA16" s="719"/>
      <c r="AB16" s="719"/>
      <c r="AC16" s="720"/>
      <c r="AD16" s="718" t="s">
        <v>698</v>
      </c>
      <c r="AE16" s="719"/>
      <c r="AF16" s="719"/>
      <c r="AG16" s="719"/>
      <c r="AH16" s="719"/>
      <c r="AI16" s="719"/>
      <c r="AJ16" s="720"/>
      <c r="AK16" s="718" t="s">
        <v>718</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t="s">
        <v>698</v>
      </c>
      <c r="Q17" s="719"/>
      <c r="R17" s="719"/>
      <c r="S17" s="719"/>
      <c r="T17" s="719"/>
      <c r="U17" s="719"/>
      <c r="V17" s="720"/>
      <c r="W17" s="718" t="s">
        <v>698</v>
      </c>
      <c r="X17" s="719"/>
      <c r="Y17" s="719"/>
      <c r="Z17" s="719"/>
      <c r="AA17" s="719"/>
      <c r="AB17" s="719"/>
      <c r="AC17" s="720"/>
      <c r="AD17" s="718" t="s">
        <v>698</v>
      </c>
      <c r="AE17" s="719"/>
      <c r="AF17" s="719"/>
      <c r="AG17" s="719"/>
      <c r="AH17" s="719"/>
      <c r="AI17" s="719"/>
      <c r="AJ17" s="720"/>
      <c r="AK17" s="718" t="s">
        <v>718</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4</v>
      </c>
      <c r="Q18" s="799"/>
      <c r="R18" s="799"/>
      <c r="S18" s="799"/>
      <c r="T18" s="799"/>
      <c r="U18" s="799"/>
      <c r="V18" s="800"/>
      <c r="W18" s="798">
        <f>SUM(W13:AC17)</f>
        <v>4</v>
      </c>
      <c r="X18" s="799"/>
      <c r="Y18" s="799"/>
      <c r="Z18" s="799"/>
      <c r="AA18" s="799"/>
      <c r="AB18" s="799"/>
      <c r="AC18" s="800"/>
      <c r="AD18" s="798">
        <f>SUM(AD13:AJ17)</f>
        <v>3</v>
      </c>
      <c r="AE18" s="799"/>
      <c r="AF18" s="799"/>
      <c r="AG18" s="799"/>
      <c r="AH18" s="799"/>
      <c r="AI18" s="799"/>
      <c r="AJ18" s="800"/>
      <c r="AK18" s="798">
        <f>SUM(AK13:AQ17)</f>
        <v>4</v>
      </c>
      <c r="AL18" s="799"/>
      <c r="AM18" s="799"/>
      <c r="AN18" s="799"/>
      <c r="AO18" s="799"/>
      <c r="AP18" s="799"/>
      <c r="AQ18" s="800"/>
      <c r="AR18" s="798">
        <f>SUM(AR13:AX17)</f>
        <v>4</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1.3</v>
      </c>
      <c r="Q19" s="719"/>
      <c r="R19" s="719"/>
      <c r="S19" s="719"/>
      <c r="T19" s="719"/>
      <c r="U19" s="719"/>
      <c r="V19" s="720"/>
      <c r="W19" s="718">
        <v>1</v>
      </c>
      <c r="X19" s="719"/>
      <c r="Y19" s="719"/>
      <c r="Z19" s="719"/>
      <c r="AA19" s="719"/>
      <c r="AB19" s="719"/>
      <c r="AC19" s="720"/>
      <c r="AD19" s="718">
        <v>1</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0.32500000000000001</v>
      </c>
      <c r="Q20" s="766"/>
      <c r="R20" s="766"/>
      <c r="S20" s="766"/>
      <c r="T20" s="766"/>
      <c r="U20" s="766"/>
      <c r="V20" s="766"/>
      <c r="W20" s="766">
        <f>IF(W18=0, "-", SUM(W19)/W18)</f>
        <v>0.25</v>
      </c>
      <c r="X20" s="766"/>
      <c r="Y20" s="766"/>
      <c r="Z20" s="766"/>
      <c r="AA20" s="766"/>
      <c r="AB20" s="766"/>
      <c r="AC20" s="766"/>
      <c r="AD20" s="766">
        <f>IF(AD18=0, "-", SUM(AD19)/AD18)</f>
        <v>0.33333333333333331</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0.32500000000000001</v>
      </c>
      <c r="Q21" s="766"/>
      <c r="R21" s="766"/>
      <c r="S21" s="766"/>
      <c r="T21" s="766"/>
      <c r="U21" s="766"/>
      <c r="V21" s="766"/>
      <c r="W21" s="766">
        <f>IF(W19=0, "-", SUM(W19)/SUM(W13,W14))</f>
        <v>0.25</v>
      </c>
      <c r="X21" s="766"/>
      <c r="Y21" s="766"/>
      <c r="Z21" s="766"/>
      <c r="AA21" s="766"/>
      <c r="AB21" s="766"/>
      <c r="AC21" s="766"/>
      <c r="AD21" s="766">
        <f>IF(AD19=0, "-", SUM(AD19)/SUM(AD13,AD14))</f>
        <v>0.33333333333333331</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677</v>
      </c>
      <c r="B22" s="725"/>
      <c r="C22" s="725"/>
      <c r="D22" s="725"/>
      <c r="E22" s="725"/>
      <c r="F22" s="726"/>
      <c r="G22" s="730" t="s">
        <v>309</v>
      </c>
      <c r="H22" s="570"/>
      <c r="I22" s="570"/>
      <c r="J22" s="570"/>
      <c r="K22" s="570"/>
      <c r="L22" s="570"/>
      <c r="M22" s="570"/>
      <c r="N22" s="570"/>
      <c r="O22" s="571"/>
      <c r="P22" s="731" t="s">
        <v>675</v>
      </c>
      <c r="Q22" s="570"/>
      <c r="R22" s="570"/>
      <c r="S22" s="570"/>
      <c r="T22" s="570"/>
      <c r="U22" s="570"/>
      <c r="V22" s="571"/>
      <c r="W22" s="731" t="s">
        <v>676</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700</v>
      </c>
      <c r="H23" s="753"/>
      <c r="I23" s="753"/>
      <c r="J23" s="753"/>
      <c r="K23" s="753"/>
      <c r="L23" s="753"/>
      <c r="M23" s="753"/>
      <c r="N23" s="753"/>
      <c r="O23" s="754"/>
      <c r="P23" s="755">
        <v>1</v>
      </c>
      <c r="Q23" s="756"/>
      <c r="R23" s="756"/>
      <c r="S23" s="756"/>
      <c r="T23" s="756"/>
      <c r="U23" s="756"/>
      <c r="V23" s="757"/>
      <c r="W23" s="755">
        <v>1</v>
      </c>
      <c r="X23" s="756"/>
      <c r="Y23" s="756"/>
      <c r="Z23" s="756"/>
      <c r="AA23" s="756"/>
      <c r="AB23" s="756"/>
      <c r="AC23" s="757"/>
      <c r="AD23" s="758"/>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701</v>
      </c>
      <c r="H24" s="722"/>
      <c r="I24" s="722"/>
      <c r="J24" s="722"/>
      <c r="K24" s="722"/>
      <c r="L24" s="722"/>
      <c r="M24" s="722"/>
      <c r="N24" s="722"/>
      <c r="O24" s="723"/>
      <c r="P24" s="718">
        <v>1</v>
      </c>
      <c r="Q24" s="719"/>
      <c r="R24" s="719"/>
      <c r="S24" s="719"/>
      <c r="T24" s="719"/>
      <c r="U24" s="719"/>
      <c r="V24" s="720"/>
      <c r="W24" s="718">
        <v>1</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702</v>
      </c>
      <c r="H25" s="722"/>
      <c r="I25" s="722"/>
      <c r="J25" s="722"/>
      <c r="K25" s="722"/>
      <c r="L25" s="722"/>
      <c r="M25" s="722"/>
      <c r="N25" s="722"/>
      <c r="O25" s="723"/>
      <c r="P25" s="718">
        <v>1</v>
      </c>
      <c r="Q25" s="719"/>
      <c r="R25" s="719"/>
      <c r="S25" s="719"/>
      <c r="T25" s="719"/>
      <c r="U25" s="719"/>
      <c r="V25" s="720"/>
      <c r="W25" s="718">
        <v>1</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703</v>
      </c>
      <c r="H26" s="722"/>
      <c r="I26" s="722"/>
      <c r="J26" s="722"/>
      <c r="K26" s="722"/>
      <c r="L26" s="722"/>
      <c r="M26" s="722"/>
      <c r="N26" s="722"/>
      <c r="O26" s="723"/>
      <c r="P26" s="718">
        <v>1</v>
      </c>
      <c r="Q26" s="719"/>
      <c r="R26" s="719"/>
      <c r="S26" s="719"/>
      <c r="T26" s="719"/>
      <c r="U26" s="719"/>
      <c r="V26" s="720"/>
      <c r="W26" s="718">
        <v>1</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4</v>
      </c>
      <c r="Q29" s="741"/>
      <c r="R29" s="741"/>
      <c r="S29" s="741"/>
      <c r="T29" s="741"/>
      <c r="U29" s="741"/>
      <c r="V29" s="742"/>
      <c r="W29" s="743">
        <f>AR13</f>
        <v>4</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664</v>
      </c>
      <c r="B30" s="747"/>
      <c r="C30" s="747"/>
      <c r="D30" s="747"/>
      <c r="E30" s="747"/>
      <c r="F30" s="748"/>
      <c r="G30" s="749" t="s">
        <v>755</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665</v>
      </c>
      <c r="B31" s="168"/>
      <c r="C31" s="168"/>
      <c r="D31" s="168"/>
      <c r="E31" s="168"/>
      <c r="F31" s="169"/>
      <c r="G31" s="709" t="s">
        <v>657</v>
      </c>
      <c r="H31" s="710"/>
      <c r="I31" s="710"/>
      <c r="J31" s="710"/>
      <c r="K31" s="710"/>
      <c r="L31" s="710"/>
      <c r="M31" s="710"/>
      <c r="N31" s="710"/>
      <c r="O31" s="710"/>
      <c r="P31" s="711" t="s">
        <v>656</v>
      </c>
      <c r="Q31" s="710"/>
      <c r="R31" s="710"/>
      <c r="S31" s="710"/>
      <c r="T31" s="710"/>
      <c r="U31" s="710"/>
      <c r="V31" s="710"/>
      <c r="W31" s="710"/>
      <c r="X31" s="712"/>
      <c r="Y31" s="713"/>
      <c r="Z31" s="714"/>
      <c r="AA31" s="715"/>
      <c r="AB31" s="646" t="s">
        <v>11</v>
      </c>
      <c r="AC31" s="646"/>
      <c r="AD31" s="646"/>
      <c r="AE31" s="131" t="s">
        <v>501</v>
      </c>
      <c r="AF31" s="716"/>
      <c r="AG31" s="716"/>
      <c r="AH31" s="717"/>
      <c r="AI31" s="131" t="s">
        <v>653</v>
      </c>
      <c r="AJ31" s="716"/>
      <c r="AK31" s="716"/>
      <c r="AL31" s="717"/>
      <c r="AM31" s="131" t="s">
        <v>469</v>
      </c>
      <c r="AN31" s="716"/>
      <c r="AO31" s="716"/>
      <c r="AP31" s="717"/>
      <c r="AQ31" s="643" t="s">
        <v>500</v>
      </c>
      <c r="AR31" s="644"/>
      <c r="AS31" s="644"/>
      <c r="AT31" s="645"/>
      <c r="AU31" s="643" t="s">
        <v>678</v>
      </c>
      <c r="AV31" s="644"/>
      <c r="AW31" s="644"/>
      <c r="AX31" s="653"/>
    </row>
    <row r="32" spans="1:50" ht="23.25" customHeight="1" x14ac:dyDescent="0.15">
      <c r="A32" s="668"/>
      <c r="B32" s="168"/>
      <c r="C32" s="168"/>
      <c r="D32" s="168"/>
      <c r="E32" s="168"/>
      <c r="F32" s="169"/>
      <c r="G32" s="750" t="s">
        <v>753</v>
      </c>
      <c r="H32" s="655"/>
      <c r="I32" s="655"/>
      <c r="J32" s="655"/>
      <c r="K32" s="655"/>
      <c r="L32" s="655"/>
      <c r="M32" s="655"/>
      <c r="N32" s="655"/>
      <c r="O32" s="655"/>
      <c r="P32" s="405" t="s">
        <v>719</v>
      </c>
      <c r="Q32" s="659"/>
      <c r="R32" s="659"/>
      <c r="S32" s="659"/>
      <c r="T32" s="659"/>
      <c r="U32" s="659"/>
      <c r="V32" s="659"/>
      <c r="W32" s="659"/>
      <c r="X32" s="660"/>
      <c r="Y32" s="664" t="s">
        <v>52</v>
      </c>
      <c r="Z32" s="665"/>
      <c r="AA32" s="666"/>
      <c r="AB32" s="667" t="s">
        <v>706</v>
      </c>
      <c r="AC32" s="667"/>
      <c r="AD32" s="667"/>
      <c r="AE32" s="636">
        <v>1</v>
      </c>
      <c r="AF32" s="636"/>
      <c r="AG32" s="636"/>
      <c r="AH32" s="636"/>
      <c r="AI32" s="636">
        <v>1</v>
      </c>
      <c r="AJ32" s="636"/>
      <c r="AK32" s="636"/>
      <c r="AL32" s="636"/>
      <c r="AM32" s="636">
        <v>1</v>
      </c>
      <c r="AN32" s="636"/>
      <c r="AO32" s="636"/>
      <c r="AP32" s="636"/>
      <c r="AQ32" s="682" t="s">
        <v>718</v>
      </c>
      <c r="AR32" s="636"/>
      <c r="AS32" s="636"/>
      <c r="AT32" s="636"/>
      <c r="AU32" s="108" t="s">
        <v>718</v>
      </c>
      <c r="AV32" s="638"/>
      <c r="AW32" s="638"/>
      <c r="AX32" s="639"/>
    </row>
    <row r="33" spans="1:51" ht="23.2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706</v>
      </c>
      <c r="AC33" s="667"/>
      <c r="AD33" s="667"/>
      <c r="AE33" s="636">
        <v>3</v>
      </c>
      <c r="AF33" s="636"/>
      <c r="AG33" s="636"/>
      <c r="AH33" s="636"/>
      <c r="AI33" s="636">
        <v>3</v>
      </c>
      <c r="AJ33" s="636"/>
      <c r="AK33" s="636"/>
      <c r="AL33" s="636"/>
      <c r="AM33" s="636">
        <v>3</v>
      </c>
      <c r="AN33" s="636"/>
      <c r="AO33" s="636"/>
      <c r="AP33" s="636"/>
      <c r="AQ33" s="636">
        <v>3</v>
      </c>
      <c r="AR33" s="636"/>
      <c r="AS33" s="636"/>
      <c r="AT33" s="636"/>
      <c r="AU33" s="637">
        <v>3</v>
      </c>
      <c r="AV33" s="638"/>
      <c r="AW33" s="638"/>
      <c r="AX33" s="639"/>
    </row>
    <row r="34" spans="1:51" ht="23.25" customHeight="1" x14ac:dyDescent="0.15">
      <c r="A34" s="700" t="s">
        <v>666</v>
      </c>
      <c r="B34" s="701"/>
      <c r="C34" s="701"/>
      <c r="D34" s="701"/>
      <c r="E34" s="701"/>
      <c r="F34" s="702"/>
      <c r="G34" s="191" t="s">
        <v>667</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501</v>
      </c>
      <c r="AF34" s="191"/>
      <c r="AG34" s="191"/>
      <c r="AH34" s="192"/>
      <c r="AI34" s="190" t="s">
        <v>653</v>
      </c>
      <c r="AJ34" s="191"/>
      <c r="AK34" s="191"/>
      <c r="AL34" s="192"/>
      <c r="AM34" s="190" t="s">
        <v>469</v>
      </c>
      <c r="AN34" s="191"/>
      <c r="AO34" s="191"/>
      <c r="AP34" s="192"/>
      <c r="AQ34" s="647" t="s">
        <v>679</v>
      </c>
      <c r="AR34" s="648"/>
      <c r="AS34" s="648"/>
      <c r="AT34" s="648"/>
      <c r="AU34" s="648"/>
      <c r="AV34" s="648"/>
      <c r="AW34" s="648"/>
      <c r="AX34" s="649"/>
    </row>
    <row r="35" spans="1:51" ht="23.25" customHeight="1" x14ac:dyDescent="0.15">
      <c r="A35" s="703"/>
      <c r="B35" s="704"/>
      <c r="C35" s="704"/>
      <c r="D35" s="704"/>
      <c r="E35" s="704"/>
      <c r="F35" s="705"/>
      <c r="G35" s="672" t="s">
        <v>707</v>
      </c>
      <c r="H35" s="673"/>
      <c r="I35" s="673"/>
      <c r="J35" s="673"/>
      <c r="K35" s="673"/>
      <c r="L35" s="673"/>
      <c r="M35" s="673"/>
      <c r="N35" s="673"/>
      <c r="O35" s="673"/>
      <c r="P35" s="673"/>
      <c r="Q35" s="673"/>
      <c r="R35" s="673"/>
      <c r="S35" s="673"/>
      <c r="T35" s="673"/>
      <c r="U35" s="673"/>
      <c r="V35" s="673"/>
      <c r="W35" s="673"/>
      <c r="X35" s="673"/>
      <c r="Y35" s="676" t="s">
        <v>666</v>
      </c>
      <c r="Z35" s="677"/>
      <c r="AA35" s="678"/>
      <c r="AB35" s="679" t="s">
        <v>708</v>
      </c>
      <c r="AC35" s="680"/>
      <c r="AD35" s="681"/>
      <c r="AE35" s="682">
        <v>1</v>
      </c>
      <c r="AF35" s="682"/>
      <c r="AG35" s="682"/>
      <c r="AH35" s="682"/>
      <c r="AI35" s="682">
        <v>1</v>
      </c>
      <c r="AJ35" s="682"/>
      <c r="AK35" s="682"/>
      <c r="AL35" s="682"/>
      <c r="AM35" s="682">
        <v>1</v>
      </c>
      <c r="AN35" s="682"/>
      <c r="AO35" s="682"/>
      <c r="AP35" s="682"/>
      <c r="AQ35" s="108">
        <v>1</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669</v>
      </c>
      <c r="Z36" s="669"/>
      <c r="AA36" s="670"/>
      <c r="AB36" s="632" t="s">
        <v>670</v>
      </c>
      <c r="AC36" s="633"/>
      <c r="AD36" s="634"/>
      <c r="AE36" s="635" t="s">
        <v>709</v>
      </c>
      <c r="AF36" s="635"/>
      <c r="AG36" s="635"/>
      <c r="AH36" s="635"/>
      <c r="AI36" s="635" t="s">
        <v>709</v>
      </c>
      <c r="AJ36" s="635"/>
      <c r="AK36" s="635"/>
      <c r="AL36" s="635"/>
      <c r="AM36" s="635" t="s">
        <v>709</v>
      </c>
      <c r="AN36" s="635"/>
      <c r="AO36" s="635"/>
      <c r="AP36" s="635"/>
      <c r="AQ36" s="635" t="s">
        <v>720</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501</v>
      </c>
      <c r="AF37" s="630"/>
      <c r="AG37" s="630"/>
      <c r="AH37" s="631"/>
      <c r="AI37" s="698" t="s">
        <v>653</v>
      </c>
      <c r="AJ37" s="698"/>
      <c r="AK37" s="698"/>
      <c r="AL37" s="629"/>
      <c r="AM37" s="698" t="s">
        <v>469</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t="s">
        <v>698</v>
      </c>
      <c r="AR38" s="528"/>
      <c r="AS38" s="142" t="s">
        <v>224</v>
      </c>
      <c r="AT38" s="143"/>
      <c r="AU38" s="141" t="s">
        <v>698</v>
      </c>
      <c r="AV38" s="141"/>
      <c r="AW38" s="123" t="s">
        <v>170</v>
      </c>
      <c r="AX38" s="144"/>
    </row>
    <row r="39" spans="1:51" ht="23.25" customHeight="1" x14ac:dyDescent="0.15">
      <c r="A39" s="694"/>
      <c r="B39" s="692"/>
      <c r="C39" s="692"/>
      <c r="D39" s="692"/>
      <c r="E39" s="692"/>
      <c r="F39" s="693"/>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721</v>
      </c>
      <c r="H46" s="216"/>
      <c r="I46" s="216"/>
      <c r="J46" s="216"/>
      <c r="K46" s="216"/>
      <c r="L46" s="216"/>
      <c r="M46" s="216"/>
      <c r="N46" s="216"/>
      <c r="O46" s="216"/>
      <c r="P46" s="216"/>
      <c r="Q46" s="216"/>
      <c r="R46" s="216"/>
      <c r="S46" s="216"/>
      <c r="T46" s="216"/>
      <c r="U46" s="216"/>
      <c r="V46" s="216"/>
      <c r="W46" s="216"/>
      <c r="X46" s="216"/>
      <c r="Y46" s="216"/>
      <c r="Z46" s="216"/>
      <c r="AA46" s="217"/>
      <c r="AB46" s="222" t="s">
        <v>722</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t="s">
        <v>698</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704</v>
      </c>
      <c r="H51" s="146"/>
      <c r="I51" s="146"/>
      <c r="J51" s="146"/>
      <c r="K51" s="146"/>
      <c r="L51" s="146"/>
      <c r="M51" s="146"/>
      <c r="N51" s="146"/>
      <c r="O51" s="147"/>
      <c r="P51" s="146" t="s">
        <v>705</v>
      </c>
      <c r="Q51" s="154"/>
      <c r="R51" s="154"/>
      <c r="S51" s="154"/>
      <c r="T51" s="154"/>
      <c r="U51" s="154"/>
      <c r="V51" s="154"/>
      <c r="W51" s="154"/>
      <c r="X51" s="155"/>
      <c r="Y51" s="160" t="s">
        <v>58</v>
      </c>
      <c r="Z51" s="161"/>
      <c r="AA51" s="162"/>
      <c r="AB51" s="163" t="s">
        <v>698</v>
      </c>
      <c r="AC51" s="163"/>
      <c r="AD51" s="163"/>
      <c r="AE51" s="108">
        <v>1.3</v>
      </c>
      <c r="AF51" s="102"/>
      <c r="AG51" s="102"/>
      <c r="AH51" s="102"/>
      <c r="AI51" s="108">
        <v>1</v>
      </c>
      <c r="AJ51" s="102"/>
      <c r="AK51" s="102"/>
      <c r="AL51" s="102"/>
      <c r="AM51" s="108">
        <v>1</v>
      </c>
      <c r="AN51" s="102"/>
      <c r="AO51" s="102"/>
      <c r="AP51" s="102"/>
      <c r="AQ51" s="109" t="s">
        <v>698</v>
      </c>
      <c r="AR51" s="110"/>
      <c r="AS51" s="110"/>
      <c r="AT51" s="111"/>
      <c r="AU51" s="102" t="s">
        <v>698</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v>4</v>
      </c>
      <c r="AF52" s="102"/>
      <c r="AG52" s="102"/>
      <c r="AH52" s="102"/>
      <c r="AI52" s="108">
        <v>4</v>
      </c>
      <c r="AJ52" s="102"/>
      <c r="AK52" s="102"/>
      <c r="AL52" s="102"/>
      <c r="AM52" s="108">
        <v>3</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50</v>
      </c>
      <c r="AF53" s="114"/>
      <c r="AG53" s="114"/>
      <c r="AH53" s="114"/>
      <c r="AI53" s="113">
        <v>25</v>
      </c>
      <c r="AJ53" s="114"/>
      <c r="AK53" s="114"/>
      <c r="AL53" s="114"/>
      <c r="AM53" s="113">
        <v>33</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664</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665</v>
      </c>
      <c r="B65" s="168"/>
      <c r="C65" s="168"/>
      <c r="D65" s="168"/>
      <c r="E65" s="168"/>
      <c r="F65" s="169"/>
      <c r="G65" s="709" t="s">
        <v>657</v>
      </c>
      <c r="H65" s="710"/>
      <c r="I65" s="710"/>
      <c r="J65" s="710"/>
      <c r="K65" s="710"/>
      <c r="L65" s="710"/>
      <c r="M65" s="710"/>
      <c r="N65" s="710"/>
      <c r="O65" s="710"/>
      <c r="P65" s="711" t="s">
        <v>656</v>
      </c>
      <c r="Q65" s="710"/>
      <c r="R65" s="710"/>
      <c r="S65" s="710"/>
      <c r="T65" s="710"/>
      <c r="U65" s="710"/>
      <c r="V65" s="710"/>
      <c r="W65" s="710"/>
      <c r="X65" s="712"/>
      <c r="Y65" s="713"/>
      <c r="Z65" s="714"/>
      <c r="AA65" s="715"/>
      <c r="AB65" s="646" t="s">
        <v>11</v>
      </c>
      <c r="AC65" s="646"/>
      <c r="AD65" s="646"/>
      <c r="AE65" s="131" t="s">
        <v>501</v>
      </c>
      <c r="AF65" s="716"/>
      <c r="AG65" s="716"/>
      <c r="AH65" s="717"/>
      <c r="AI65" s="131" t="s">
        <v>653</v>
      </c>
      <c r="AJ65" s="716"/>
      <c r="AK65" s="716"/>
      <c r="AL65" s="717"/>
      <c r="AM65" s="131" t="s">
        <v>469</v>
      </c>
      <c r="AN65" s="716"/>
      <c r="AO65" s="716"/>
      <c r="AP65" s="717"/>
      <c r="AQ65" s="643" t="s">
        <v>500</v>
      </c>
      <c r="AR65" s="644"/>
      <c r="AS65" s="644"/>
      <c r="AT65" s="645"/>
      <c r="AU65" s="643" t="s">
        <v>678</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666</v>
      </c>
      <c r="B68" s="701"/>
      <c r="C68" s="701"/>
      <c r="D68" s="701"/>
      <c r="E68" s="701"/>
      <c r="F68" s="702"/>
      <c r="G68" s="191" t="s">
        <v>667</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501</v>
      </c>
      <c r="AF68" s="134"/>
      <c r="AG68" s="134"/>
      <c r="AH68" s="134"/>
      <c r="AI68" s="134" t="s">
        <v>653</v>
      </c>
      <c r="AJ68" s="134"/>
      <c r="AK68" s="134"/>
      <c r="AL68" s="134"/>
      <c r="AM68" s="134" t="s">
        <v>469</v>
      </c>
      <c r="AN68" s="134"/>
      <c r="AO68" s="134"/>
      <c r="AP68" s="134"/>
      <c r="AQ68" s="647" t="s">
        <v>679</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710</v>
      </c>
      <c r="H69" s="673"/>
      <c r="I69" s="673"/>
      <c r="J69" s="673"/>
      <c r="K69" s="673"/>
      <c r="L69" s="673"/>
      <c r="M69" s="673"/>
      <c r="N69" s="673"/>
      <c r="O69" s="673"/>
      <c r="P69" s="673"/>
      <c r="Q69" s="673"/>
      <c r="R69" s="673"/>
      <c r="S69" s="673"/>
      <c r="T69" s="673"/>
      <c r="U69" s="673"/>
      <c r="V69" s="673"/>
      <c r="W69" s="673"/>
      <c r="X69" s="673"/>
      <c r="Y69" s="676" t="s">
        <v>666</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669</v>
      </c>
      <c r="Z70" s="669"/>
      <c r="AA70" s="670"/>
      <c r="AB70" s="632" t="s">
        <v>670</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664</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665</v>
      </c>
      <c r="B99" s="168"/>
      <c r="C99" s="168"/>
      <c r="D99" s="168"/>
      <c r="E99" s="168"/>
      <c r="F99" s="169"/>
      <c r="G99" s="709" t="s">
        <v>657</v>
      </c>
      <c r="H99" s="710"/>
      <c r="I99" s="710"/>
      <c r="J99" s="710"/>
      <c r="K99" s="710"/>
      <c r="L99" s="710"/>
      <c r="M99" s="710"/>
      <c r="N99" s="710"/>
      <c r="O99" s="710"/>
      <c r="P99" s="711" t="s">
        <v>656</v>
      </c>
      <c r="Q99" s="710"/>
      <c r="R99" s="710"/>
      <c r="S99" s="710"/>
      <c r="T99" s="710"/>
      <c r="U99" s="710"/>
      <c r="V99" s="710"/>
      <c r="W99" s="710"/>
      <c r="X99" s="712"/>
      <c r="Y99" s="713"/>
      <c r="Z99" s="714"/>
      <c r="AA99" s="715"/>
      <c r="AB99" s="646" t="s">
        <v>11</v>
      </c>
      <c r="AC99" s="646"/>
      <c r="AD99" s="646"/>
      <c r="AE99" s="134" t="s">
        <v>501</v>
      </c>
      <c r="AF99" s="134"/>
      <c r="AG99" s="134"/>
      <c r="AH99" s="134"/>
      <c r="AI99" s="134" t="s">
        <v>653</v>
      </c>
      <c r="AJ99" s="134"/>
      <c r="AK99" s="134"/>
      <c r="AL99" s="134"/>
      <c r="AM99" s="134" t="s">
        <v>469</v>
      </c>
      <c r="AN99" s="134"/>
      <c r="AO99" s="134"/>
      <c r="AP99" s="134"/>
      <c r="AQ99" s="643" t="s">
        <v>500</v>
      </c>
      <c r="AR99" s="644"/>
      <c r="AS99" s="644"/>
      <c r="AT99" s="645"/>
      <c r="AU99" s="643" t="s">
        <v>678</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666</v>
      </c>
      <c r="B102" s="120"/>
      <c r="C102" s="120"/>
      <c r="D102" s="120"/>
      <c r="E102" s="120"/>
      <c r="F102" s="683"/>
      <c r="G102" s="191" t="s">
        <v>667</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501</v>
      </c>
      <c r="AF102" s="134"/>
      <c r="AG102" s="134"/>
      <c r="AH102" s="134"/>
      <c r="AI102" s="134" t="s">
        <v>653</v>
      </c>
      <c r="AJ102" s="134"/>
      <c r="AK102" s="134"/>
      <c r="AL102" s="134"/>
      <c r="AM102" s="134" t="s">
        <v>469</v>
      </c>
      <c r="AN102" s="134"/>
      <c r="AO102" s="134"/>
      <c r="AP102" s="134"/>
      <c r="AQ102" s="647" t="s">
        <v>679</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668</v>
      </c>
      <c r="H103" s="673"/>
      <c r="I103" s="673"/>
      <c r="J103" s="673"/>
      <c r="K103" s="673"/>
      <c r="L103" s="673"/>
      <c r="M103" s="673"/>
      <c r="N103" s="673"/>
      <c r="O103" s="673"/>
      <c r="P103" s="673"/>
      <c r="Q103" s="673"/>
      <c r="R103" s="673"/>
      <c r="S103" s="673"/>
      <c r="T103" s="673"/>
      <c r="U103" s="673"/>
      <c r="V103" s="673"/>
      <c r="W103" s="673"/>
      <c r="X103" s="673"/>
      <c r="Y103" s="676" t="s">
        <v>666</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669</v>
      </c>
      <c r="Z104" s="669"/>
      <c r="AA104" s="670"/>
      <c r="AB104" s="632" t="s">
        <v>670</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664</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665</v>
      </c>
      <c r="B133" s="168"/>
      <c r="C133" s="168"/>
      <c r="D133" s="168"/>
      <c r="E133" s="168"/>
      <c r="F133" s="169"/>
      <c r="G133" s="709" t="s">
        <v>657</v>
      </c>
      <c r="H133" s="710"/>
      <c r="I133" s="710"/>
      <c r="J133" s="710"/>
      <c r="K133" s="710"/>
      <c r="L133" s="710"/>
      <c r="M133" s="710"/>
      <c r="N133" s="710"/>
      <c r="O133" s="710"/>
      <c r="P133" s="711" t="s">
        <v>656</v>
      </c>
      <c r="Q133" s="710"/>
      <c r="R133" s="710"/>
      <c r="S133" s="710"/>
      <c r="T133" s="710"/>
      <c r="U133" s="710"/>
      <c r="V133" s="710"/>
      <c r="W133" s="710"/>
      <c r="X133" s="712"/>
      <c r="Y133" s="713"/>
      <c r="Z133" s="714"/>
      <c r="AA133" s="715"/>
      <c r="AB133" s="646" t="s">
        <v>11</v>
      </c>
      <c r="AC133" s="646"/>
      <c r="AD133" s="646"/>
      <c r="AE133" s="134" t="s">
        <v>501</v>
      </c>
      <c r="AF133" s="134"/>
      <c r="AG133" s="134"/>
      <c r="AH133" s="134"/>
      <c r="AI133" s="134" t="s">
        <v>653</v>
      </c>
      <c r="AJ133" s="134"/>
      <c r="AK133" s="134"/>
      <c r="AL133" s="134"/>
      <c r="AM133" s="134" t="s">
        <v>469</v>
      </c>
      <c r="AN133" s="134"/>
      <c r="AO133" s="134"/>
      <c r="AP133" s="134"/>
      <c r="AQ133" s="643" t="s">
        <v>500</v>
      </c>
      <c r="AR133" s="644"/>
      <c r="AS133" s="644"/>
      <c r="AT133" s="645"/>
      <c r="AU133" s="643" t="s">
        <v>678</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666</v>
      </c>
      <c r="B136" s="120"/>
      <c r="C136" s="120"/>
      <c r="D136" s="120"/>
      <c r="E136" s="120"/>
      <c r="F136" s="683"/>
      <c r="G136" s="191" t="s">
        <v>667</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501</v>
      </c>
      <c r="AF136" s="134"/>
      <c r="AG136" s="134"/>
      <c r="AH136" s="134"/>
      <c r="AI136" s="134" t="s">
        <v>653</v>
      </c>
      <c r="AJ136" s="134"/>
      <c r="AK136" s="134"/>
      <c r="AL136" s="134"/>
      <c r="AM136" s="134" t="s">
        <v>469</v>
      </c>
      <c r="AN136" s="134"/>
      <c r="AO136" s="134"/>
      <c r="AP136" s="134"/>
      <c r="AQ136" s="647" t="s">
        <v>679</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668</v>
      </c>
      <c r="H137" s="673"/>
      <c r="I137" s="673"/>
      <c r="J137" s="673"/>
      <c r="K137" s="673"/>
      <c r="L137" s="673"/>
      <c r="M137" s="673"/>
      <c r="N137" s="673"/>
      <c r="O137" s="673"/>
      <c r="P137" s="673"/>
      <c r="Q137" s="673"/>
      <c r="R137" s="673"/>
      <c r="S137" s="673"/>
      <c r="T137" s="673"/>
      <c r="U137" s="673"/>
      <c r="V137" s="673"/>
      <c r="W137" s="673"/>
      <c r="X137" s="673"/>
      <c r="Y137" s="676" t="s">
        <v>666</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669</v>
      </c>
      <c r="Z138" s="669"/>
      <c r="AA138" s="670"/>
      <c r="AB138" s="632" t="s">
        <v>670</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664</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665</v>
      </c>
      <c r="B167" s="168"/>
      <c r="C167" s="168"/>
      <c r="D167" s="168"/>
      <c r="E167" s="168"/>
      <c r="F167" s="169"/>
      <c r="G167" s="709" t="s">
        <v>657</v>
      </c>
      <c r="H167" s="710"/>
      <c r="I167" s="710"/>
      <c r="J167" s="710"/>
      <c r="K167" s="710"/>
      <c r="L167" s="710"/>
      <c r="M167" s="710"/>
      <c r="N167" s="710"/>
      <c r="O167" s="710"/>
      <c r="P167" s="711" t="s">
        <v>656</v>
      </c>
      <c r="Q167" s="710"/>
      <c r="R167" s="710"/>
      <c r="S167" s="710"/>
      <c r="T167" s="710"/>
      <c r="U167" s="710"/>
      <c r="V167" s="710"/>
      <c r="W167" s="710"/>
      <c r="X167" s="712"/>
      <c r="Y167" s="713"/>
      <c r="Z167" s="714"/>
      <c r="AA167" s="715"/>
      <c r="AB167" s="646" t="s">
        <v>11</v>
      </c>
      <c r="AC167" s="646"/>
      <c r="AD167" s="646"/>
      <c r="AE167" s="134" t="s">
        <v>501</v>
      </c>
      <c r="AF167" s="134"/>
      <c r="AG167" s="134"/>
      <c r="AH167" s="134"/>
      <c r="AI167" s="134" t="s">
        <v>653</v>
      </c>
      <c r="AJ167" s="134"/>
      <c r="AK167" s="134"/>
      <c r="AL167" s="134"/>
      <c r="AM167" s="134" t="s">
        <v>469</v>
      </c>
      <c r="AN167" s="134"/>
      <c r="AO167" s="134"/>
      <c r="AP167" s="134"/>
      <c r="AQ167" s="643" t="s">
        <v>500</v>
      </c>
      <c r="AR167" s="644"/>
      <c r="AS167" s="644"/>
      <c r="AT167" s="645"/>
      <c r="AU167" s="643" t="s">
        <v>678</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666</v>
      </c>
      <c r="B170" s="120"/>
      <c r="C170" s="120"/>
      <c r="D170" s="120"/>
      <c r="E170" s="120"/>
      <c r="F170" s="683"/>
      <c r="G170" s="191" t="s">
        <v>667</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501</v>
      </c>
      <c r="AF170" s="134"/>
      <c r="AG170" s="134"/>
      <c r="AH170" s="134"/>
      <c r="AI170" s="134" t="s">
        <v>653</v>
      </c>
      <c r="AJ170" s="134"/>
      <c r="AK170" s="134"/>
      <c r="AL170" s="134"/>
      <c r="AM170" s="134" t="s">
        <v>469</v>
      </c>
      <c r="AN170" s="134"/>
      <c r="AO170" s="134"/>
      <c r="AP170" s="134"/>
      <c r="AQ170" s="647" t="s">
        <v>679</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668</v>
      </c>
      <c r="H171" s="673"/>
      <c r="I171" s="673"/>
      <c r="J171" s="673"/>
      <c r="K171" s="673"/>
      <c r="L171" s="673"/>
      <c r="M171" s="673"/>
      <c r="N171" s="673"/>
      <c r="O171" s="673"/>
      <c r="P171" s="673"/>
      <c r="Q171" s="673"/>
      <c r="R171" s="673"/>
      <c r="S171" s="673"/>
      <c r="T171" s="673"/>
      <c r="U171" s="673"/>
      <c r="V171" s="673"/>
      <c r="W171" s="673"/>
      <c r="X171" s="673"/>
      <c r="Y171" s="676" t="s">
        <v>666</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669</v>
      </c>
      <c r="Z172" s="669"/>
      <c r="AA172" s="670"/>
      <c r="AB172" s="632" t="s">
        <v>670</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334</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334</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335</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333</v>
      </c>
      <c r="X205" s="563"/>
      <c r="Y205" s="568" t="s">
        <v>12</v>
      </c>
      <c r="Z205" s="568"/>
      <c r="AA205" s="569"/>
      <c r="AB205" s="578" t="s">
        <v>334</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334</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335</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347</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661</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45" customHeight="1" x14ac:dyDescent="0.15">
      <c r="A215" s="426" t="s">
        <v>367</v>
      </c>
      <c r="B215" s="427"/>
      <c r="C215" s="430" t="s">
        <v>227</v>
      </c>
      <c r="D215" s="427"/>
      <c r="E215" s="432" t="s">
        <v>243</v>
      </c>
      <c r="F215" s="433"/>
      <c r="G215" s="434" t="s">
        <v>757</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4" t="s">
        <v>242</v>
      </c>
      <c r="F216" s="166"/>
      <c r="G216" s="145" t="s">
        <v>758</v>
      </c>
      <c r="H216" s="146"/>
      <c r="I216" s="146"/>
      <c r="J216" s="146"/>
      <c r="K216" s="146"/>
      <c r="L216" s="146"/>
      <c r="M216" s="146"/>
      <c r="N216" s="146"/>
      <c r="O216" s="146"/>
      <c r="P216" s="146"/>
      <c r="Q216" s="146"/>
      <c r="R216" s="146"/>
      <c r="S216" s="146"/>
      <c r="T216" s="146"/>
      <c r="U216" s="146"/>
      <c r="V216" s="147"/>
      <c r="W216" s="502" t="s">
        <v>671</v>
      </c>
      <c r="X216" s="503"/>
      <c r="Y216" s="503"/>
      <c r="Z216" s="503"/>
      <c r="AA216" s="504"/>
      <c r="AB216" s="505" t="s">
        <v>759</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672</v>
      </c>
      <c r="X217" s="509"/>
      <c r="Y217" s="509"/>
      <c r="Z217" s="509"/>
      <c r="AA217" s="510"/>
      <c r="AB217" s="505">
        <v>4</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684</v>
      </c>
      <c r="D218" s="512"/>
      <c r="E218" s="164" t="s">
        <v>363</v>
      </c>
      <c r="F218" s="166"/>
      <c r="G218" s="492" t="s">
        <v>230</v>
      </c>
      <c r="H218" s="493"/>
      <c r="I218" s="493"/>
      <c r="J218" s="513" t="s">
        <v>698</v>
      </c>
      <c r="K218" s="514"/>
      <c r="L218" s="514"/>
      <c r="M218" s="514"/>
      <c r="N218" s="514"/>
      <c r="O218" s="514"/>
      <c r="P218" s="514"/>
      <c r="Q218" s="514"/>
      <c r="R218" s="514"/>
      <c r="S218" s="514"/>
      <c r="T218" s="515"/>
      <c r="U218" s="490" t="s">
        <v>718</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7"/>
      <c r="F219" s="169"/>
      <c r="G219" s="492" t="s">
        <v>685</v>
      </c>
      <c r="H219" s="493"/>
      <c r="I219" s="493"/>
      <c r="J219" s="493"/>
      <c r="K219" s="493"/>
      <c r="L219" s="493"/>
      <c r="M219" s="493"/>
      <c r="N219" s="493"/>
      <c r="O219" s="493"/>
      <c r="P219" s="493"/>
      <c r="Q219" s="493"/>
      <c r="R219" s="493"/>
      <c r="S219" s="493"/>
      <c r="T219" s="493"/>
      <c r="U219" s="489" t="s">
        <v>756</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2"/>
      <c r="F220" s="174"/>
      <c r="G220" s="492" t="s">
        <v>672</v>
      </c>
      <c r="H220" s="493"/>
      <c r="I220" s="493"/>
      <c r="J220" s="493"/>
      <c r="K220" s="493"/>
      <c r="L220" s="493"/>
      <c r="M220" s="493"/>
      <c r="N220" s="493"/>
      <c r="O220" s="493"/>
      <c r="P220" s="493"/>
      <c r="Q220" s="493"/>
      <c r="R220" s="493"/>
      <c r="S220" s="493"/>
      <c r="T220" s="493"/>
      <c r="U220" s="829" t="s">
        <v>718</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66"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715</v>
      </c>
      <c r="AE223" s="472"/>
      <c r="AF223" s="472"/>
      <c r="AG223" s="473" t="s">
        <v>723</v>
      </c>
      <c r="AH223" s="474"/>
      <c r="AI223" s="474"/>
      <c r="AJ223" s="474"/>
      <c r="AK223" s="474"/>
      <c r="AL223" s="474"/>
      <c r="AM223" s="474"/>
      <c r="AN223" s="474"/>
      <c r="AO223" s="474"/>
      <c r="AP223" s="474"/>
      <c r="AQ223" s="474"/>
      <c r="AR223" s="474"/>
      <c r="AS223" s="474"/>
      <c r="AT223" s="474"/>
      <c r="AU223" s="474"/>
      <c r="AV223" s="474"/>
      <c r="AW223" s="474"/>
      <c r="AX223" s="475"/>
    </row>
    <row r="224" spans="1:51" ht="66"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715</v>
      </c>
      <c r="AE224" s="385"/>
      <c r="AF224" s="385"/>
      <c r="AG224" s="379" t="s">
        <v>724</v>
      </c>
      <c r="AH224" s="380"/>
      <c r="AI224" s="380"/>
      <c r="AJ224" s="380"/>
      <c r="AK224" s="380"/>
      <c r="AL224" s="380"/>
      <c r="AM224" s="380"/>
      <c r="AN224" s="380"/>
      <c r="AO224" s="380"/>
      <c r="AP224" s="380"/>
      <c r="AQ224" s="380"/>
      <c r="AR224" s="380"/>
      <c r="AS224" s="380"/>
      <c r="AT224" s="380"/>
      <c r="AU224" s="380"/>
      <c r="AV224" s="380"/>
      <c r="AW224" s="380"/>
      <c r="AX224" s="381"/>
    </row>
    <row r="225" spans="1:50" ht="66"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715</v>
      </c>
      <c r="AE225" s="422"/>
      <c r="AF225" s="422"/>
      <c r="AG225" s="407" t="s">
        <v>725</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726</v>
      </c>
      <c r="AE226" s="403"/>
      <c r="AF226" s="403"/>
      <c r="AG226" s="405" t="s">
        <v>718</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345</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727</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727</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6.2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726</v>
      </c>
      <c r="AE229" s="369"/>
      <c r="AF229" s="369"/>
      <c r="AG229" s="371" t="s">
        <v>718</v>
      </c>
      <c r="AH229" s="372"/>
      <c r="AI229" s="372"/>
      <c r="AJ229" s="372"/>
      <c r="AK229" s="372"/>
      <c r="AL229" s="372"/>
      <c r="AM229" s="372"/>
      <c r="AN229" s="372"/>
      <c r="AO229" s="372"/>
      <c r="AP229" s="372"/>
      <c r="AQ229" s="372"/>
      <c r="AR229" s="372"/>
      <c r="AS229" s="372"/>
      <c r="AT229" s="372"/>
      <c r="AU229" s="372"/>
      <c r="AV229" s="372"/>
      <c r="AW229" s="372"/>
      <c r="AX229" s="373"/>
    </row>
    <row r="230" spans="1:50" ht="26.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715</v>
      </c>
      <c r="AE230" s="385"/>
      <c r="AF230" s="385"/>
      <c r="AG230" s="379" t="s">
        <v>728</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726</v>
      </c>
      <c r="AE231" s="385"/>
      <c r="AF231" s="385"/>
      <c r="AG231" s="379" t="s">
        <v>718</v>
      </c>
      <c r="AH231" s="380"/>
      <c r="AI231" s="380"/>
      <c r="AJ231" s="380"/>
      <c r="AK231" s="380"/>
      <c r="AL231" s="380"/>
      <c r="AM231" s="380"/>
      <c r="AN231" s="380"/>
      <c r="AO231" s="380"/>
      <c r="AP231" s="380"/>
      <c r="AQ231" s="380"/>
      <c r="AR231" s="380"/>
      <c r="AS231" s="380"/>
      <c r="AT231" s="380"/>
      <c r="AU231" s="380"/>
      <c r="AV231" s="380"/>
      <c r="AW231" s="380"/>
      <c r="AX231" s="381"/>
    </row>
    <row r="232" spans="1:50" ht="26.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715</v>
      </c>
      <c r="AE232" s="385"/>
      <c r="AF232" s="385"/>
      <c r="AG232" s="379" t="s">
        <v>729</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715</v>
      </c>
      <c r="AE233" s="422"/>
      <c r="AF233" s="422"/>
      <c r="AG233" s="423" t="s">
        <v>730</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726</v>
      </c>
      <c r="AE234" s="385"/>
      <c r="AF234" s="454"/>
      <c r="AG234" s="379" t="s">
        <v>718</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726</v>
      </c>
      <c r="AE235" s="415"/>
      <c r="AF235" s="416"/>
      <c r="AG235" s="417" t="s">
        <v>718</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726</v>
      </c>
      <c r="AE236" s="369"/>
      <c r="AF236" s="370"/>
      <c r="AG236" s="371" t="s">
        <v>698</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726</v>
      </c>
      <c r="AE237" s="378"/>
      <c r="AF237" s="378"/>
      <c r="AG237" s="379" t="s">
        <v>698</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715</v>
      </c>
      <c r="AE238" s="385"/>
      <c r="AF238" s="385"/>
      <c r="AG238" s="379" t="s">
        <v>762</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726</v>
      </c>
      <c r="AE239" s="385"/>
      <c r="AF239" s="385"/>
      <c r="AG239" s="409" t="s">
        <v>698</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726</v>
      </c>
      <c r="AE240" s="403"/>
      <c r="AF240" s="404"/>
      <c r="AG240" s="405" t="s">
        <v>718</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67.5" customHeight="1" x14ac:dyDescent="0.15">
      <c r="A247" s="359" t="s">
        <v>46</v>
      </c>
      <c r="B247" s="920"/>
      <c r="C247" s="318" t="s">
        <v>50</v>
      </c>
      <c r="D247" s="738"/>
      <c r="E247" s="738"/>
      <c r="F247" s="739"/>
      <c r="G247" s="923" t="s">
        <v>731</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732</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764</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763</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349</v>
      </c>
      <c r="B254" s="344"/>
      <c r="C254" s="344"/>
      <c r="D254" s="344"/>
      <c r="E254" s="345"/>
      <c r="F254" s="346" t="s">
        <v>765</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361</v>
      </c>
      <c r="B258" s="105"/>
      <c r="C258" s="105"/>
      <c r="D258" s="106"/>
      <c r="E258" s="339" t="s">
        <v>698</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360</v>
      </c>
      <c r="B259" s="271"/>
      <c r="C259" s="271"/>
      <c r="D259" s="271"/>
      <c r="E259" s="339" t="s">
        <v>698</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359</v>
      </c>
      <c r="B260" s="271"/>
      <c r="C260" s="271"/>
      <c r="D260" s="271"/>
      <c r="E260" s="339" t="s">
        <v>698</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358</v>
      </c>
      <c r="B261" s="271"/>
      <c r="C261" s="271"/>
      <c r="D261" s="271"/>
      <c r="E261" s="339" t="s">
        <v>698</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357</v>
      </c>
      <c r="B262" s="271"/>
      <c r="C262" s="271"/>
      <c r="D262" s="271"/>
      <c r="E262" s="339" t="s">
        <v>711</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356</v>
      </c>
      <c r="B263" s="271"/>
      <c r="C263" s="271"/>
      <c r="D263" s="271"/>
      <c r="E263" s="339" t="s">
        <v>712</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355</v>
      </c>
      <c r="B264" s="271"/>
      <c r="C264" s="271"/>
      <c r="D264" s="271"/>
      <c r="E264" s="339" t="s">
        <v>713</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354</v>
      </c>
      <c r="B265" s="271"/>
      <c r="C265" s="271"/>
      <c r="D265" s="271"/>
      <c r="E265" s="339" t="s">
        <v>714</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501</v>
      </c>
      <c r="B266" s="271"/>
      <c r="C266" s="271"/>
      <c r="D266" s="271"/>
      <c r="E266" s="115" t="s">
        <v>692</v>
      </c>
      <c r="F266" s="101"/>
      <c r="G266" s="101"/>
      <c r="H266" s="92" t="str">
        <f>IF(E266="","","-")</f>
        <v>-</v>
      </c>
      <c r="I266" s="101"/>
      <c r="J266" s="101"/>
      <c r="K266" s="92" t="str">
        <f>IF(I266="","","-")</f>
        <v/>
      </c>
      <c r="L266" s="116">
        <v>306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315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716</v>
      </c>
      <c r="H268" s="101"/>
      <c r="I268" s="101"/>
      <c r="J268" s="100">
        <v>20</v>
      </c>
      <c r="K268" s="100"/>
      <c r="L268" s="116">
        <v>366</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348</v>
      </c>
      <c r="B269" s="328"/>
      <c r="C269" s="328"/>
      <c r="D269" s="328"/>
      <c r="E269" s="328"/>
      <c r="F269" s="32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350</v>
      </c>
      <c r="B308" s="334"/>
      <c r="C308" s="334"/>
      <c r="D308" s="334"/>
      <c r="E308" s="334"/>
      <c r="F308" s="335"/>
      <c r="G308" s="314" t="s">
        <v>324</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325</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37.5" customHeight="1" x14ac:dyDescent="0.15">
      <c r="A310" s="336"/>
      <c r="B310" s="337"/>
      <c r="C310" s="337"/>
      <c r="D310" s="337"/>
      <c r="E310" s="337"/>
      <c r="F310" s="338"/>
      <c r="G310" s="304" t="s">
        <v>733</v>
      </c>
      <c r="H310" s="305"/>
      <c r="I310" s="305"/>
      <c r="J310" s="305"/>
      <c r="K310" s="306"/>
      <c r="L310" s="307" t="s">
        <v>734</v>
      </c>
      <c r="M310" s="308"/>
      <c r="N310" s="308"/>
      <c r="O310" s="308"/>
      <c r="P310" s="308"/>
      <c r="Q310" s="308"/>
      <c r="R310" s="308"/>
      <c r="S310" s="308"/>
      <c r="T310" s="308"/>
      <c r="U310" s="308"/>
      <c r="V310" s="308"/>
      <c r="W310" s="308"/>
      <c r="X310" s="309"/>
      <c r="Y310" s="310">
        <v>0.5</v>
      </c>
      <c r="Z310" s="311"/>
      <c r="AA310" s="311"/>
      <c r="AB310" s="312"/>
      <c r="AC310" s="304" t="s">
        <v>735</v>
      </c>
      <c r="AD310" s="305"/>
      <c r="AE310" s="305"/>
      <c r="AF310" s="305"/>
      <c r="AG310" s="306"/>
      <c r="AH310" s="307" t="s">
        <v>736</v>
      </c>
      <c r="AI310" s="308"/>
      <c r="AJ310" s="308"/>
      <c r="AK310" s="308"/>
      <c r="AL310" s="308"/>
      <c r="AM310" s="308"/>
      <c r="AN310" s="308"/>
      <c r="AO310" s="308"/>
      <c r="AP310" s="308"/>
      <c r="AQ310" s="308"/>
      <c r="AR310" s="308"/>
      <c r="AS310" s="308"/>
      <c r="AT310" s="309"/>
      <c r="AU310" s="310">
        <v>0</v>
      </c>
      <c r="AV310" s="311"/>
      <c r="AW310" s="311"/>
      <c r="AX310" s="313"/>
    </row>
    <row r="311" spans="1:50" ht="37.5"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0.5</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0</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662</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737</v>
      </c>
      <c r="D366" s="266"/>
      <c r="E366" s="266"/>
      <c r="F366" s="266"/>
      <c r="G366" s="266"/>
      <c r="H366" s="266"/>
      <c r="I366" s="266"/>
      <c r="J366" s="248" t="s">
        <v>698</v>
      </c>
      <c r="K366" s="249"/>
      <c r="L366" s="249"/>
      <c r="M366" s="249"/>
      <c r="N366" s="249"/>
      <c r="O366" s="249"/>
      <c r="P366" s="250" t="s">
        <v>747</v>
      </c>
      <c r="Q366" s="250"/>
      <c r="R366" s="250"/>
      <c r="S366" s="250"/>
      <c r="T366" s="250"/>
      <c r="U366" s="250"/>
      <c r="V366" s="250"/>
      <c r="W366" s="250"/>
      <c r="X366" s="250"/>
      <c r="Y366" s="251">
        <v>0</v>
      </c>
      <c r="Z366" s="252"/>
      <c r="AA366" s="252"/>
      <c r="AB366" s="253"/>
      <c r="AC366" s="237" t="s">
        <v>342</v>
      </c>
      <c r="AD366" s="238"/>
      <c r="AE366" s="238"/>
      <c r="AF366" s="238"/>
      <c r="AG366" s="238"/>
      <c r="AH366" s="268" t="s">
        <v>698</v>
      </c>
      <c r="AI366" s="269"/>
      <c r="AJ366" s="269"/>
      <c r="AK366" s="269"/>
      <c r="AL366" s="241" t="s">
        <v>698</v>
      </c>
      <c r="AM366" s="242"/>
      <c r="AN366" s="242"/>
      <c r="AO366" s="243"/>
      <c r="AP366" s="244" t="s">
        <v>698</v>
      </c>
      <c r="AQ366" s="244"/>
      <c r="AR366" s="244"/>
      <c r="AS366" s="244"/>
      <c r="AT366" s="244"/>
      <c r="AU366" s="244"/>
      <c r="AV366" s="244"/>
      <c r="AW366" s="244"/>
      <c r="AX366" s="244"/>
    </row>
    <row r="367" spans="1:51" ht="30" customHeight="1" x14ac:dyDescent="0.15">
      <c r="A367" s="245">
        <v>2</v>
      </c>
      <c r="B367" s="245">
        <v>1</v>
      </c>
      <c r="C367" s="267" t="s">
        <v>738</v>
      </c>
      <c r="D367" s="266"/>
      <c r="E367" s="266"/>
      <c r="F367" s="266"/>
      <c r="G367" s="266"/>
      <c r="H367" s="266"/>
      <c r="I367" s="266"/>
      <c r="J367" s="248" t="s">
        <v>698</v>
      </c>
      <c r="K367" s="249"/>
      <c r="L367" s="249"/>
      <c r="M367" s="249"/>
      <c r="N367" s="249"/>
      <c r="O367" s="249"/>
      <c r="P367" s="250" t="s">
        <v>747</v>
      </c>
      <c r="Q367" s="250"/>
      <c r="R367" s="250"/>
      <c r="S367" s="250"/>
      <c r="T367" s="250"/>
      <c r="U367" s="250"/>
      <c r="V367" s="250"/>
      <c r="W367" s="250"/>
      <c r="X367" s="250"/>
      <c r="Y367" s="251">
        <v>0</v>
      </c>
      <c r="Z367" s="252"/>
      <c r="AA367" s="252"/>
      <c r="AB367" s="253"/>
      <c r="AC367" s="237" t="s">
        <v>342</v>
      </c>
      <c r="AD367" s="238"/>
      <c r="AE367" s="238"/>
      <c r="AF367" s="238"/>
      <c r="AG367" s="238"/>
      <c r="AH367" s="268" t="s">
        <v>698</v>
      </c>
      <c r="AI367" s="269"/>
      <c r="AJ367" s="269"/>
      <c r="AK367" s="269"/>
      <c r="AL367" s="241" t="s">
        <v>698</v>
      </c>
      <c r="AM367" s="242"/>
      <c r="AN367" s="242"/>
      <c r="AO367" s="243"/>
      <c r="AP367" s="244" t="s">
        <v>698</v>
      </c>
      <c r="AQ367" s="244"/>
      <c r="AR367" s="244"/>
      <c r="AS367" s="244"/>
      <c r="AT367" s="244"/>
      <c r="AU367" s="244"/>
      <c r="AV367" s="244"/>
      <c r="AW367" s="244"/>
      <c r="AX367" s="244"/>
      <c r="AY367">
        <f>COUNTA($C$367)</f>
        <v>1</v>
      </c>
    </row>
    <row r="368" spans="1:51" ht="30" customHeight="1" x14ac:dyDescent="0.15">
      <c r="A368" s="245">
        <v>3</v>
      </c>
      <c r="B368" s="245">
        <v>1</v>
      </c>
      <c r="C368" s="267" t="s">
        <v>739</v>
      </c>
      <c r="D368" s="266"/>
      <c r="E368" s="266"/>
      <c r="F368" s="266"/>
      <c r="G368" s="266"/>
      <c r="H368" s="266"/>
      <c r="I368" s="266"/>
      <c r="J368" s="248" t="s">
        <v>698</v>
      </c>
      <c r="K368" s="249"/>
      <c r="L368" s="249"/>
      <c r="M368" s="249"/>
      <c r="N368" s="249"/>
      <c r="O368" s="249"/>
      <c r="P368" s="260" t="s">
        <v>747</v>
      </c>
      <c r="Q368" s="250"/>
      <c r="R368" s="250"/>
      <c r="S368" s="250"/>
      <c r="T368" s="250"/>
      <c r="U368" s="250"/>
      <c r="V368" s="250"/>
      <c r="W368" s="250"/>
      <c r="X368" s="250"/>
      <c r="Y368" s="251">
        <v>0</v>
      </c>
      <c r="Z368" s="252"/>
      <c r="AA368" s="252"/>
      <c r="AB368" s="253"/>
      <c r="AC368" s="237" t="s">
        <v>342</v>
      </c>
      <c r="AD368" s="238"/>
      <c r="AE368" s="238"/>
      <c r="AF368" s="238"/>
      <c r="AG368" s="238"/>
      <c r="AH368" s="239" t="s">
        <v>698</v>
      </c>
      <c r="AI368" s="240"/>
      <c r="AJ368" s="240"/>
      <c r="AK368" s="240"/>
      <c r="AL368" s="241" t="s">
        <v>698</v>
      </c>
      <c r="AM368" s="242"/>
      <c r="AN368" s="242"/>
      <c r="AO368" s="243"/>
      <c r="AP368" s="244" t="s">
        <v>698</v>
      </c>
      <c r="AQ368" s="244"/>
      <c r="AR368" s="244"/>
      <c r="AS368" s="244"/>
      <c r="AT368" s="244"/>
      <c r="AU368" s="244"/>
      <c r="AV368" s="244"/>
      <c r="AW368" s="244"/>
      <c r="AX368" s="244"/>
      <c r="AY368">
        <f>COUNTA($C$368)</f>
        <v>1</v>
      </c>
    </row>
    <row r="369" spans="1:51" ht="30" customHeight="1" x14ac:dyDescent="0.15">
      <c r="A369" s="245">
        <v>4</v>
      </c>
      <c r="B369" s="245">
        <v>1</v>
      </c>
      <c r="C369" s="267" t="s">
        <v>740</v>
      </c>
      <c r="D369" s="266"/>
      <c r="E369" s="266"/>
      <c r="F369" s="266"/>
      <c r="G369" s="266"/>
      <c r="H369" s="266"/>
      <c r="I369" s="266"/>
      <c r="J369" s="248" t="s">
        <v>698</v>
      </c>
      <c r="K369" s="249"/>
      <c r="L369" s="249"/>
      <c r="M369" s="249"/>
      <c r="N369" s="249"/>
      <c r="O369" s="249"/>
      <c r="P369" s="260" t="s">
        <v>747</v>
      </c>
      <c r="Q369" s="250"/>
      <c r="R369" s="250"/>
      <c r="S369" s="250"/>
      <c r="T369" s="250"/>
      <c r="U369" s="250"/>
      <c r="V369" s="250"/>
      <c r="W369" s="250"/>
      <c r="X369" s="250"/>
      <c r="Y369" s="251">
        <v>0</v>
      </c>
      <c r="Z369" s="252"/>
      <c r="AA369" s="252"/>
      <c r="AB369" s="253"/>
      <c r="AC369" s="237" t="s">
        <v>342</v>
      </c>
      <c r="AD369" s="238"/>
      <c r="AE369" s="238"/>
      <c r="AF369" s="238"/>
      <c r="AG369" s="238"/>
      <c r="AH369" s="239" t="s">
        <v>698</v>
      </c>
      <c r="AI369" s="240"/>
      <c r="AJ369" s="240"/>
      <c r="AK369" s="240"/>
      <c r="AL369" s="241" t="s">
        <v>698</v>
      </c>
      <c r="AM369" s="242"/>
      <c r="AN369" s="242"/>
      <c r="AO369" s="243"/>
      <c r="AP369" s="244" t="s">
        <v>698</v>
      </c>
      <c r="AQ369" s="244"/>
      <c r="AR369" s="244"/>
      <c r="AS369" s="244"/>
      <c r="AT369" s="244"/>
      <c r="AU369" s="244"/>
      <c r="AV369" s="244"/>
      <c r="AW369" s="244"/>
      <c r="AX369" s="244"/>
      <c r="AY369">
        <f>COUNTA($C$369)</f>
        <v>1</v>
      </c>
    </row>
    <row r="370" spans="1:51" ht="30" customHeight="1" x14ac:dyDescent="0.15">
      <c r="A370" s="245">
        <v>5</v>
      </c>
      <c r="B370" s="245">
        <v>1</v>
      </c>
      <c r="C370" s="267" t="s">
        <v>741</v>
      </c>
      <c r="D370" s="266"/>
      <c r="E370" s="266"/>
      <c r="F370" s="266"/>
      <c r="G370" s="266"/>
      <c r="H370" s="266"/>
      <c r="I370" s="266"/>
      <c r="J370" s="248" t="s">
        <v>698</v>
      </c>
      <c r="K370" s="249"/>
      <c r="L370" s="249"/>
      <c r="M370" s="249"/>
      <c r="N370" s="249"/>
      <c r="O370" s="249"/>
      <c r="P370" s="250" t="s">
        <v>747</v>
      </c>
      <c r="Q370" s="250"/>
      <c r="R370" s="250"/>
      <c r="S370" s="250"/>
      <c r="T370" s="250"/>
      <c r="U370" s="250"/>
      <c r="V370" s="250"/>
      <c r="W370" s="250"/>
      <c r="X370" s="250"/>
      <c r="Y370" s="251">
        <v>0</v>
      </c>
      <c r="Z370" s="252"/>
      <c r="AA370" s="252"/>
      <c r="AB370" s="253"/>
      <c r="AC370" s="237" t="s">
        <v>342</v>
      </c>
      <c r="AD370" s="238"/>
      <c r="AE370" s="238"/>
      <c r="AF370" s="238"/>
      <c r="AG370" s="238"/>
      <c r="AH370" s="239" t="s">
        <v>698</v>
      </c>
      <c r="AI370" s="240"/>
      <c r="AJ370" s="240"/>
      <c r="AK370" s="240"/>
      <c r="AL370" s="241" t="s">
        <v>698</v>
      </c>
      <c r="AM370" s="242"/>
      <c r="AN370" s="242"/>
      <c r="AO370" s="243"/>
      <c r="AP370" s="244" t="s">
        <v>698</v>
      </c>
      <c r="AQ370" s="244"/>
      <c r="AR370" s="244"/>
      <c r="AS370" s="244"/>
      <c r="AT370" s="244"/>
      <c r="AU370" s="244"/>
      <c r="AV370" s="244"/>
      <c r="AW370" s="244"/>
      <c r="AX370" s="244"/>
      <c r="AY370">
        <f>COUNTA($C$370)</f>
        <v>1</v>
      </c>
    </row>
    <row r="371" spans="1:51" ht="30" customHeight="1" x14ac:dyDescent="0.15">
      <c r="A371" s="245">
        <v>6</v>
      </c>
      <c r="B371" s="245">
        <v>1</v>
      </c>
      <c r="C371" s="267" t="s">
        <v>742</v>
      </c>
      <c r="D371" s="266"/>
      <c r="E371" s="266"/>
      <c r="F371" s="266"/>
      <c r="G371" s="266"/>
      <c r="H371" s="266"/>
      <c r="I371" s="266"/>
      <c r="J371" s="248" t="s">
        <v>698</v>
      </c>
      <c r="K371" s="249"/>
      <c r="L371" s="249"/>
      <c r="M371" s="249"/>
      <c r="N371" s="249"/>
      <c r="O371" s="249"/>
      <c r="P371" s="250" t="s">
        <v>747</v>
      </c>
      <c r="Q371" s="250"/>
      <c r="R371" s="250"/>
      <c r="S371" s="250"/>
      <c r="T371" s="250"/>
      <c r="U371" s="250"/>
      <c r="V371" s="250"/>
      <c r="W371" s="250"/>
      <c r="X371" s="250"/>
      <c r="Y371" s="251">
        <v>0</v>
      </c>
      <c r="Z371" s="252"/>
      <c r="AA371" s="252"/>
      <c r="AB371" s="253"/>
      <c r="AC371" s="237" t="s">
        <v>342</v>
      </c>
      <c r="AD371" s="238"/>
      <c r="AE371" s="238"/>
      <c r="AF371" s="238"/>
      <c r="AG371" s="238"/>
      <c r="AH371" s="239" t="s">
        <v>698</v>
      </c>
      <c r="AI371" s="240"/>
      <c r="AJ371" s="240"/>
      <c r="AK371" s="240"/>
      <c r="AL371" s="241" t="s">
        <v>698</v>
      </c>
      <c r="AM371" s="242"/>
      <c r="AN371" s="242"/>
      <c r="AO371" s="243"/>
      <c r="AP371" s="244" t="s">
        <v>698</v>
      </c>
      <c r="AQ371" s="244"/>
      <c r="AR371" s="244"/>
      <c r="AS371" s="244"/>
      <c r="AT371" s="244"/>
      <c r="AU371" s="244"/>
      <c r="AV371" s="244"/>
      <c r="AW371" s="244"/>
      <c r="AX371" s="244"/>
      <c r="AY371">
        <f>COUNTA($C$371)</f>
        <v>1</v>
      </c>
    </row>
    <row r="372" spans="1:51" ht="30" customHeight="1" x14ac:dyDescent="0.15">
      <c r="A372" s="245">
        <v>7</v>
      </c>
      <c r="B372" s="245">
        <v>1</v>
      </c>
      <c r="C372" s="267" t="s">
        <v>743</v>
      </c>
      <c r="D372" s="266"/>
      <c r="E372" s="266"/>
      <c r="F372" s="266"/>
      <c r="G372" s="266"/>
      <c r="H372" s="266"/>
      <c r="I372" s="266"/>
      <c r="J372" s="248" t="s">
        <v>698</v>
      </c>
      <c r="K372" s="249"/>
      <c r="L372" s="249"/>
      <c r="M372" s="249"/>
      <c r="N372" s="249"/>
      <c r="O372" s="249"/>
      <c r="P372" s="250" t="s">
        <v>747</v>
      </c>
      <c r="Q372" s="250"/>
      <c r="R372" s="250"/>
      <c r="S372" s="250"/>
      <c r="T372" s="250"/>
      <c r="U372" s="250"/>
      <c r="V372" s="250"/>
      <c r="W372" s="250"/>
      <c r="X372" s="250"/>
      <c r="Y372" s="251">
        <v>0</v>
      </c>
      <c r="Z372" s="252"/>
      <c r="AA372" s="252"/>
      <c r="AB372" s="253"/>
      <c r="AC372" s="237" t="s">
        <v>342</v>
      </c>
      <c r="AD372" s="238"/>
      <c r="AE372" s="238"/>
      <c r="AF372" s="238"/>
      <c r="AG372" s="238"/>
      <c r="AH372" s="239" t="s">
        <v>698</v>
      </c>
      <c r="AI372" s="240"/>
      <c r="AJ372" s="240"/>
      <c r="AK372" s="240"/>
      <c r="AL372" s="241" t="s">
        <v>698</v>
      </c>
      <c r="AM372" s="242"/>
      <c r="AN372" s="242"/>
      <c r="AO372" s="243"/>
      <c r="AP372" s="244" t="s">
        <v>698</v>
      </c>
      <c r="AQ372" s="244"/>
      <c r="AR372" s="244"/>
      <c r="AS372" s="244"/>
      <c r="AT372" s="244"/>
      <c r="AU372" s="244"/>
      <c r="AV372" s="244"/>
      <c r="AW372" s="244"/>
      <c r="AX372" s="244"/>
      <c r="AY372">
        <f>COUNTA($C$372)</f>
        <v>1</v>
      </c>
    </row>
    <row r="373" spans="1:51" ht="30" customHeight="1" x14ac:dyDescent="0.15">
      <c r="A373" s="245">
        <v>8</v>
      </c>
      <c r="B373" s="245">
        <v>1</v>
      </c>
      <c r="C373" s="266" t="s">
        <v>744</v>
      </c>
      <c r="D373" s="266"/>
      <c r="E373" s="266"/>
      <c r="F373" s="266"/>
      <c r="G373" s="266"/>
      <c r="H373" s="266"/>
      <c r="I373" s="266"/>
      <c r="J373" s="248" t="s">
        <v>698</v>
      </c>
      <c r="K373" s="249"/>
      <c r="L373" s="249"/>
      <c r="M373" s="249"/>
      <c r="N373" s="249"/>
      <c r="O373" s="249"/>
      <c r="P373" s="250" t="s">
        <v>747</v>
      </c>
      <c r="Q373" s="250"/>
      <c r="R373" s="250"/>
      <c r="S373" s="250"/>
      <c r="T373" s="250"/>
      <c r="U373" s="250"/>
      <c r="V373" s="250"/>
      <c r="W373" s="250"/>
      <c r="X373" s="250"/>
      <c r="Y373" s="251">
        <v>0</v>
      </c>
      <c r="Z373" s="252"/>
      <c r="AA373" s="252"/>
      <c r="AB373" s="253"/>
      <c r="AC373" s="237" t="s">
        <v>342</v>
      </c>
      <c r="AD373" s="238"/>
      <c r="AE373" s="238"/>
      <c r="AF373" s="238"/>
      <c r="AG373" s="238"/>
      <c r="AH373" s="239" t="s">
        <v>698</v>
      </c>
      <c r="AI373" s="240"/>
      <c r="AJ373" s="240"/>
      <c r="AK373" s="240"/>
      <c r="AL373" s="241" t="s">
        <v>698</v>
      </c>
      <c r="AM373" s="242"/>
      <c r="AN373" s="242"/>
      <c r="AO373" s="243"/>
      <c r="AP373" s="244" t="s">
        <v>698</v>
      </c>
      <c r="AQ373" s="244"/>
      <c r="AR373" s="244"/>
      <c r="AS373" s="244"/>
      <c r="AT373" s="244"/>
      <c r="AU373" s="244"/>
      <c r="AV373" s="244"/>
      <c r="AW373" s="244"/>
      <c r="AX373" s="244"/>
      <c r="AY373">
        <f>COUNTA($C$373)</f>
        <v>1</v>
      </c>
    </row>
    <row r="374" spans="1:51" ht="30" customHeight="1" x14ac:dyDescent="0.15">
      <c r="A374" s="245">
        <v>9</v>
      </c>
      <c r="B374" s="245">
        <v>1</v>
      </c>
      <c r="C374" s="266" t="s">
        <v>745</v>
      </c>
      <c r="D374" s="266"/>
      <c r="E374" s="266"/>
      <c r="F374" s="266"/>
      <c r="G374" s="266"/>
      <c r="H374" s="266"/>
      <c r="I374" s="266"/>
      <c r="J374" s="248" t="s">
        <v>698</v>
      </c>
      <c r="K374" s="249"/>
      <c r="L374" s="249"/>
      <c r="M374" s="249"/>
      <c r="N374" s="249"/>
      <c r="O374" s="249"/>
      <c r="P374" s="250" t="s">
        <v>747</v>
      </c>
      <c r="Q374" s="250"/>
      <c r="R374" s="250"/>
      <c r="S374" s="250"/>
      <c r="T374" s="250"/>
      <c r="U374" s="250"/>
      <c r="V374" s="250"/>
      <c r="W374" s="250"/>
      <c r="X374" s="250"/>
      <c r="Y374" s="251">
        <v>0</v>
      </c>
      <c r="Z374" s="252"/>
      <c r="AA374" s="252"/>
      <c r="AB374" s="253"/>
      <c r="AC374" s="237" t="s">
        <v>342</v>
      </c>
      <c r="AD374" s="238"/>
      <c r="AE374" s="238"/>
      <c r="AF374" s="238"/>
      <c r="AG374" s="238"/>
      <c r="AH374" s="239" t="s">
        <v>698</v>
      </c>
      <c r="AI374" s="240"/>
      <c r="AJ374" s="240"/>
      <c r="AK374" s="240"/>
      <c r="AL374" s="241" t="s">
        <v>698</v>
      </c>
      <c r="AM374" s="242"/>
      <c r="AN374" s="242"/>
      <c r="AO374" s="243"/>
      <c r="AP374" s="244" t="s">
        <v>698</v>
      </c>
      <c r="AQ374" s="244"/>
      <c r="AR374" s="244"/>
      <c r="AS374" s="244"/>
      <c r="AT374" s="244"/>
      <c r="AU374" s="244"/>
      <c r="AV374" s="244"/>
      <c r="AW374" s="244"/>
      <c r="AX374" s="244"/>
      <c r="AY374">
        <f>COUNTA($C$374)</f>
        <v>1</v>
      </c>
    </row>
    <row r="375" spans="1:51" ht="30" customHeight="1" x14ac:dyDescent="0.15">
      <c r="A375" s="245">
        <v>10</v>
      </c>
      <c r="B375" s="245">
        <v>1</v>
      </c>
      <c r="C375" s="266" t="s">
        <v>746</v>
      </c>
      <c r="D375" s="266"/>
      <c r="E375" s="266"/>
      <c r="F375" s="266"/>
      <c r="G375" s="266"/>
      <c r="H375" s="266"/>
      <c r="I375" s="266"/>
      <c r="J375" s="248" t="s">
        <v>698</v>
      </c>
      <c r="K375" s="249"/>
      <c r="L375" s="249"/>
      <c r="M375" s="249"/>
      <c r="N375" s="249"/>
      <c r="O375" s="249"/>
      <c r="P375" s="250" t="s">
        <v>747</v>
      </c>
      <c r="Q375" s="250"/>
      <c r="R375" s="250"/>
      <c r="S375" s="250"/>
      <c r="T375" s="250"/>
      <c r="U375" s="250"/>
      <c r="V375" s="250"/>
      <c r="W375" s="250"/>
      <c r="X375" s="250"/>
      <c r="Y375" s="251">
        <v>0</v>
      </c>
      <c r="Z375" s="252"/>
      <c r="AA375" s="252"/>
      <c r="AB375" s="253"/>
      <c r="AC375" s="237" t="s">
        <v>342</v>
      </c>
      <c r="AD375" s="238"/>
      <c r="AE375" s="238"/>
      <c r="AF375" s="238"/>
      <c r="AG375" s="238"/>
      <c r="AH375" s="239" t="s">
        <v>698</v>
      </c>
      <c r="AI375" s="240"/>
      <c r="AJ375" s="240"/>
      <c r="AK375" s="240"/>
      <c r="AL375" s="241" t="s">
        <v>698</v>
      </c>
      <c r="AM375" s="242"/>
      <c r="AN375" s="242"/>
      <c r="AO375" s="243"/>
      <c r="AP375" s="244" t="s">
        <v>698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749</v>
      </c>
      <c r="D399" s="266"/>
      <c r="E399" s="266"/>
      <c r="F399" s="266"/>
      <c r="G399" s="266"/>
      <c r="H399" s="266"/>
      <c r="I399" s="266"/>
      <c r="J399" s="248">
        <v>7010005018609</v>
      </c>
      <c r="K399" s="249"/>
      <c r="L399" s="249"/>
      <c r="M399" s="249"/>
      <c r="N399" s="249"/>
      <c r="O399" s="249"/>
      <c r="P399" s="275" t="s">
        <v>748</v>
      </c>
      <c r="Q399" s="278"/>
      <c r="R399" s="278"/>
      <c r="S399" s="278"/>
      <c r="T399" s="278"/>
      <c r="U399" s="278"/>
      <c r="V399" s="278"/>
      <c r="W399" s="278"/>
      <c r="X399" s="279"/>
      <c r="Y399" s="251">
        <v>0</v>
      </c>
      <c r="Z399" s="252"/>
      <c r="AA399" s="252"/>
      <c r="AB399" s="253"/>
      <c r="AC399" s="237" t="s">
        <v>342</v>
      </c>
      <c r="AD399" s="238"/>
      <c r="AE399" s="238"/>
      <c r="AF399" s="238"/>
      <c r="AG399" s="238"/>
      <c r="AH399" s="268" t="s">
        <v>698</v>
      </c>
      <c r="AI399" s="269"/>
      <c r="AJ399" s="269"/>
      <c r="AK399" s="269"/>
      <c r="AL399" s="241">
        <v>100</v>
      </c>
      <c r="AM399" s="242"/>
      <c r="AN399" s="242"/>
      <c r="AO399" s="243"/>
      <c r="AP399" s="244" t="s">
        <v>698</v>
      </c>
      <c r="AQ399" s="244"/>
      <c r="AR399" s="244"/>
      <c r="AS399" s="244"/>
      <c r="AT399" s="244"/>
      <c r="AU399" s="244"/>
      <c r="AV399" s="244"/>
      <c r="AW399" s="244"/>
      <c r="AX399" s="244"/>
      <c r="AY399">
        <f>$AY$396</f>
        <v>1</v>
      </c>
    </row>
    <row r="400" spans="1:51" ht="30" customHeight="1" x14ac:dyDescent="0.15">
      <c r="A400" s="245">
        <v>2</v>
      </c>
      <c r="B400" s="245">
        <v>1</v>
      </c>
      <c r="C400" s="267" t="s">
        <v>750</v>
      </c>
      <c r="D400" s="266"/>
      <c r="E400" s="266"/>
      <c r="F400" s="266"/>
      <c r="G400" s="266"/>
      <c r="H400" s="266"/>
      <c r="I400" s="266"/>
      <c r="J400" s="248">
        <v>9010001027784</v>
      </c>
      <c r="K400" s="249"/>
      <c r="L400" s="249"/>
      <c r="M400" s="249"/>
      <c r="N400" s="249"/>
      <c r="O400" s="249"/>
      <c r="P400" s="275" t="s">
        <v>752</v>
      </c>
      <c r="Q400" s="276"/>
      <c r="R400" s="276"/>
      <c r="S400" s="276"/>
      <c r="T400" s="276"/>
      <c r="U400" s="276"/>
      <c r="V400" s="276"/>
      <c r="W400" s="276"/>
      <c r="X400" s="277"/>
      <c r="Y400" s="251">
        <v>0</v>
      </c>
      <c r="Z400" s="252"/>
      <c r="AA400" s="252"/>
      <c r="AB400" s="253"/>
      <c r="AC400" s="237" t="s">
        <v>342</v>
      </c>
      <c r="AD400" s="238"/>
      <c r="AE400" s="238"/>
      <c r="AF400" s="238"/>
      <c r="AG400" s="238"/>
      <c r="AH400" s="268" t="s">
        <v>698</v>
      </c>
      <c r="AI400" s="269"/>
      <c r="AJ400" s="269"/>
      <c r="AK400" s="269"/>
      <c r="AL400" s="241">
        <v>100</v>
      </c>
      <c r="AM400" s="242"/>
      <c r="AN400" s="242"/>
      <c r="AO400" s="243"/>
      <c r="AP400" s="244" t="s">
        <v>698</v>
      </c>
      <c r="AQ400" s="244"/>
      <c r="AR400" s="244"/>
      <c r="AS400" s="244"/>
      <c r="AT400" s="244"/>
      <c r="AU400" s="244"/>
      <c r="AV400" s="244"/>
      <c r="AW400" s="244"/>
      <c r="AX400" s="244"/>
      <c r="AY400">
        <f>COUNTA($C$400)</f>
        <v>1</v>
      </c>
    </row>
    <row r="401" spans="1:51" ht="30" customHeight="1" x14ac:dyDescent="0.15">
      <c r="A401" s="245">
        <v>3</v>
      </c>
      <c r="B401" s="245">
        <v>1</v>
      </c>
      <c r="C401" s="267" t="s">
        <v>751</v>
      </c>
      <c r="D401" s="266"/>
      <c r="E401" s="266"/>
      <c r="F401" s="266"/>
      <c r="G401" s="266"/>
      <c r="H401" s="266"/>
      <c r="I401" s="266"/>
      <c r="J401" s="248">
        <v>3010001034480</v>
      </c>
      <c r="K401" s="249"/>
      <c r="L401" s="249"/>
      <c r="M401" s="249"/>
      <c r="N401" s="249"/>
      <c r="O401" s="249"/>
      <c r="P401" s="275" t="s">
        <v>748</v>
      </c>
      <c r="Q401" s="276"/>
      <c r="R401" s="276"/>
      <c r="S401" s="276"/>
      <c r="T401" s="276"/>
      <c r="U401" s="276"/>
      <c r="V401" s="276"/>
      <c r="W401" s="276"/>
      <c r="X401" s="277"/>
      <c r="Y401" s="251">
        <v>0</v>
      </c>
      <c r="Z401" s="252"/>
      <c r="AA401" s="252"/>
      <c r="AB401" s="253"/>
      <c r="AC401" s="237" t="s">
        <v>342</v>
      </c>
      <c r="AD401" s="238"/>
      <c r="AE401" s="238"/>
      <c r="AF401" s="238"/>
      <c r="AG401" s="238"/>
      <c r="AH401" s="268" t="s">
        <v>698</v>
      </c>
      <c r="AI401" s="269"/>
      <c r="AJ401" s="269"/>
      <c r="AK401" s="269"/>
      <c r="AL401" s="241">
        <v>100</v>
      </c>
      <c r="AM401" s="242"/>
      <c r="AN401" s="242"/>
      <c r="AO401" s="243"/>
      <c r="AP401" s="244" t="s">
        <v>698</v>
      </c>
      <c r="AQ401" s="244"/>
      <c r="AR401" s="244"/>
      <c r="AS401" s="244"/>
      <c r="AT401" s="244"/>
      <c r="AU401" s="244"/>
      <c r="AV401" s="244"/>
      <c r="AW401" s="244"/>
      <c r="AX401" s="244"/>
      <c r="AY401">
        <f>COUNTA($C$401)</f>
        <v>1</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761</v>
      </c>
      <c r="F631" s="247"/>
      <c r="G631" s="247"/>
      <c r="H631" s="247"/>
      <c r="I631" s="247"/>
      <c r="J631" s="248" t="s">
        <v>761</v>
      </c>
      <c r="K631" s="249"/>
      <c r="L631" s="249"/>
      <c r="M631" s="249"/>
      <c r="N631" s="249"/>
      <c r="O631" s="249"/>
      <c r="P631" s="260" t="s">
        <v>761</v>
      </c>
      <c r="Q631" s="250"/>
      <c r="R631" s="250"/>
      <c r="S631" s="250"/>
      <c r="T631" s="250"/>
      <c r="U631" s="250"/>
      <c r="V631" s="250"/>
      <c r="W631" s="250"/>
      <c r="X631" s="250"/>
      <c r="Y631" s="251" t="s">
        <v>761</v>
      </c>
      <c r="Z631" s="252"/>
      <c r="AA631" s="252"/>
      <c r="AB631" s="253"/>
      <c r="AC631" s="237"/>
      <c r="AD631" s="238"/>
      <c r="AE631" s="238"/>
      <c r="AF631" s="238"/>
      <c r="AG631" s="238"/>
      <c r="AH631" s="239" t="s">
        <v>761</v>
      </c>
      <c r="AI631" s="240"/>
      <c r="AJ631" s="240"/>
      <c r="AK631" s="240"/>
      <c r="AL631" s="241" t="s">
        <v>761</v>
      </c>
      <c r="AM631" s="242"/>
      <c r="AN631" s="242"/>
      <c r="AO631" s="243"/>
      <c r="AP631" s="244" t="s">
        <v>761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5">
      <formula>IF(RIGHT(TEXT(P14,"0.#"),1)=".",FALSE,TRUE)</formula>
    </cfRule>
    <cfRule type="expression" dxfId="1510" priority="916">
      <formula>IF(RIGHT(TEXT(P14,"0.#"),1)=".",TRUE,FALSE)</formula>
    </cfRule>
  </conditionalFormatting>
  <conditionalFormatting sqref="P18:AX18">
    <cfRule type="expression" dxfId="1509" priority="913">
      <formula>IF(RIGHT(TEXT(P18,"0.#"),1)=".",FALSE,TRUE)</formula>
    </cfRule>
    <cfRule type="expression" dxfId="1508" priority="914">
      <formula>IF(RIGHT(TEXT(P18,"0.#"),1)=".",TRUE,FALSE)</formula>
    </cfRule>
  </conditionalFormatting>
  <conditionalFormatting sqref="Y311">
    <cfRule type="expression" dxfId="1507" priority="911">
      <formula>IF(RIGHT(TEXT(Y311,"0.#"),1)=".",FALSE,TRUE)</formula>
    </cfRule>
    <cfRule type="expression" dxfId="1506" priority="912">
      <formula>IF(RIGHT(TEXT(Y311,"0.#"),1)=".",TRUE,FALSE)</formula>
    </cfRule>
  </conditionalFormatting>
  <conditionalFormatting sqref="Y320">
    <cfRule type="expression" dxfId="1505" priority="909">
      <formula>IF(RIGHT(TEXT(Y320,"0.#"),1)=".",FALSE,TRUE)</formula>
    </cfRule>
    <cfRule type="expression" dxfId="1504" priority="910">
      <formula>IF(RIGHT(TEXT(Y320,"0.#"),1)=".",TRUE,FALSE)</formula>
    </cfRule>
  </conditionalFormatting>
  <conditionalFormatting sqref="Y351:Y358 Y349 Y338:Y345 Y336 Y325:Y332 Y323">
    <cfRule type="expression" dxfId="1503" priority="889">
      <formula>IF(RIGHT(TEXT(Y323,"0.#"),1)=".",FALSE,TRUE)</formula>
    </cfRule>
    <cfRule type="expression" dxfId="1502" priority="890">
      <formula>IF(RIGHT(TEXT(Y323,"0.#"),1)=".",TRUE,FALSE)</formula>
    </cfRule>
  </conditionalFormatting>
  <conditionalFormatting sqref="P16:AQ17 P15:AX15 P13:AX13">
    <cfRule type="expression" dxfId="1501" priority="907">
      <formula>IF(RIGHT(TEXT(P13,"0.#"),1)=".",FALSE,TRUE)</formula>
    </cfRule>
    <cfRule type="expression" dxfId="1500" priority="908">
      <formula>IF(RIGHT(TEXT(P13,"0.#"),1)=".",TRUE,FALSE)</formula>
    </cfRule>
  </conditionalFormatting>
  <conditionalFormatting sqref="P19:AJ19">
    <cfRule type="expression" dxfId="1499" priority="905">
      <formula>IF(RIGHT(TEXT(P19,"0.#"),1)=".",FALSE,TRUE)</formula>
    </cfRule>
    <cfRule type="expression" dxfId="1498" priority="906">
      <formula>IF(RIGHT(TEXT(P19,"0.#"),1)=".",TRUE,FALSE)</formula>
    </cfRule>
  </conditionalFormatting>
  <conditionalFormatting sqref="AE32 AQ32">
    <cfRule type="expression" dxfId="1497" priority="903">
      <formula>IF(RIGHT(TEXT(AE32,"0.#"),1)=".",FALSE,TRUE)</formula>
    </cfRule>
    <cfRule type="expression" dxfId="1496" priority="904">
      <formula>IF(RIGHT(TEXT(AE32,"0.#"),1)=".",TRUE,FALSE)</formula>
    </cfRule>
  </conditionalFormatting>
  <conditionalFormatting sqref="Y312:Y319 Y310">
    <cfRule type="expression" dxfId="1495" priority="901">
      <formula>IF(RIGHT(TEXT(Y310,"0.#"),1)=".",FALSE,TRUE)</formula>
    </cfRule>
    <cfRule type="expression" dxfId="1494" priority="902">
      <formula>IF(RIGHT(TEXT(Y310,"0.#"),1)=".",TRUE,FALSE)</formula>
    </cfRule>
  </conditionalFormatting>
  <conditionalFormatting sqref="AU311">
    <cfRule type="expression" dxfId="1493" priority="899">
      <formula>IF(RIGHT(TEXT(AU311,"0.#"),1)=".",FALSE,TRUE)</formula>
    </cfRule>
    <cfRule type="expression" dxfId="1492" priority="900">
      <formula>IF(RIGHT(TEXT(AU311,"0.#"),1)=".",TRUE,FALSE)</formula>
    </cfRule>
  </conditionalFormatting>
  <conditionalFormatting sqref="AU320">
    <cfRule type="expression" dxfId="1491" priority="897">
      <formula>IF(RIGHT(TEXT(AU320,"0.#"),1)=".",FALSE,TRUE)</formula>
    </cfRule>
    <cfRule type="expression" dxfId="1490" priority="898">
      <formula>IF(RIGHT(TEXT(AU320,"0.#"),1)=".",TRUE,FALSE)</formula>
    </cfRule>
  </conditionalFormatting>
  <conditionalFormatting sqref="AU312:AU319 AU310">
    <cfRule type="expression" dxfId="1489" priority="895">
      <formula>IF(RIGHT(TEXT(AU310,"0.#"),1)=".",FALSE,TRUE)</formula>
    </cfRule>
    <cfRule type="expression" dxfId="1488" priority="896">
      <formula>IF(RIGHT(TEXT(AU310,"0.#"),1)=".",TRUE,FALSE)</formula>
    </cfRule>
  </conditionalFormatting>
  <conditionalFormatting sqref="Y350 Y337 Y324">
    <cfRule type="expression" dxfId="1487" priority="893">
      <formula>IF(RIGHT(TEXT(Y324,"0.#"),1)=".",FALSE,TRUE)</formula>
    </cfRule>
    <cfRule type="expression" dxfId="1486" priority="894">
      <formula>IF(RIGHT(TEXT(Y324,"0.#"),1)=".",TRUE,FALSE)</formula>
    </cfRule>
  </conditionalFormatting>
  <conditionalFormatting sqref="Y359 Y346 Y333">
    <cfRule type="expression" dxfId="1485" priority="891">
      <formula>IF(RIGHT(TEXT(Y333,"0.#"),1)=".",FALSE,TRUE)</formula>
    </cfRule>
    <cfRule type="expression" dxfId="1484" priority="892">
      <formula>IF(RIGHT(TEXT(Y333,"0.#"),1)=".",TRUE,FALSE)</formula>
    </cfRule>
  </conditionalFormatting>
  <conditionalFormatting sqref="AU350 AU337 AU324">
    <cfRule type="expression" dxfId="1483" priority="887">
      <formula>IF(RIGHT(TEXT(AU324,"0.#"),1)=".",FALSE,TRUE)</formula>
    </cfRule>
    <cfRule type="expression" dxfId="1482" priority="888">
      <formula>IF(RIGHT(TEXT(AU324,"0.#"),1)=".",TRUE,FALSE)</formula>
    </cfRule>
  </conditionalFormatting>
  <conditionalFormatting sqref="AU359 AU346 AU333">
    <cfRule type="expression" dxfId="1481" priority="885">
      <formula>IF(RIGHT(TEXT(AU333,"0.#"),1)=".",FALSE,TRUE)</formula>
    </cfRule>
    <cfRule type="expression" dxfId="1480" priority="886">
      <formula>IF(RIGHT(TEXT(AU333,"0.#"),1)=".",TRUE,FALSE)</formula>
    </cfRule>
  </conditionalFormatting>
  <conditionalFormatting sqref="AU351:AU358 AU349 AU338:AU345 AU336 AU325:AU332 AU323">
    <cfRule type="expression" dxfId="1479" priority="883">
      <formula>IF(RIGHT(TEXT(AU323,"0.#"),1)=".",FALSE,TRUE)</formula>
    </cfRule>
    <cfRule type="expression" dxfId="1478" priority="884">
      <formula>IF(RIGHT(TEXT(AU323,"0.#"),1)=".",TRUE,FALSE)</formula>
    </cfRule>
  </conditionalFormatting>
  <conditionalFormatting sqref="AI32">
    <cfRule type="expression" dxfId="1477" priority="881">
      <formula>IF(RIGHT(TEXT(AI32,"0.#"),1)=".",FALSE,TRUE)</formula>
    </cfRule>
    <cfRule type="expression" dxfId="1476" priority="882">
      <formula>IF(RIGHT(TEXT(AI32,"0.#"),1)=".",TRUE,FALSE)</formula>
    </cfRule>
  </conditionalFormatting>
  <conditionalFormatting sqref="AM32">
    <cfRule type="expression" dxfId="1475" priority="879">
      <formula>IF(RIGHT(TEXT(AM32,"0.#"),1)=".",FALSE,TRUE)</formula>
    </cfRule>
    <cfRule type="expression" dxfId="1474" priority="880">
      <formula>IF(RIGHT(TEXT(AM32,"0.#"),1)=".",TRUE,FALSE)</formula>
    </cfRule>
  </conditionalFormatting>
  <conditionalFormatting sqref="AE33">
    <cfRule type="expression" dxfId="1473" priority="877">
      <formula>IF(RIGHT(TEXT(AE33,"0.#"),1)=".",FALSE,TRUE)</formula>
    </cfRule>
    <cfRule type="expression" dxfId="1472" priority="878">
      <formula>IF(RIGHT(TEXT(AE33,"0.#"),1)=".",TRUE,FALSE)</formula>
    </cfRule>
  </conditionalFormatting>
  <conditionalFormatting sqref="AI33">
    <cfRule type="expression" dxfId="1471" priority="875">
      <formula>IF(RIGHT(TEXT(AI33,"0.#"),1)=".",FALSE,TRUE)</formula>
    </cfRule>
    <cfRule type="expression" dxfId="1470" priority="876">
      <formula>IF(RIGHT(TEXT(AI33,"0.#"),1)=".",TRUE,FALSE)</formula>
    </cfRule>
  </conditionalFormatting>
  <conditionalFormatting sqref="AM33">
    <cfRule type="expression" dxfId="1469" priority="873">
      <formula>IF(RIGHT(TEXT(AM33,"0.#"),1)=".",FALSE,TRUE)</formula>
    </cfRule>
    <cfRule type="expression" dxfId="1468" priority="874">
      <formula>IF(RIGHT(TEXT(AM33,"0.#"),1)=".",TRUE,FALSE)</formula>
    </cfRule>
  </conditionalFormatting>
  <conditionalFormatting sqref="AQ33">
    <cfRule type="expression" dxfId="1467" priority="871">
      <formula>IF(RIGHT(TEXT(AQ33,"0.#"),1)=".",FALSE,TRUE)</formula>
    </cfRule>
    <cfRule type="expression" dxfId="1466" priority="872">
      <formula>IF(RIGHT(TEXT(AQ33,"0.#"),1)=".",TRUE,FALSE)</formula>
    </cfRule>
  </conditionalFormatting>
  <conditionalFormatting sqref="AE210">
    <cfRule type="expression" dxfId="1465" priority="869">
      <formula>IF(RIGHT(TEXT(AE210,"0.#"),1)=".",FALSE,TRUE)</formula>
    </cfRule>
    <cfRule type="expression" dxfId="1464" priority="870">
      <formula>IF(RIGHT(TEXT(AE210,"0.#"),1)=".",TRUE,FALSE)</formula>
    </cfRule>
  </conditionalFormatting>
  <conditionalFormatting sqref="AE211">
    <cfRule type="expression" dxfId="1463" priority="867">
      <formula>IF(RIGHT(TEXT(AE211,"0.#"),1)=".",FALSE,TRUE)</formula>
    </cfRule>
    <cfRule type="expression" dxfId="1462" priority="868">
      <formula>IF(RIGHT(TEXT(AE211,"0.#"),1)=".",TRUE,FALSE)</formula>
    </cfRule>
  </conditionalFormatting>
  <conditionalFormatting sqref="AE212">
    <cfRule type="expression" dxfId="1461" priority="865">
      <formula>IF(RIGHT(TEXT(AE212,"0.#"),1)=".",FALSE,TRUE)</formula>
    </cfRule>
    <cfRule type="expression" dxfId="1460" priority="866">
      <formula>IF(RIGHT(TEXT(AE212,"0.#"),1)=".",TRUE,FALSE)</formula>
    </cfRule>
  </conditionalFormatting>
  <conditionalFormatting sqref="AI212">
    <cfRule type="expression" dxfId="1459" priority="863">
      <formula>IF(RIGHT(TEXT(AI212,"0.#"),1)=".",FALSE,TRUE)</formula>
    </cfRule>
    <cfRule type="expression" dxfId="1458" priority="864">
      <formula>IF(RIGHT(TEXT(AI212,"0.#"),1)=".",TRUE,FALSE)</formula>
    </cfRule>
  </conditionalFormatting>
  <conditionalFormatting sqref="AI211">
    <cfRule type="expression" dxfId="1457" priority="861">
      <formula>IF(RIGHT(TEXT(AI211,"0.#"),1)=".",FALSE,TRUE)</formula>
    </cfRule>
    <cfRule type="expression" dxfId="1456" priority="862">
      <formula>IF(RIGHT(TEXT(AI211,"0.#"),1)=".",TRUE,FALSE)</formula>
    </cfRule>
  </conditionalFormatting>
  <conditionalFormatting sqref="AI210">
    <cfRule type="expression" dxfId="1455" priority="859">
      <formula>IF(RIGHT(TEXT(AI210,"0.#"),1)=".",FALSE,TRUE)</formula>
    </cfRule>
    <cfRule type="expression" dxfId="1454" priority="860">
      <formula>IF(RIGHT(TEXT(AI210,"0.#"),1)=".",TRUE,FALSE)</formula>
    </cfRule>
  </conditionalFormatting>
  <conditionalFormatting sqref="AM210">
    <cfRule type="expression" dxfId="1453" priority="857">
      <formula>IF(RIGHT(TEXT(AM210,"0.#"),1)=".",FALSE,TRUE)</formula>
    </cfRule>
    <cfRule type="expression" dxfId="1452" priority="858">
      <formula>IF(RIGHT(TEXT(AM210,"0.#"),1)=".",TRUE,FALSE)</formula>
    </cfRule>
  </conditionalFormatting>
  <conditionalFormatting sqref="AM211">
    <cfRule type="expression" dxfId="1451" priority="855">
      <formula>IF(RIGHT(TEXT(AM211,"0.#"),1)=".",FALSE,TRUE)</formula>
    </cfRule>
    <cfRule type="expression" dxfId="1450" priority="856">
      <formula>IF(RIGHT(TEXT(AM211,"0.#"),1)=".",TRUE,FALSE)</formula>
    </cfRule>
  </conditionalFormatting>
  <conditionalFormatting sqref="AM212">
    <cfRule type="expression" dxfId="1449" priority="853">
      <formula>IF(RIGHT(TEXT(AM212,"0.#"),1)=".",FALSE,TRUE)</formula>
    </cfRule>
    <cfRule type="expression" dxfId="1448" priority="854">
      <formula>IF(RIGHT(TEXT(AM212,"0.#"),1)=".",TRUE,FALSE)</formula>
    </cfRule>
  </conditionalFormatting>
  <conditionalFormatting sqref="AL368:AO395">
    <cfRule type="expression" dxfId="1447" priority="849">
      <formula>IF(AND(AL368&gt;=0, RIGHT(TEXT(AL368,"0.#"),1)&lt;&gt;"."),TRUE,FALSE)</formula>
    </cfRule>
    <cfRule type="expression" dxfId="1446" priority="850">
      <formula>IF(AND(AL368&gt;=0, RIGHT(TEXT(AL368,"0.#"),1)="."),TRUE,FALSE)</formula>
    </cfRule>
    <cfRule type="expression" dxfId="1445" priority="851">
      <formula>IF(AND(AL368&lt;0, RIGHT(TEXT(AL368,"0.#"),1)&lt;&gt;"."),TRUE,FALSE)</formula>
    </cfRule>
    <cfRule type="expression" dxfId="1444" priority="852">
      <formula>IF(AND(AL368&lt;0, RIGHT(TEXT(AL368,"0.#"),1)="."),TRUE,FALSE)</formula>
    </cfRule>
  </conditionalFormatting>
  <conditionalFormatting sqref="AQ210:AQ212">
    <cfRule type="expression" dxfId="1443" priority="847">
      <formula>IF(RIGHT(TEXT(AQ210,"0.#"),1)=".",FALSE,TRUE)</formula>
    </cfRule>
    <cfRule type="expression" dxfId="1442" priority="848">
      <formula>IF(RIGHT(TEXT(AQ210,"0.#"),1)=".",TRUE,FALSE)</formula>
    </cfRule>
  </conditionalFormatting>
  <conditionalFormatting sqref="AU210:AU212">
    <cfRule type="expression" dxfId="1441" priority="845">
      <formula>IF(RIGHT(TEXT(AU210,"0.#"),1)=".",FALSE,TRUE)</formula>
    </cfRule>
    <cfRule type="expression" dxfId="1440" priority="846">
      <formula>IF(RIGHT(TEXT(AU210,"0.#"),1)=".",TRUE,FALSE)</formula>
    </cfRule>
  </conditionalFormatting>
  <conditionalFormatting sqref="Y368:Y395">
    <cfRule type="expression" dxfId="1439" priority="843">
      <formula>IF(RIGHT(TEXT(Y368,"0.#"),1)=".",FALSE,TRUE)</formula>
    </cfRule>
    <cfRule type="expression" dxfId="1438" priority="844">
      <formula>IF(RIGHT(TEXT(Y368,"0.#"),1)=".",TRUE,FALSE)</formula>
    </cfRule>
  </conditionalFormatting>
  <conditionalFormatting sqref="AL631:AO660">
    <cfRule type="expression" dxfId="1437" priority="839">
      <formula>IF(AND(AL631&gt;=0, RIGHT(TEXT(AL631,"0.#"),1)&lt;&gt;"."),TRUE,FALSE)</formula>
    </cfRule>
    <cfRule type="expression" dxfId="1436" priority="840">
      <formula>IF(AND(AL631&gt;=0, RIGHT(TEXT(AL631,"0.#"),1)="."),TRUE,FALSE)</formula>
    </cfRule>
    <cfRule type="expression" dxfId="1435" priority="841">
      <formula>IF(AND(AL631&lt;0, RIGHT(TEXT(AL631,"0.#"),1)&lt;&gt;"."),TRUE,FALSE)</formula>
    </cfRule>
    <cfRule type="expression" dxfId="1434" priority="842">
      <formula>IF(AND(AL631&lt;0, RIGHT(TEXT(AL631,"0.#"),1)="."),TRUE,FALSE)</formula>
    </cfRule>
  </conditionalFormatting>
  <conditionalFormatting sqref="Y631:Y660">
    <cfRule type="expression" dxfId="1433" priority="837">
      <formula>IF(RIGHT(TEXT(Y631,"0.#"),1)=".",FALSE,TRUE)</formula>
    </cfRule>
    <cfRule type="expression" dxfId="1432" priority="838">
      <formula>IF(RIGHT(TEXT(Y631,"0.#"),1)=".",TRUE,FALSE)</formula>
    </cfRule>
  </conditionalFormatting>
  <conditionalFormatting sqref="AL366:AO367">
    <cfRule type="expression" dxfId="1431" priority="833">
      <formula>IF(AND(AL366&gt;=0, RIGHT(TEXT(AL366,"0.#"),1)&lt;&gt;"."),TRUE,FALSE)</formula>
    </cfRule>
    <cfRule type="expression" dxfId="1430" priority="834">
      <formula>IF(AND(AL366&gt;=0, RIGHT(TEXT(AL366,"0.#"),1)="."),TRUE,FALSE)</formula>
    </cfRule>
    <cfRule type="expression" dxfId="1429" priority="835">
      <formula>IF(AND(AL366&lt;0, RIGHT(TEXT(AL366,"0.#"),1)&lt;&gt;"."),TRUE,FALSE)</formula>
    </cfRule>
    <cfRule type="expression" dxfId="1428" priority="836">
      <formula>IF(AND(AL366&lt;0, RIGHT(TEXT(AL366,"0.#"),1)="."),TRUE,FALSE)</formula>
    </cfRule>
  </conditionalFormatting>
  <conditionalFormatting sqref="Y366:Y367">
    <cfRule type="expression" dxfId="1427" priority="831">
      <formula>IF(RIGHT(TEXT(Y366,"0.#"),1)=".",FALSE,TRUE)</formula>
    </cfRule>
    <cfRule type="expression" dxfId="1426" priority="832">
      <formula>IF(RIGHT(TEXT(Y366,"0.#"),1)=".",TRUE,FALSE)</formula>
    </cfRule>
  </conditionalFormatting>
  <conditionalFormatting sqref="Y402:Y428">
    <cfRule type="expression" dxfId="1425" priority="769">
      <formula>IF(RIGHT(TEXT(Y402,"0.#"),1)=".",FALSE,TRUE)</formula>
    </cfRule>
    <cfRule type="expression" dxfId="1424" priority="770">
      <formula>IF(RIGHT(TEXT(Y402,"0.#"),1)=".",TRUE,FALSE)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2:AO428">
    <cfRule type="expression" dxfId="1353" priority="771">
      <formula>IF(AND(AL402&gt;=0, RIGHT(TEXT(AL402,"0.#"),1)&lt;&gt;"."),TRUE,FALSE)</formula>
    </cfRule>
    <cfRule type="expression" dxfId="1352" priority="772">
      <formula>IF(AND(AL402&gt;=0, RIGHT(TEXT(AL402,"0.#"),1)="."),TRUE,FALSE)</formula>
    </cfRule>
    <cfRule type="expression" dxfId="1351" priority="773">
      <formula>IF(AND(AL402&lt;0, RIGHT(TEXT(AL402,"0.#"),1)&lt;&gt;"."),TRUE,FALSE)</formula>
    </cfRule>
    <cfRule type="expression" dxfId="1350" priority="774">
      <formula>IF(AND(AL402&lt;0, RIGHT(TEXT(AL402,"0.#"),1)="."),TRUE,FALSE)</formula>
    </cfRule>
  </conditionalFormatting>
  <conditionalFormatting sqref="AL399:AO399">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M36">
    <cfRule type="expression" dxfId="709" priority="9">
      <formula>IF(RIGHT(TEXT(AM36,"0.#"),1)=".",FALSE,TRUE)</formula>
    </cfRule>
    <cfRule type="expression" dxfId="708" priority="10">
      <formula>IF(RIGHT(TEXT(AM36,"0.#"),1)=".",TRUE,FALSE)</formula>
    </cfRule>
  </conditionalFormatting>
  <conditionalFormatting sqref="Y401">
    <cfRule type="expression" dxfId="707" priority="7">
      <formula>IF(RIGHT(TEXT(Y401,"0.#"),1)=".",FALSE,TRUE)</formula>
    </cfRule>
    <cfRule type="expression" dxfId="706" priority="8">
      <formula>IF(RIGHT(TEXT(Y401,"0.#"),1)=".",TRUE,FALSE)</formula>
    </cfRule>
  </conditionalFormatting>
  <conditionalFormatting sqref="Y399:Y400">
    <cfRule type="expression" dxfId="705" priority="5">
      <formula>IF(RIGHT(TEXT(Y399,"0.#"),1)=".",FALSE,TRUE)</formula>
    </cfRule>
    <cfRule type="expression" dxfId="704" priority="6">
      <formula>IF(RIGHT(TEXT(Y399,"0.#"),1)=".",TRUE,FALSE)</formula>
    </cfRule>
  </conditionalFormatting>
  <conditionalFormatting sqref="AL400:AO401">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330</v>
      </c>
      <c r="H2" s="315"/>
      <c r="I2" s="315"/>
      <c r="J2" s="315"/>
      <c r="K2" s="315"/>
      <c r="L2" s="315"/>
      <c r="M2" s="315"/>
      <c r="N2" s="315"/>
      <c r="O2" s="315"/>
      <c r="P2" s="315"/>
      <c r="Q2" s="315"/>
      <c r="R2" s="315"/>
      <c r="S2" s="315"/>
      <c r="T2" s="315"/>
      <c r="U2" s="315"/>
      <c r="V2" s="315"/>
      <c r="W2" s="315"/>
      <c r="X2" s="315"/>
      <c r="Y2" s="315"/>
      <c r="Z2" s="315"/>
      <c r="AA2" s="315"/>
      <c r="AB2" s="316"/>
      <c r="AC2" s="314"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2022-05-10T08:22:48Z</cp:lastPrinted>
  <dcterms:created xsi:type="dcterms:W3CDTF">2012-03-13T00:50:25Z</dcterms:created>
  <dcterms:modified xsi:type="dcterms:W3CDTF">2022-08-26T07:12:41Z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