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3106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行政事業レビューシート!$A$1:$AX$462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OnSave="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I35"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6" i="11"/>
  <c r="AY323" i="11"/>
  <c r="AY327" i="11"/>
  <c r="AY331" i="11"/>
  <c r="AY322" i="11"/>
  <c r="AY324" i="11"/>
  <c r="AY328" i="11"/>
  <c r="AY332" i="11"/>
  <c r="AY325" i="11"/>
  <c r="AY329" i="11"/>
  <c r="AY333"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2" i="11"/>
  <c r="AY123" i="11" s="1"/>
  <c r="AY112" i="11"/>
  <c r="AY119" i="11" s="1"/>
  <c r="AY100" i="11"/>
  <c r="AY99" i="11"/>
  <c r="AY101" i="11" s="1"/>
  <c r="AY98" i="11"/>
  <c r="AY102" i="11"/>
  <c r="AY104" i="11" s="1"/>
  <c r="AY116" i="11" l="1"/>
  <c r="AY120" i="11"/>
  <c r="AY124" i="11"/>
  <c r="AY154" i="11"/>
  <c r="AY113" i="11"/>
  <c r="AY117" i="11"/>
  <c r="AY121" i="11"/>
  <c r="AY125" i="11"/>
  <c r="AY151" i="11"/>
  <c r="AY155" i="11"/>
  <c r="AY177" i="11"/>
  <c r="AY204" i="11"/>
  <c r="AY212" i="11"/>
  <c r="AY114" i="11"/>
  <c r="AY118" i="11"/>
  <c r="AY126" i="11"/>
  <c r="AY152"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92" i="11" l="1"/>
  <c r="AY85" i="11"/>
  <c r="AY97" i="11"/>
  <c r="AY94" i="11"/>
  <c r="AY81" i="11"/>
  <c r="AY89" i="11"/>
  <c r="AY82"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<sst xmlns="http://schemas.openxmlformats.org/spreadsheetml/2006/main" count="2028" uniqueCount="762">
  <si>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</si>
  <si>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</si>
  <si>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</si>
  <si>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</si>
  <si>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</si>
  <si>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</si>
  <si>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</si>
  <si>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</si>
  <si>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</si>
  <si>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</si>
  <si>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</si>
  <si>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</si>
  <si>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</si>
  <si>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</si>
  <si>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</si>
  <si>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</si>
  <si>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</si>
  <si>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</si>
  <si>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</si>
  <si>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</si>
  <si>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</si>
  <si>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</si>
  <si>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</si>
  <si>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</si>
  <si>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</si>
  <si>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</si>
  <si>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</si>
  <si>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</si>
  <si>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</si>
  <si>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</si>
  <si>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</si>
  <si>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</si>
  <si>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</si>
  <si>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</si>
  <si>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</si>
  <si>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</si>
  <si>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</si>
  <si>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</si>
  <si>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</si>
  <si>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</si>
  <si>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</si>
  <si>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</si>
  <si>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</si>
  <si>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</si>
  <si>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</si>
  <si>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</si>
  <si>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</si>
  <si>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</si>
  <si>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</si>
  <si>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</si>
  <si>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</si>
  <si>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</si>
  <si>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</si>
  <si>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</si>
  <si>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</si>
  <si>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</si>
  <si>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</si>
  <si>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</si>
  <si>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</si>
  <si>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</si>
  <si>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</si>
  <si>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</si>
  <si>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</si>
  <si>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</si>
  <si>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</si>
  <si>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</si>
  <si>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</si>
  <si>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</si>
  <si>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</si>
  <si>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</si>
  <si>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</si>
  <si>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</si>
  <si>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</si>
  <si>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</si>
  <si>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</si>
  <si>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</si>
  <si>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</si>
  <si>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</si>
  <si>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</si>
  <si>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</si>
  <si>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</si>
  <si>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</si>
  <si>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</si>
  <si>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</si>
  <si>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</si>
  <si>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</si>
  <si>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</si>
  <si>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</si>
  <si>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</si>
  <si>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</si>
  <si>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</si>
  <si>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</si>
  <si>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</si>
  <si>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</si>
  <si>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</si>
  <si>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</si>
  <si>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</si>
  <si>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</si>
  <si>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</si>
  <si>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</si>
  <si>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</si>
  <si>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</si>
  <si>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</si>
  <si>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</si>
  <si>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</si>
  <si>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</si>
  <si>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</si>
  <si>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</si>
  <si>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</si>
  <si>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</si>
  <si>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</si>
  <si>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</si>
  <si>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</si>
  <si>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</si>
  <si>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</si>
  <si>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</si>
  <si>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</si>
  <si>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</si>
  <si>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</si>
  <si>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</si>
  <si>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</si>
  <si>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</si>
  <si>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</si>
  <si>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</si>
  <si>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</si>
  <si>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</si>
  <si>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</si>
  <si>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</si>
  <si>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</si>
  <si>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</si>
  <si>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</si>
  <si>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</si>
  <si>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</si>
  <si>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</si>
  <si>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</si>
  <si>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</si>
  <si>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</si>
  <si>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</si>
  <si>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</si>
  <si>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</si>
  <si>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</si>
  <si>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</si>
  <si>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</si>
  <si>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</si>
  <si>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</si>
  <si>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</si>
  <si>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</si>
  <si>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</si>
  <si>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</si>
  <si>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</si>
  <si>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</si>
  <si>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</si>
  <si>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</si>
  <si>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</si>
  <si>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</si>
  <si>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</si>
  <si>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</si>
  <si>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</si>
  <si>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</si>
  <si>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</si>
  <si>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</si>
  <si>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</si>
  <si>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</si>
  <si>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</si>
  <si>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</si>
  <si>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</si>
  <si>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</si>
  <si>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</si>
  <si>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</si>
  <si>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</si>
  <si>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</si>
  <si>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</si>
  <si>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</si>
  <si>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</si>
  <si>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</si>
  <si>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</si>
  <si>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</si>
  <si>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</si>
  <si>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</si>
  <si>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</si>
  <si>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</si>
  <si>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</si>
  <si>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</si>
  <si>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</si>
  <si>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</si>
  <si>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</si>
  <si>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</si>
  <si>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</si>
  <si>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</si>
  <si>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</si>
  <si>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</si>
  <si>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</si>
  <si>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</si>
  <si>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</si>
  <si>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</si>
  <si>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</si>
  <si>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</si>
  <si>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</si>
  <si>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</si>
  <si>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</si>
  <si>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</si>
  <si>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</si>
  <si>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</si>
  <si>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</si>
  <si>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</si>
  <si>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</si>
  <si>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</si>
  <si>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</si>
  <si>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</si>
  <si>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</si>
  <si>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</si>
  <si>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</si>
  <si>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</si>
  <si>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</si>
  <si>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</si>
  <si>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</si>
  <si>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</si>
  <si>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</si>
  <si>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</si>
  <si>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</si>
  <si>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</si>
  <si>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</si>
  <si>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</si>
  <si>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</si>
  <si>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</si>
  <si>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</si>
  <si>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</si>
  <si>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</si>
  <si>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</si>
  <si>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</si>
  <si>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</si>
  <si>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</si>
  <si>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</si>
  <si>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</si>
  <si>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</si>
  <si>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</si>
  <si>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</si>
  <si>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</si>
  <si>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</si>
  <si>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</si>
  <si>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</si>
  <si>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</si>
  <si>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</si>
  <si>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</si>
  <si>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</si>
  <si>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</si>
  <si>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</si>
  <si>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</si>
  <si>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</si>
  <si>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</si>
  <si>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</si>
  <si>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</si>
  <si>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</si>
  <si>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</si>
  <si>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</si>
  <si>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</si>
  <si>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</si>
  <si>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</si>
  <si>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</si>
  <si>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</si>
  <si>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</si>
  <si>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</si>
  <si>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</si>
  <si>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</si>
  <si>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</si>
  <si>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</si>
  <si>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</si>
  <si>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</si>
  <si>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</si>
  <si>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</si>
  <si>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</si>
  <si>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</si>
  <si>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</si>
  <si>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</si>
  <si>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</si>
  <si>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</si>
  <si>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</si>
  <si>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</si>
  <si>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</si>
  <si>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</si>
  <si>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</si>
  <si>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</si>
  <si>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</si>
  <si>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</si>
  <si>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</si>
  <si>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</si>
  <si>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</si>
  <si>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</si>
  <si>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</si>
  <si>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</si>
  <si>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</si>
  <si>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</si>
  <si>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</si>
  <si>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</si>
  <si>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</si>
  <si>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</si>
  <si>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</si>
  <si>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</si>
  <si>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</si>
  <si>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</si>
  <si>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</si>
  <si>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</si>
  <si>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</si>
  <si>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</si>
  <si>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</si>
  <si>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</si>
  <si>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</si>
  <si>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</si>
  <si>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</si>
  <si>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</si>
  <si>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</si>
  <si>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</si>
  <si>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</si>
  <si>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</si>
  <si>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</si>
  <si>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</si>
  <si>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</si>
  <si>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</si>
  <si>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</si>
  <si>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</si>
  <si>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</si>
  <si>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</si>
  <si>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</si>
  <si>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</si>
  <si>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</si>
  <si>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</si>
  <si>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</si>
  <si>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</si>
  <si>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</si>
  <si>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</si>
  <si>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</si>
  <si>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</si>
  <si>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</si>
  <si>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</si>
  <si>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</si>
  <si>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</si>
  <si>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</si>
  <si>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</si>
  <si>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</si>
  <si>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</si>
  <si>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</si>
  <si>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</si>
  <si>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</si>
  <si>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</si>
  <si>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</si>
  <si>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</si>
  <si>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</si>
  <si>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</si>
  <si>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</si>
  <si>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</si>
  <si>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</si>
  <si>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</si>
  <si>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</si>
  <si>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</si>
  <si>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</si>
  <si>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</si>
  <si>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</si>
  <si>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</si>
  <si>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</si>
  <si>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</si>
  <si>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</si>
  <si>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</si>
  <si>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</si>
  <si>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</si>
  <si>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</si>
  <si>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</si>
  <si>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</si>
  <si>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</si>
  <si>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</si>
  <si>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</si>
  <si>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</si>
  <si>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</si>
  <si>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</si>
  <si>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</si>
  <si>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</si>
  <si>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</si>
  <si>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</si>
  <si>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</si>
  <si>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</si>
  <si>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</si>
  <si>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</si>
  <si>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</si>
  <si>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</si>
  <si>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</si>
  <si>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</si>
  <si>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</si>
  <si>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</si>
  <si>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</si>
  <si>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</si>
  <si>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</si>
  <si>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</si>
  <si>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</si>
  <si>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</si>
  <si>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</si>
  <si>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</si>
  <si>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</si>
  <si>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</si>
  <si>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</si>
  <si>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</si>
  <si>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</si>
  <si>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</si>
  <si>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</si>
  <si>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</si>
  <si>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</si>
  <si>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</si>
  <si>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</si>
  <si>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</si>
  <si>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</si>
  <si>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</si>
  <si>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</si>
  <si>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</si>
  <si>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</si>
  <si>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</si>
  <si>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</si>
  <si>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</si>
  <si>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</si>
  <si>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</si>
  <si>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</si>
  <si>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</si>
  <si>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</si>
  <si>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</si>
  <si>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</si>
  <si>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</si>
  <si>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</si>
  <si>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</si>
  <si>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</si>
  <si>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</si>
  <si>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</si>
  <si>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</si>
  <si>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</si>
  <si>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</si>
  <si>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</si>
  <si>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</si>
  <si>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</si>
  <si>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</si>
  <si>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</si>
  <si>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</si>
  <si>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</si>
  <si>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</si>
  <si>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</si>
  <si>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</si>
  <si>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</si>
  <si>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</si>
  <si>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</si>
  <si>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</si>
  <si>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</si>
  <si>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</si>
  <si>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</si>
  <si>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</si>
  <si>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</si>
  <si>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</si>
  <si>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</si>
  <si>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</si>
  <si>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</si>
  <si>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</si>
  <si>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</si>
  <si>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</si>
  <si>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</si>
  <si>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</si>
  <si>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</si>
  <si>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</si>
  <si>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</si>
  <si>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</si>
  <si>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</si>
  <si>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</si>
  <si>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</si>
  <si>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</si>
  <si>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</si>
  <si>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</si>
  <si>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</si>
  <si>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</si>
  <si>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</si>
  <si>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</si>
  <si>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</si>
  <si>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</si>
  <si>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</si>
  <si>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</si>
  <si>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</si>
  <si>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</si>
  <si>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</si>
  <si>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</si>
  <si>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</si>
  <si>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</si>
  <si>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</si>
  <si>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</si>
  <si>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</si>
  <si>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</si>
  <si>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</si>
  <si>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</si>
  <si>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</si>
  <si>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</si>
  <si>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</si>
  <si>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</si>
  <si>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</si>
  <si>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</si>
  <si>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</si>
  <si>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</si>
  <si>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</si>
  <si>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</si>
  <si>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</si>
  <si>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</si>
  <si>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</si>
  <si>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</si>
  <si>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</si>
  <si>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</si>
  <si>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</si>
  <si>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</si>
  <si>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</si>
  <si>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</si>
  <si>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</si>
  <si>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</si>
  <si>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</si>
  <si>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</si>
  <si>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</si>
  <si>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</si>
  <si>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</si>
  <si>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</si>
  <si>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</si>
  <si>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</si>
  <si>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</si>
  <si>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</si>
  <si>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</si>
  <si>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</si>
  <si>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</si>
  <si>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</si>
  <si>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</si>
  <si>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</si>
  <si>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</si>
  <si>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</si>
  <si>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</si>
  <si>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</si>
  <si>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</si>
  <si>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</si>
  <si>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</si>
  <si>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</si>
  <si>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</si>
  <si>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</si>
  <si>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</si>
  <si>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</si>
  <si>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</si>
  <si>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</si>
  <si>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</si>
  <si>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</si>
  <si>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</si>
  <si>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</si>
  <si>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</si>
  <si>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</si>
  <si>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</si>
  <si>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</si>
  <si>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</si>
  <si>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</si>
  <si>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</si>
  <si>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</si>
  <si>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</si>
  <si>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</si>
  <si>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</si>
  <si>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</si>
  <si>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</si>
  <si>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</si>
  <si>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</si>
  <si>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</si>
  <si>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</si>
  <si>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</si>
  <si>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</si>
  <si>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</si>
  <si>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</si>
  <si>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</si>
  <si>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</si>
  <si>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</si>
  <si>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</si>
  <si>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</si>
  <si>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</si>
  <si>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</si>
  <si>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</si>
  <si>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</si>
  <si>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</si>
  <si>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</si>
  <si>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</si>
  <si>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</si>
  <si>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</si>
  <si>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</si>
  <si>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</si>
  <si>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</si>
  <si>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</si>
  <si>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</si>
  <si>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</si>
  <si>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</si>
  <si>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</si>
  <si>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</si>
  <si>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</si>
  <si>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</si>
  <si>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</si>
  <si>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</si>
  <si>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</si>
  <si>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</si>
  <si>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</si>
  <si>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</si>
  <si>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</si>
  <si>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</si>
  <si>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</si>
  <si>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</si>
  <si>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</si>
  <si>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</si>
  <si>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</si>
  <si>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</si>
  <si>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</si>
  <si>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</si>
  <si>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</si>
  <si>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</si>
  <si>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</si>
  <si>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</si>
  <si>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</si>
  <si>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</si>
  <si>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</si>
  <si>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</si>
  <si>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</si>
  <si>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</si>
  <si>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</si>
  <si>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</si>
  <si>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</si>
  <si>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</si>
  <si>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</si>
  <si>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</si>
  <si>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</si>
  <si>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</si>
  <si>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</si>
  <si>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</si>
  <si>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</si>
  <si>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</si>
  <si>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</si>
  <si>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</si>
  <si>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</si>
  <si>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</si>
  <si>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</si>
  <si>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</si>
  <si>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</si>
  <si>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</si>
  <si>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</si>
  <si>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</si>
  <si>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</si>
  <si>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</si>
  <si>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</si>
  <si>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</si>
  <si>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</si>
  <si>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</si>
  <si>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</si>
  <si>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</si>
  <si>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</si>
  <si>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</si>
  <si>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</si>
  <si>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</si>
  <si>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</si>
  <si>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</si>
  <si>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</si>
  <si>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</si>
  <si>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</si>
  <si>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</si>
  <si>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</si>
  <si>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</si>
  <si>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</si>
  <si>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</si>
  <si>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</si>
  <si>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</si>
  <si>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</si>
  <si>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</si>
  <si>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</si>
  <si>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</si>
  <si>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</si>
  <si>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</si>
  <si>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</si>
  <si>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</si>
  <si>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</si>
  <si>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</si>
  <si>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</si>
  <si>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</si>
  <si>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</si>
  <si>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</si>
  <si>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</si>
  <si>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</si>
  <si>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</si>
  <si>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</si>
  <si>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</si>
  <si>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</si>
  <si>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</si>
  <si>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</si>
  <si>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</si>
  <si>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</si>
  <si>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</si>
  <si>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</si>
  <si>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</si>
  <si>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保険局</t>
  </si>
  <si>
    <t>医療介護連携政策課医療費適正化対策推進室</t>
  </si>
  <si>
    <t>終了予定なし</t>
    <rPh sb="0" eb="2">
      <t>シュウリョウ</t>
    </rPh>
    <rPh sb="2" eb="4">
      <t>ヨテイ</t>
    </rPh>
    <phoneticPr fontId="5"/>
  </si>
  <si>
    <t>堤　雅宣</t>
    <rPh sb="0" eb="1">
      <t>ツツミ</t>
    </rPh>
    <rPh sb="2" eb="4">
      <t>マサノブ</t>
    </rPh>
    <phoneticPr fontId="5"/>
  </si>
  <si>
    <t>○</t>
  </si>
  <si>
    <t>高齢者の医療の確保に関する法律第16条第１項</t>
  </si>
  <si>
    <t>全国医療費適正化計画及び都道府県医療費適正化計画
（高齢者の医療の確保に関する法律第８条及び第９条）</t>
  </si>
  <si>
    <t>-</t>
    <phoneticPr fontId="5"/>
  </si>
  <si>
    <t>厚生労働省</t>
  </si>
  <si>
    <t>医療費適正化業務庁費</t>
    <rPh sb="0" eb="3">
      <t>イリョウヒ</t>
    </rPh>
    <rPh sb="3" eb="6">
      <t>テキセイカ</t>
    </rPh>
    <rPh sb="6" eb="8">
      <t>ギョウム</t>
    </rPh>
    <rPh sb="8" eb="10">
      <t>チョウヒ</t>
    </rPh>
    <phoneticPr fontId="5"/>
  </si>
  <si>
    <t>効果検証等のためのワーキンググループの開催</t>
    <rPh sb="0" eb="2">
      <t>コウカ</t>
    </rPh>
    <rPh sb="2" eb="4">
      <t>ケンショウ</t>
    </rPh>
    <rPh sb="4" eb="5">
      <t>トウ</t>
    </rPh>
    <rPh sb="19" eb="21">
      <t>カイサイ</t>
    </rPh>
    <phoneticPr fontId="5"/>
  </si>
  <si>
    <t>回</t>
    <rPh sb="0" eb="1">
      <t>カイ</t>
    </rPh>
    <phoneticPr fontId="5"/>
  </si>
  <si>
    <t>厚労</t>
  </si>
  <si>
    <t>特定健康診査・特定保健指導データ及びレセプトデータを活用して、特定健康診査・特定保健指導の医療費適正化効果等について学術的に検証する。</t>
    <phoneticPr fontId="5"/>
  </si>
  <si>
    <t>Ｘ／Ｙ＝報告書等の公表までにかかった経費
Ｘ：総事業費
Ｙ：報告書等公表数　　　　　　　　　　　　　　</t>
    <rPh sb="4" eb="7">
      <t>ホウコクショ</t>
    </rPh>
    <rPh sb="7" eb="8">
      <t>トウ</t>
    </rPh>
    <rPh sb="9" eb="11">
      <t>コウヒョウ</t>
    </rPh>
    <rPh sb="18" eb="20">
      <t>ケイヒ</t>
    </rPh>
    <rPh sb="24" eb="25">
      <t>ソウ</t>
    </rPh>
    <rPh sb="25" eb="28">
      <t>ジギョウヒ</t>
    </rPh>
    <rPh sb="31" eb="34">
      <t>ホウコクショ</t>
    </rPh>
    <rPh sb="34" eb="35">
      <t>トウ</t>
    </rPh>
    <rPh sb="35" eb="37">
      <t>コウヒョウ</t>
    </rPh>
    <rPh sb="37" eb="38">
      <t>スウ</t>
    </rPh>
    <phoneticPr fontId="5"/>
  </si>
  <si>
    <t>円／一式</t>
    <rPh sb="0" eb="1">
      <t>エン</t>
    </rPh>
    <rPh sb="2" eb="4">
      <t>イッシキ</t>
    </rPh>
    <phoneticPr fontId="5"/>
  </si>
  <si>
    <t>　　Ｘ/Ｙ</t>
    <phoneticPr fontId="5"/>
  </si>
  <si>
    <t>32,530,000/2</t>
  </si>
  <si>
    <t>45,716,120/2</t>
    <phoneticPr fontId="5"/>
  </si>
  <si>
    <t>報告書等の作成</t>
    <rPh sb="0" eb="3">
      <t>ホウコクショ</t>
    </rPh>
    <rPh sb="3" eb="4">
      <t>トウ</t>
    </rPh>
    <rPh sb="5" eb="7">
      <t>サクセイ</t>
    </rPh>
    <phoneticPr fontId="5"/>
  </si>
  <si>
    <t>効果検証報告書、医療費の見える化データセット等の作成</t>
    <rPh sb="0" eb="2">
      <t>コウカ</t>
    </rPh>
    <rPh sb="2" eb="4">
      <t>ケンショウ</t>
    </rPh>
    <rPh sb="4" eb="7">
      <t>ホウコクショ</t>
    </rPh>
    <rPh sb="8" eb="11">
      <t>イリョウヒ</t>
    </rPh>
    <rPh sb="12" eb="13">
      <t>ミ</t>
    </rPh>
    <rPh sb="15" eb="16">
      <t>カ</t>
    </rPh>
    <rPh sb="22" eb="23">
      <t>トウ</t>
    </rPh>
    <rPh sb="24" eb="26">
      <t>サクセイ</t>
    </rPh>
    <phoneticPr fontId="5"/>
  </si>
  <si>
    <t>件</t>
    <rPh sb="0" eb="1">
      <t>ケン</t>
    </rPh>
    <phoneticPr fontId="5"/>
  </si>
  <si>
    <t>特定健康診査・特定保健指導における医療費適正化効果検証事業　報告書</t>
    <rPh sb="0" eb="2">
      <t>トクテイ</t>
    </rPh>
    <rPh sb="2" eb="4">
      <t>ケンコウ</t>
    </rPh>
    <rPh sb="4" eb="6">
      <t>シンサ</t>
    </rPh>
    <rPh sb="7" eb="9">
      <t>トクテイ</t>
    </rPh>
    <rPh sb="9" eb="11">
      <t>ホケン</t>
    </rPh>
    <rPh sb="11" eb="13">
      <t>シドウ</t>
    </rPh>
    <rPh sb="17" eb="20">
      <t>イリョウヒ</t>
    </rPh>
    <rPh sb="20" eb="23">
      <t>テキセイカ</t>
    </rPh>
    <rPh sb="23" eb="25">
      <t>コウカ</t>
    </rPh>
    <rPh sb="25" eb="27">
      <t>ケンショウ</t>
    </rPh>
    <rPh sb="27" eb="29">
      <t>ジギョウ</t>
    </rPh>
    <rPh sb="30" eb="33">
      <t>ホウコクショ</t>
    </rPh>
    <phoneticPr fontId="5"/>
  </si>
  <si>
    <t>施策大目標１０　全国民に必要な医療を保障できる安定的・効率的な医療保険制度を構築すること</t>
    <rPh sb="0" eb="2">
      <t>セサク</t>
    </rPh>
    <rPh sb="2" eb="5">
      <t>ダイモクヒョウ</t>
    </rPh>
    <rPh sb="8" eb="11">
      <t>ゼンコクミン</t>
    </rPh>
    <rPh sb="12" eb="14">
      <t>ヒツヨウ</t>
    </rPh>
    <rPh sb="15" eb="17">
      <t>イリョウ</t>
    </rPh>
    <rPh sb="18" eb="20">
      <t>ホショウ</t>
    </rPh>
    <rPh sb="23" eb="26">
      <t>アンテイテキ</t>
    </rPh>
    <rPh sb="27" eb="30">
      <t>コウリツテキ</t>
    </rPh>
    <rPh sb="31" eb="33">
      <t>イリョウ</t>
    </rPh>
    <rPh sb="33" eb="35">
      <t>ホケン</t>
    </rPh>
    <rPh sb="35" eb="37">
      <t>セイド</t>
    </rPh>
    <rPh sb="38" eb="40">
      <t>コウチク</t>
    </rPh>
    <phoneticPr fontId="5"/>
  </si>
  <si>
    <t>Ⅰ－１０－１　データヘルスの推進による保険者機能の強化等により適正かつ安定的・効率的な医療保険制度を構築すること</t>
    <rPh sb="14" eb="16">
      <t>スイシン</t>
    </rPh>
    <rPh sb="19" eb="22">
      <t>ホケンシャ</t>
    </rPh>
    <rPh sb="22" eb="24">
      <t>キノウ</t>
    </rPh>
    <rPh sb="25" eb="27">
      <t>キョウカ</t>
    </rPh>
    <rPh sb="27" eb="28">
      <t>トウ</t>
    </rPh>
    <rPh sb="31" eb="33">
      <t>テキセイ</t>
    </rPh>
    <rPh sb="35" eb="38">
      <t>アンテイテキ</t>
    </rPh>
    <rPh sb="39" eb="42">
      <t>コウリツテキ</t>
    </rPh>
    <rPh sb="43" eb="45">
      <t>イリョウ</t>
    </rPh>
    <rPh sb="45" eb="47">
      <t>ホケン</t>
    </rPh>
    <rPh sb="47" eb="49">
      <t>セイド</t>
    </rPh>
    <rPh sb="50" eb="52">
      <t>コウチク</t>
    </rPh>
    <phoneticPr fontId="5"/>
  </si>
  <si>
    <t>https://www.mhlw.go.jp/wp/seisaku/hyouka/dl/r03_jizenbunseki/I-9-1.pdf</t>
    <phoneticPr fontId="5"/>
  </si>
  <si>
    <t>特定健康診査・特定保健指導の効果検証は全国規模で実施する必要があることから、国が主体的に取り組むべき事業である。</t>
    <phoneticPr fontId="5"/>
  </si>
  <si>
    <t>全国規模で取り組む特定健康診査・特定保健指導の効果を検証することは重要であり、優先度の高い事業である。</t>
    <phoneticPr fontId="5"/>
  </si>
  <si>
    <t>一般競争入札を行うことにより、コスト削減に努めており、概ね妥当である。</t>
    <phoneticPr fontId="5"/>
  </si>
  <si>
    <t>効果検証事業に係る品目に限定している。</t>
    <phoneticPr fontId="5"/>
  </si>
  <si>
    <t>一般競争入札の結果、受託業者を決定している。</t>
    <phoneticPr fontId="5"/>
  </si>
  <si>
    <t>実態に合わせてワーキンググループの運用の見直しなどを行っている。</t>
    <rPh sb="17" eb="19">
      <t>ウンヨウ</t>
    </rPh>
    <phoneticPr fontId="5"/>
  </si>
  <si>
    <t>無</t>
  </si>
  <si>
    <t>‐</t>
  </si>
  <si>
    <t>過去の活動実績を踏まえ、引き続き適切に予算執行に努める。</t>
    <rPh sb="0" eb="2">
      <t>カコ</t>
    </rPh>
    <rPh sb="3" eb="5">
      <t>カツドウ</t>
    </rPh>
    <rPh sb="5" eb="7">
      <t>ジッセキ</t>
    </rPh>
    <rPh sb="8" eb="9">
      <t>フ</t>
    </rPh>
    <rPh sb="12" eb="13">
      <t>ヒ</t>
    </rPh>
    <rPh sb="14" eb="15">
      <t>ツヅ</t>
    </rPh>
    <rPh sb="16" eb="18">
      <t>テキセツ</t>
    </rPh>
    <rPh sb="19" eb="21">
      <t>ヨサン</t>
    </rPh>
    <rPh sb="21" eb="23">
      <t>シッコウ</t>
    </rPh>
    <rPh sb="24" eb="25">
      <t>ツト</t>
    </rPh>
    <phoneticPr fontId="5"/>
  </si>
  <si>
    <t>新27-0013</t>
    <rPh sb="0" eb="1">
      <t>シン</t>
    </rPh>
    <phoneticPr fontId="5"/>
  </si>
  <si>
    <t>0284</t>
    <phoneticPr fontId="5"/>
  </si>
  <si>
    <t>0288</t>
    <phoneticPr fontId="5"/>
  </si>
  <si>
    <t>0295</t>
    <phoneticPr fontId="5"/>
  </si>
  <si>
    <t>特定健診・保健指導における医療費適正化効果検証事業</t>
    <rPh sb="0" eb="2">
      <t>トクテイ</t>
    </rPh>
    <rPh sb="2" eb="4">
      <t>ケンシン</t>
    </rPh>
    <rPh sb="5" eb="7">
      <t>ホケン</t>
    </rPh>
    <rPh sb="7" eb="9">
      <t>シドウ</t>
    </rPh>
    <rPh sb="13" eb="16">
      <t>イリョウヒ</t>
    </rPh>
    <rPh sb="16" eb="19">
      <t>テキセイカ</t>
    </rPh>
    <rPh sb="19" eb="21">
      <t>コウカ</t>
    </rPh>
    <rPh sb="21" eb="23">
      <t>ケンショウ</t>
    </rPh>
    <rPh sb="23" eb="25">
      <t>ジギョウ</t>
    </rPh>
    <phoneticPr fontId="5"/>
  </si>
  <si>
    <t>P５　５及び６</t>
    <rPh sb="4" eb="5">
      <t>オヨ</t>
    </rPh>
    <phoneticPr fontId="5"/>
  </si>
  <si>
    <t>48,268,000/3</t>
    <phoneticPr fontId="5"/>
  </si>
  <si>
    <t>特定健康診査・特定保健指導等の情報を分析し、特定健康診査・特定保健指導の有効性等について学術的に検証等を行う。</t>
    <phoneticPr fontId="5"/>
  </si>
  <si>
    <t>保険者の予防・健康づくりと医療費適正化を推進するため、特定健康診査・特定保健指導等の情報を分析し、特定健康診査・特定保健指導の有効性等について学術的に検証等を行う。</t>
    <rPh sb="40" eb="41">
      <t>トウ</t>
    </rPh>
    <rPh sb="42" eb="44">
      <t>ジョウホウ</t>
    </rPh>
    <rPh sb="45" eb="47">
      <t>ブンセキ</t>
    </rPh>
    <rPh sb="63" eb="66">
      <t>ユウコウセイ</t>
    </rPh>
    <rPh sb="77" eb="78">
      <t>トウ</t>
    </rPh>
    <rPh sb="79" eb="80">
      <t>オコナ</t>
    </rPh>
    <phoneticPr fontId="5"/>
  </si>
  <si>
    <t>-</t>
  </si>
  <si>
    <t>各都道府県における第３期医療費適正化計画のPDCA管理に資するよう、都道府県別のデータブック等を作成し公表することは、国民の生活習慣病予防の観点から重要であり、国民のニーズがある。</t>
    <rPh sb="0" eb="1">
      <t>カク</t>
    </rPh>
    <rPh sb="1" eb="5">
      <t>トドウフケン</t>
    </rPh>
    <rPh sb="9" eb="10">
      <t>ダイ</t>
    </rPh>
    <rPh sb="11" eb="12">
      <t>キ</t>
    </rPh>
    <rPh sb="12" eb="15">
      <t>イリョウヒ</t>
    </rPh>
    <rPh sb="15" eb="18">
      <t>テキセイカ</t>
    </rPh>
    <rPh sb="18" eb="20">
      <t>ケイカク</t>
    </rPh>
    <rPh sb="25" eb="27">
      <t>カンリ</t>
    </rPh>
    <rPh sb="28" eb="29">
      <t>シ</t>
    </rPh>
    <rPh sb="34" eb="38">
      <t>トドウフケン</t>
    </rPh>
    <rPh sb="38" eb="39">
      <t>ベツ</t>
    </rPh>
    <rPh sb="46" eb="47">
      <t>トウ</t>
    </rPh>
    <rPh sb="48" eb="50">
      <t>サクセイ</t>
    </rPh>
    <rPh sb="51" eb="53">
      <t>コウヒョウ</t>
    </rPh>
    <phoneticPr fontId="5"/>
  </si>
  <si>
    <t>各都道府県における第３期医療費適正化計画のPDCA管理に資するよう、都道府県別のデータブック等を作成し公表している。</t>
    <phoneticPr fontId="5"/>
  </si>
  <si>
    <t>都道府県別のデータブック等を公表することで、各都道府県において、第三期医療費適正化計画のPDCA管理に活用されている。</t>
    <rPh sb="4" eb="5">
      <t>ベツ</t>
    </rPh>
    <rPh sb="12" eb="13">
      <t>トウ</t>
    </rPh>
    <rPh sb="14" eb="16">
      <t>コウヒョウ</t>
    </rPh>
    <phoneticPr fontId="5"/>
  </si>
  <si>
    <t>令和３年度は、第４期医療費適正化計画の策定に向けて、医療費適正化計画の見直しをするにあたり、第３期（2018年度以降）に実施された特定健康診査・特定保健指導の情報等の集計・分析を行い、ワーキンググループにおいて分析の方向性や今後の課題について確認され、必要な事業が実施されている。</t>
    <rPh sb="7" eb="8">
      <t>ダイ</t>
    </rPh>
    <rPh sb="9" eb="10">
      <t>キ</t>
    </rPh>
    <rPh sb="10" eb="13">
      <t>イリョウヒ</t>
    </rPh>
    <rPh sb="13" eb="16">
      <t>テキセイカ</t>
    </rPh>
    <rPh sb="16" eb="18">
      <t>ケイカク</t>
    </rPh>
    <rPh sb="19" eb="21">
      <t>サクテイ</t>
    </rPh>
    <rPh sb="22" eb="23">
      <t>ム</t>
    </rPh>
    <rPh sb="26" eb="29">
      <t>イリョウヒ</t>
    </rPh>
    <rPh sb="29" eb="32">
      <t>テキセイカ</t>
    </rPh>
    <rPh sb="32" eb="34">
      <t>ケイカク</t>
    </rPh>
    <rPh sb="35" eb="37">
      <t>ミナオ</t>
    </rPh>
    <rPh sb="46" eb="47">
      <t>ダイ</t>
    </rPh>
    <rPh sb="48" eb="49">
      <t>キ</t>
    </rPh>
    <rPh sb="54" eb="56">
      <t>ネンド</t>
    </rPh>
    <rPh sb="56" eb="58">
      <t>イコウ</t>
    </rPh>
    <rPh sb="60" eb="62">
      <t>ジッシ</t>
    </rPh>
    <rPh sb="65" eb="67">
      <t>トクテイ</t>
    </rPh>
    <rPh sb="67" eb="69">
      <t>ケンコウ</t>
    </rPh>
    <rPh sb="69" eb="71">
      <t>シンサ</t>
    </rPh>
    <rPh sb="72" eb="74">
      <t>トクテイ</t>
    </rPh>
    <rPh sb="74" eb="76">
      <t>ホケン</t>
    </rPh>
    <rPh sb="76" eb="78">
      <t>シドウ</t>
    </rPh>
    <rPh sb="79" eb="81">
      <t>ジョウホウ</t>
    </rPh>
    <rPh sb="81" eb="82">
      <t>トウ</t>
    </rPh>
    <phoneticPr fontId="5"/>
  </si>
  <si>
    <t>-</t>
    <phoneticPr fontId="5"/>
  </si>
  <si>
    <t>・保険者の予防・健康づくりと医療費適正化を推進するため、有識者を参集して学術的に検討するための検討会の運営事務、第４期医療費適正化計画策定に向けて、医療費適正化計画の見直しを検討するにあたり、都道府県の課題と現状を把握するため、医療費適正化に関する既存のエビデンス収集、及び収集したエビデンスに基づき、都道府県別等の実態についてＮＤＢデータで集計を実施する調査研究等を行う事業及び都道府県における第３期医療費適正化計画のPDCA管理に資するよう、ＮＤＢデータ等を用いて、都道府県別のデータブックの作成及び特定健診・保健指導の実施状況に関する取りまとめを公表するための作成支援業務等を実施する事業。
・特定健康診査及び特定保健指導について、ＮＤＢデータに格納されている第３期（2018年度以降）に実施された特定健康診査・特定保健指導等の情報を分析し、特定健康診査・特定保健指導の有効性等に係る検証を行う事業。
・新型コロナウイルス感染症の影響により対面での実施が困難となっている状況下における効果的な特定保健指導の実施方法、内容等の効果検証を行う事業。</t>
    <rPh sb="186" eb="188">
      <t>ジギョウ</t>
    </rPh>
    <rPh sb="188" eb="189">
      <t>オヨ</t>
    </rPh>
    <rPh sb="190" eb="194">
      <t>トドウフケン</t>
    </rPh>
    <rPh sb="198" eb="199">
      <t>ダイ</t>
    </rPh>
    <rPh sb="200" eb="201">
      <t>キ</t>
    </rPh>
    <rPh sb="201" eb="204">
      <t>イリョウヒ</t>
    </rPh>
    <rPh sb="204" eb="207">
      <t>テキセイカ</t>
    </rPh>
    <rPh sb="207" eb="209">
      <t>ケイカク</t>
    </rPh>
    <rPh sb="214" eb="216">
      <t>カンリ</t>
    </rPh>
    <rPh sb="217" eb="218">
      <t>シ</t>
    </rPh>
    <rPh sb="229" eb="230">
      <t>トウ</t>
    </rPh>
    <rPh sb="231" eb="232">
      <t>モチ</t>
    </rPh>
    <rPh sb="235" eb="239">
      <t>トドウフケン</t>
    </rPh>
    <rPh sb="239" eb="240">
      <t>ベツ</t>
    </rPh>
    <rPh sb="248" eb="250">
      <t>サクセイ</t>
    </rPh>
    <rPh sb="250" eb="251">
      <t>オヨ</t>
    </rPh>
    <rPh sb="252" eb="254">
      <t>トクテイ</t>
    </rPh>
    <rPh sb="254" eb="256">
      <t>ケンシン</t>
    </rPh>
    <rPh sb="257" eb="259">
      <t>ホケン</t>
    </rPh>
    <rPh sb="259" eb="261">
      <t>シドウ</t>
    </rPh>
    <rPh sb="262" eb="264">
      <t>ジッシ</t>
    </rPh>
    <rPh sb="264" eb="266">
      <t>ジョウキョウ</t>
    </rPh>
    <rPh sb="267" eb="268">
      <t>カン</t>
    </rPh>
    <rPh sb="270" eb="271">
      <t>ト</t>
    </rPh>
    <rPh sb="276" eb="278">
      <t>コウヒョウ</t>
    </rPh>
    <rPh sb="283" eb="285">
      <t>サクセイ</t>
    </rPh>
    <rPh sb="285" eb="287">
      <t>シエン</t>
    </rPh>
    <rPh sb="287" eb="289">
      <t>ギョウム</t>
    </rPh>
    <rPh sb="289" eb="290">
      <t>トウ</t>
    </rPh>
    <rPh sb="291" eb="293">
      <t>ジッシ</t>
    </rPh>
    <phoneticPr fontId="5"/>
  </si>
  <si>
    <t>事業費</t>
    <rPh sb="0" eb="3">
      <t>ジギョウヒ</t>
    </rPh>
    <phoneticPr fontId="5"/>
  </si>
  <si>
    <t>特定保健指導対象者への効果的な特定保健指導の検証に係る分析等業務</t>
    <rPh sb="0" eb="2">
      <t>トクテイ</t>
    </rPh>
    <rPh sb="2" eb="4">
      <t>ホケン</t>
    </rPh>
    <rPh sb="4" eb="6">
      <t>シドウ</t>
    </rPh>
    <rPh sb="6" eb="9">
      <t>タイショウシャ</t>
    </rPh>
    <rPh sb="11" eb="14">
      <t>コウカテキ</t>
    </rPh>
    <rPh sb="15" eb="17">
      <t>トクテイ</t>
    </rPh>
    <rPh sb="17" eb="19">
      <t>ホケン</t>
    </rPh>
    <rPh sb="19" eb="21">
      <t>シドウ</t>
    </rPh>
    <rPh sb="22" eb="24">
      <t>ケンショウ</t>
    </rPh>
    <rPh sb="25" eb="26">
      <t>カカ</t>
    </rPh>
    <rPh sb="27" eb="29">
      <t>ブンセキ</t>
    </rPh>
    <rPh sb="29" eb="30">
      <t>トウ</t>
    </rPh>
    <rPh sb="30" eb="32">
      <t>ギョウム</t>
    </rPh>
    <phoneticPr fontId="5"/>
  </si>
  <si>
    <t>第４期医療費適正化計画に向けた特定健診・特定保健指導に係るエビデンス評価のための分析等業務</t>
    <rPh sb="0" eb="1">
      <t>ダイ</t>
    </rPh>
    <rPh sb="2" eb="3">
      <t>キ</t>
    </rPh>
    <rPh sb="3" eb="6">
      <t>イリョウヒ</t>
    </rPh>
    <rPh sb="6" eb="9">
      <t>テキセイカ</t>
    </rPh>
    <rPh sb="9" eb="11">
      <t>ケイカク</t>
    </rPh>
    <rPh sb="12" eb="13">
      <t>ム</t>
    </rPh>
    <rPh sb="15" eb="17">
      <t>トクテイ</t>
    </rPh>
    <rPh sb="17" eb="19">
      <t>ケンシン</t>
    </rPh>
    <rPh sb="20" eb="22">
      <t>トクテイ</t>
    </rPh>
    <rPh sb="22" eb="24">
      <t>ホケン</t>
    </rPh>
    <rPh sb="24" eb="26">
      <t>シドウ</t>
    </rPh>
    <rPh sb="27" eb="28">
      <t>カカ</t>
    </rPh>
    <rPh sb="34" eb="36">
      <t>ヒョウカ</t>
    </rPh>
    <rPh sb="40" eb="42">
      <t>ブンセキ</t>
    </rPh>
    <rPh sb="42" eb="43">
      <t>トウ</t>
    </rPh>
    <rPh sb="43" eb="45">
      <t>ギョウム</t>
    </rPh>
    <phoneticPr fontId="5"/>
  </si>
  <si>
    <t>医療費適正化計画見直しに係る調査研究業務及びNDBデータベースを用いた集計・分析等業務</t>
    <rPh sb="0" eb="3">
      <t>イリョウヒ</t>
    </rPh>
    <rPh sb="3" eb="6">
      <t>テキセイカ</t>
    </rPh>
    <rPh sb="6" eb="8">
      <t>ケイカク</t>
    </rPh>
    <rPh sb="8" eb="10">
      <t>ミナオ</t>
    </rPh>
    <rPh sb="12" eb="13">
      <t>カカ</t>
    </rPh>
    <rPh sb="14" eb="16">
      <t>チョウサ</t>
    </rPh>
    <rPh sb="16" eb="18">
      <t>ケンキュウ</t>
    </rPh>
    <rPh sb="18" eb="20">
      <t>ギョウム</t>
    </rPh>
    <rPh sb="20" eb="21">
      <t>オヨ</t>
    </rPh>
    <rPh sb="32" eb="33">
      <t>モチ</t>
    </rPh>
    <rPh sb="35" eb="37">
      <t>シュウケイ</t>
    </rPh>
    <rPh sb="38" eb="40">
      <t>ブンセキ</t>
    </rPh>
    <rPh sb="40" eb="41">
      <t>トウ</t>
    </rPh>
    <rPh sb="41" eb="43">
      <t>ギョウム</t>
    </rPh>
    <phoneticPr fontId="5"/>
  </si>
  <si>
    <t>株式会社シード・プランニング</t>
    <phoneticPr fontId="5"/>
  </si>
  <si>
    <t>医療費適正化計画見直しに係る調査研究業務及びNDBデータベースを用いた集計・分析等業務</t>
    <phoneticPr fontId="5"/>
  </si>
  <si>
    <t>第４期医療費適正化計画に向けた特定健診・特定保健指導に係るエビデンス評価のための分析等業務</t>
    <phoneticPr fontId="5"/>
  </si>
  <si>
    <t>特定保健指導対象者への効果的な特定保健指導の検証に係る分析等業務</t>
    <phoneticPr fontId="5"/>
  </si>
  <si>
    <t>株式会社三菱総合研究所</t>
    <phoneticPr fontId="5"/>
  </si>
  <si>
    <t>　各都道府県における第三期医療費適正化計画のPDCA管理に都道府県別のデータブック等は活用されている。
　また、第４期医療費適正化計画の策定に向けて、医療費適正化計画の見直しをするにあたり、第３期（2018年度以降）に実施された特定健康診査・特定保健指導の情報等の集計・分析を行い、ワーキンググループにおいて分析の方向性や今後の課題について確認するなど、施策に重要な事業を実施している。</t>
    <rPh sb="1" eb="2">
      <t>カク</t>
    </rPh>
    <rPh sb="2" eb="6">
      <t>トドウフケン</t>
    </rPh>
    <rPh sb="29" eb="33">
      <t>トドウフケン</t>
    </rPh>
    <rPh sb="33" eb="34">
      <t>ベツ</t>
    </rPh>
    <rPh sb="183" eb="185">
      <t>ジギョウ</t>
    </rPh>
    <rPh sb="186" eb="188">
      <t>ジッシ</t>
    </rPh>
    <phoneticPr fontId="5"/>
  </si>
  <si>
    <t>B.株式会社三菱総合研究所</t>
    <rPh sb="2" eb="6">
      <t>カブシキガイシャ</t>
    </rPh>
    <rPh sb="6" eb="8">
      <t>ミツビシ</t>
    </rPh>
    <rPh sb="8" eb="10">
      <t>ソウゴウ</t>
    </rPh>
    <rPh sb="10" eb="13">
      <t>ケンキュウジョ</t>
    </rPh>
    <phoneticPr fontId="5"/>
  </si>
  <si>
    <t>C.株式会社シード・プランニング</t>
    <rPh sb="2" eb="6">
      <t>カブシキガイシャ</t>
    </rPh>
    <phoneticPr fontId="5"/>
  </si>
  <si>
    <t>一般競争入札（最低価格落札方式）を実施し、適正な手続きに基づいて選定している。</t>
    <rPh sb="9" eb="11">
      <t>カカク</t>
    </rPh>
    <phoneticPr fontId="5"/>
  </si>
  <si>
    <t>-</t>
    <phoneticPr fontId="5"/>
  </si>
  <si>
    <t>「重要政策推進枠」69</t>
    <rPh sb="1" eb="3">
      <t>ジュウヨウ</t>
    </rPh>
    <rPh sb="3" eb="5">
      <t>セイサク</t>
    </rPh>
    <rPh sb="5" eb="7">
      <t>スイシン</t>
    </rPh>
    <rPh sb="7" eb="8">
      <t>ワク</t>
    </rPh>
    <phoneticPr fontId="5"/>
  </si>
  <si>
    <t>68,148,000/3</t>
    <phoneticPr fontId="5"/>
  </si>
  <si>
    <t>事業目的が達成されてはいるが、過年度の予算執行率が低く、予算額の見直しが必要と考えます。なお、当該事業そのものは現状維持と判断します。（増田　正志）</t>
    <phoneticPr fontId="5"/>
  </si>
  <si>
    <t>執行率が低調である。要求内容を見直し、適切な予算額を確保すること。</t>
    <phoneticPr fontId="5"/>
  </si>
  <si>
    <t>みずほリサーチ＆テクノロジーズ株式会社</t>
    <phoneticPr fontId="5"/>
  </si>
  <si>
    <t>A.みずほリサーチ＆テクノロジーズ株式会社</t>
    <phoneticPr fontId="5"/>
  </si>
  <si>
    <t>過年度の執行率については、入札により契約額が抑えられた結果である。
ご指摘を踏まえ、次年度以降、要求内容を検討し、引き続き、適正な執行に努めていく。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</si>
</sst>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134471</xdr:colOff>
      <xdr:row>272</xdr:row>
      <xdr:rowOff>316866</xdr:rowOff>
    </xdr:from>
    <xdr:to>
      <xdr:col>20</xdr:col>
      <xdr:colOff>40380</xdr:colOff>
      <xdr:row>274</xdr:row>
      <xdr:rowOff>37805</xdr:rowOff>
    </xdr:to>
    <xdr:sp macro="" textlink="">
      <xdr:nvSpPr>
        <xdr:cNvPr id="2" name="正方形/長方形 1"/>
        <xdr:cNvSpPr/>
      </xdr:nvSpPr>
      <xdr:spPr>
        <a:xfrm>
          <a:off x="1344706" y="39279719"/>
          <a:ext cx="2729792" cy="415704"/>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81580</xdr:colOff>
      <xdr:row>273</xdr:row>
      <xdr:rowOff>1265</xdr:rowOff>
    </xdr:from>
    <xdr:to>
      <xdr:col>54</xdr:col>
      <xdr:colOff>44823</xdr:colOff>
      <xdr:row>274</xdr:row>
      <xdr:rowOff>15462</xdr:rowOff>
    </xdr:to>
    <xdr:sp macro="" textlink="">
      <xdr:nvSpPr>
        <xdr:cNvPr id="3" name="正方形/長方形 2"/>
        <xdr:cNvSpPr/>
      </xdr:nvSpPr>
      <xdr:spPr>
        <a:xfrm>
          <a:off x="7948109" y="39614059"/>
          <a:ext cx="2988832" cy="361579"/>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140666</xdr:colOff>
      <xdr:row>276</xdr:row>
      <xdr:rowOff>291352</xdr:rowOff>
    </xdr:from>
    <xdr:to>
      <xdr:col>19</xdr:col>
      <xdr:colOff>144841</xdr:colOff>
      <xdr:row>307</xdr:row>
      <xdr:rowOff>89647</xdr:rowOff>
    </xdr:to>
    <xdr:sp macro="" textlink="">
      <xdr:nvSpPr>
        <xdr:cNvPr id="5" name="正方形/長方形 4"/>
        <xdr:cNvSpPr/>
      </xdr:nvSpPr>
      <xdr:spPr>
        <a:xfrm>
          <a:off x="1350901" y="40643734"/>
          <a:ext cx="2626352" cy="1187825"/>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a:cs typeface="+mn-cs"/>
            </a:rPr>
            <a:t>検討会の運営事務、都道府県別等の実態についての調査研究、都道府県別のデータブックの作成及び特定健診・保健指導の実施状況に関する取りまとめを公表するための作成支援業務等</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31044</xdr:colOff>
      <xdr:row>269</xdr:row>
      <xdr:rowOff>234194</xdr:rowOff>
    </xdr:from>
    <xdr:to>
      <xdr:col>49</xdr:col>
      <xdr:colOff>247650</xdr:colOff>
      <xdr:row>272</xdr:row>
      <xdr:rowOff>245495</xdr:rowOff>
    </xdr:to>
    <xdr:sp macro="" textlink="">
      <xdr:nvSpPr>
        <xdr:cNvPr id="6" name="正方形/長方形 5"/>
        <xdr:cNvSpPr/>
      </xdr:nvSpPr>
      <xdr:spPr>
        <a:xfrm>
          <a:off x="7431969" y="34743269"/>
          <a:ext cx="2616906" cy="1068576"/>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特定健康診査・特定保健指導のデータを活用して、特定健康診査・特定保健指導の医療費適正化効果等について、学術的に効果検証する。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172346</xdr:colOff>
      <xdr:row>269</xdr:row>
      <xdr:rowOff>238125</xdr:rowOff>
    </xdr:from>
    <xdr:to>
      <xdr:col>49</xdr:col>
      <xdr:colOff>219465</xdr:colOff>
      <xdr:row>272</xdr:row>
      <xdr:rowOff>212704</xdr:rowOff>
    </xdr:to>
    <xdr:sp macro="" textlink="">
      <xdr:nvSpPr>
        <xdr:cNvPr id="8" name="大かっこ 7"/>
        <xdr:cNvSpPr/>
      </xdr:nvSpPr>
      <xdr:spPr>
        <a:xfrm>
          <a:off x="7373246" y="34747200"/>
          <a:ext cx="2647444" cy="103185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144556</xdr:colOff>
      <xdr:row>277</xdr:row>
      <xdr:rowOff>66675</xdr:rowOff>
    </xdr:from>
    <xdr:to>
      <xdr:col>49</xdr:col>
      <xdr:colOff>393381</xdr:colOff>
      <xdr:row>279</xdr:row>
      <xdr:rowOff>142875</xdr:rowOff>
    </xdr:to>
    <xdr:sp macro="" textlink="">
      <xdr:nvSpPr>
        <xdr:cNvPr id="9" name="大かっこ 8"/>
        <xdr:cNvSpPr/>
      </xdr:nvSpPr>
      <xdr:spPr>
        <a:xfrm>
          <a:off x="7607674" y="40766440"/>
          <a:ext cx="2669295" cy="77096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104775</xdr:colOff>
      <xdr:row>277</xdr:row>
      <xdr:rowOff>100853</xdr:rowOff>
    </xdr:from>
    <xdr:to>
      <xdr:col>19</xdr:col>
      <xdr:colOff>44823</xdr:colOff>
      <xdr:row>279</xdr:row>
      <xdr:rowOff>280147</xdr:rowOff>
    </xdr:to>
    <xdr:sp macro="" textlink="">
      <xdr:nvSpPr>
        <xdr:cNvPr id="10" name="大かっこ 9"/>
        <xdr:cNvSpPr/>
      </xdr:nvSpPr>
      <xdr:spPr>
        <a:xfrm>
          <a:off x="1315010" y="40800618"/>
          <a:ext cx="2562225" cy="874058"/>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11207</xdr:colOff>
      <xdr:row>269</xdr:row>
      <xdr:rowOff>280144</xdr:rowOff>
    </xdr:from>
    <xdr:to>
      <xdr:col>32</xdr:col>
      <xdr:colOff>100854</xdr:colOff>
      <xdr:row>272</xdr:row>
      <xdr:rowOff>212908</xdr:rowOff>
    </xdr:to>
    <xdr:sp macro="" textlink="">
      <xdr:nvSpPr>
        <xdr:cNvPr id="11" name="正方形/長方形 10"/>
        <xdr:cNvSpPr/>
      </xdr:nvSpPr>
      <xdr:spPr>
        <a:xfrm>
          <a:off x="4650442" y="38200850"/>
          <a:ext cx="1905000" cy="97491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４９百万円</a:t>
          </a:r>
        </a:p>
      </xdr:txBody>
    </xdr:sp>
    <xdr:clientData/>
  </xdr:twoCellAnchor>
  <xdr:twoCellAnchor>
    <xdr:from>
      <xdr:col>12</xdr:col>
      <xdr:colOff>0</xdr:colOff>
      <xdr:row>273</xdr:row>
      <xdr:rowOff>336177</xdr:rowOff>
    </xdr:from>
    <xdr:to>
      <xdr:col>45</xdr:col>
      <xdr:colOff>22411</xdr:colOff>
      <xdr:row>274</xdr:row>
      <xdr:rowOff>0</xdr:rowOff>
    </xdr:to>
    <xdr:cxnSp macro="">
      <xdr:nvCxnSpPr>
        <xdr:cNvPr id="13" name="直線コネクタ 12"/>
        <xdr:cNvCxnSpPr/>
      </xdr:nvCxnSpPr>
      <xdr:spPr>
        <a:xfrm flipV="1">
          <a:off x="2420471" y="39646412"/>
          <a:ext cx="6678705" cy="1120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190499</xdr:colOff>
      <xdr:row>274</xdr:row>
      <xdr:rowOff>0</xdr:rowOff>
    </xdr:from>
    <xdr:to>
      <xdr:col>11</xdr:col>
      <xdr:colOff>190499</xdr:colOff>
      <xdr:row>274</xdr:row>
      <xdr:rowOff>268942</xdr:rowOff>
    </xdr:to>
    <xdr:cxnSp macro="">
      <xdr:nvCxnSpPr>
        <xdr:cNvPr id="16" name="直線コネクタ 15"/>
        <xdr:cNvCxnSpPr/>
      </xdr:nvCxnSpPr>
      <xdr:spPr>
        <a:xfrm>
          <a:off x="2409264" y="39657618"/>
          <a:ext cx="0" cy="26894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11208</xdr:colOff>
      <xdr:row>273</xdr:row>
      <xdr:rowOff>336176</xdr:rowOff>
    </xdr:from>
    <xdr:to>
      <xdr:col>45</xdr:col>
      <xdr:colOff>11208</xdr:colOff>
      <xdr:row>274</xdr:row>
      <xdr:rowOff>240793</xdr:rowOff>
    </xdr:to>
    <xdr:cxnSp macro="">
      <xdr:nvCxnSpPr>
        <xdr:cNvPr id="17" name="直線コネクタ 16"/>
        <xdr:cNvCxnSpPr/>
      </xdr:nvCxnSpPr>
      <xdr:spPr>
        <a:xfrm>
          <a:off x="9087973" y="39646411"/>
          <a:ext cx="0" cy="2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112060</xdr:colOff>
      <xdr:row>274</xdr:row>
      <xdr:rowOff>11205</xdr:rowOff>
    </xdr:from>
    <xdr:to>
      <xdr:col>27</xdr:col>
      <xdr:colOff>112060</xdr:colOff>
      <xdr:row>274</xdr:row>
      <xdr:rowOff>263205</xdr:rowOff>
    </xdr:to>
    <xdr:cxnSp macro="">
      <xdr:nvCxnSpPr>
        <xdr:cNvPr id="18" name="直線コネクタ 17"/>
        <xdr:cNvCxnSpPr/>
      </xdr:nvCxnSpPr>
      <xdr:spPr>
        <a:xfrm>
          <a:off x="5558119" y="39668823"/>
          <a:ext cx="0" cy="2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274</xdr:row>
      <xdr:rowOff>302558</xdr:rowOff>
    </xdr:from>
    <xdr:to>
      <xdr:col>32</xdr:col>
      <xdr:colOff>89647</xdr:colOff>
      <xdr:row>277</xdr:row>
      <xdr:rowOff>44823</xdr:rowOff>
    </xdr:to>
    <xdr:sp macro="" textlink="">
      <xdr:nvSpPr>
        <xdr:cNvPr id="24" name="正方形/長方形 23"/>
        <xdr:cNvSpPr/>
      </xdr:nvSpPr>
      <xdr:spPr>
        <a:xfrm>
          <a:off x="4639235" y="39960176"/>
          <a:ext cx="1905000" cy="78441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株式会社三菱総合研究所</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clientData/>
  </xdr:twoCellAnchor>
  <xdr:twoCellAnchor>
    <xdr:from>
      <xdr:col>39</xdr:col>
      <xdr:colOff>11207</xdr:colOff>
      <xdr:row>274</xdr:row>
      <xdr:rowOff>291353</xdr:rowOff>
    </xdr:from>
    <xdr:to>
      <xdr:col>49</xdr:col>
      <xdr:colOff>201708</xdr:colOff>
      <xdr:row>277</xdr:row>
      <xdr:rowOff>33618</xdr:rowOff>
    </xdr:to>
    <xdr:sp macro="" textlink="">
      <xdr:nvSpPr>
        <xdr:cNvPr id="25" name="正方形/長方形 24"/>
        <xdr:cNvSpPr/>
      </xdr:nvSpPr>
      <xdr:spPr>
        <a:xfrm>
          <a:off x="7877736" y="39948971"/>
          <a:ext cx="2207560" cy="78441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株式会社シード・プランニング</a:t>
          </a:r>
          <a:endParaRPr kumimoji="1" lang="en-US" altLang="ja-JP" sz="1100">
            <a:solidFill>
              <a:sysClr val="windowText" lastClr="000000"/>
            </a:solidFill>
          </a:endParaRPr>
        </a:p>
        <a:p>
          <a:pPr algn="ctr"/>
          <a:r>
            <a:rPr kumimoji="1" lang="ja-JP" altLang="en-US" sz="1100">
              <a:solidFill>
                <a:sysClr val="windowText" lastClr="000000"/>
              </a:solidFill>
            </a:rPr>
            <a:t>４百万円</a:t>
          </a:r>
        </a:p>
      </xdr:txBody>
    </xdr:sp>
    <xdr:clientData/>
  </xdr:twoCellAnchor>
  <xdr:twoCellAnchor>
    <xdr:from>
      <xdr:col>28</xdr:col>
      <xdr:colOff>33617</xdr:colOff>
      <xdr:row>272</xdr:row>
      <xdr:rowOff>235323</xdr:rowOff>
    </xdr:from>
    <xdr:to>
      <xdr:col>41</xdr:col>
      <xdr:colOff>145677</xdr:colOff>
      <xdr:row>273</xdr:row>
      <xdr:rowOff>249521</xdr:rowOff>
    </xdr:to>
    <xdr:sp macro="" textlink="">
      <xdr:nvSpPr>
        <xdr:cNvPr id="27" name="正方形/長方形 26"/>
        <xdr:cNvSpPr/>
      </xdr:nvSpPr>
      <xdr:spPr>
        <a:xfrm>
          <a:off x="5681382" y="39500735"/>
          <a:ext cx="2734236" cy="361580"/>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112062</xdr:colOff>
      <xdr:row>272</xdr:row>
      <xdr:rowOff>224116</xdr:rowOff>
    </xdr:from>
    <xdr:to>
      <xdr:col>27</xdr:col>
      <xdr:colOff>112062</xdr:colOff>
      <xdr:row>273</xdr:row>
      <xdr:rowOff>344734</xdr:rowOff>
    </xdr:to>
    <xdr:cxnSp macro="">
      <xdr:nvCxnSpPr>
        <xdr:cNvPr id="28" name="直線コネクタ 27"/>
        <xdr:cNvCxnSpPr/>
      </xdr:nvCxnSpPr>
      <xdr:spPr>
        <a:xfrm>
          <a:off x="5558121" y="39186969"/>
          <a:ext cx="0" cy="468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156882</xdr:colOff>
      <xdr:row>276</xdr:row>
      <xdr:rowOff>224118</xdr:rowOff>
    </xdr:from>
    <xdr:to>
      <xdr:col>51</xdr:col>
      <xdr:colOff>28015</xdr:colOff>
      <xdr:row>307</xdr:row>
      <xdr:rowOff>33617</xdr:rowOff>
    </xdr:to>
    <xdr:sp macro="" textlink="">
      <xdr:nvSpPr>
        <xdr:cNvPr id="29" name="正方形/長方形 28"/>
        <xdr:cNvSpPr/>
      </xdr:nvSpPr>
      <xdr:spPr>
        <a:xfrm>
          <a:off x="7620000" y="40576500"/>
          <a:ext cx="2795868" cy="1199029"/>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新型コロナウイルス感染症の影響により対面での実施が困難となっている状況下における効果的な特定保健指導の実施方法、内容等の効果検証業務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56030</xdr:colOff>
      <xdr:row>277</xdr:row>
      <xdr:rowOff>190499</xdr:rowOff>
    </xdr:from>
    <xdr:to>
      <xdr:col>35</xdr:col>
      <xdr:colOff>60205</xdr:colOff>
      <xdr:row>279</xdr:row>
      <xdr:rowOff>149633</xdr:rowOff>
    </xdr:to>
    <xdr:sp macro="" textlink="">
      <xdr:nvSpPr>
        <xdr:cNvPr id="30" name="正方形/長方形 29"/>
        <xdr:cNvSpPr/>
      </xdr:nvSpPr>
      <xdr:spPr>
        <a:xfrm>
          <a:off x="4493559" y="40890264"/>
          <a:ext cx="2626352" cy="653898"/>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特定健康診査・特定保健指導の有効性等に係る検証業務</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67236</xdr:colOff>
      <xdr:row>277</xdr:row>
      <xdr:rowOff>235323</xdr:rowOff>
    </xdr:from>
    <xdr:to>
      <xdr:col>35</xdr:col>
      <xdr:colOff>7284</xdr:colOff>
      <xdr:row>279</xdr:row>
      <xdr:rowOff>67236</xdr:rowOff>
    </xdr:to>
    <xdr:sp macro="" textlink="">
      <xdr:nvSpPr>
        <xdr:cNvPr id="31" name="大かっこ 30"/>
        <xdr:cNvSpPr/>
      </xdr:nvSpPr>
      <xdr:spPr>
        <a:xfrm>
          <a:off x="4504765" y="40935088"/>
          <a:ext cx="2562225" cy="52667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190500</xdr:colOff>
      <xdr:row>274</xdr:row>
      <xdr:rowOff>246530</xdr:rowOff>
    </xdr:from>
    <xdr:to>
      <xdr:col>17</xdr:col>
      <xdr:colOff>78441</xdr:colOff>
      <xdr:row>276</xdr:row>
      <xdr:rowOff>336178</xdr:rowOff>
    </xdr:to>
    <xdr:sp macro="" textlink="">
      <xdr:nvSpPr>
        <xdr:cNvPr id="22" name="正方形/長方形 21"/>
        <xdr:cNvSpPr/>
      </xdr:nvSpPr>
      <xdr:spPr>
        <a:xfrm>
          <a:off x="1602441" y="40206706"/>
          <a:ext cx="1905000" cy="78441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みずほリサーチ＆テクノロジーズ株式会社</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366</v>
      </c>
      <c r="AJ2" s="850" t="s">
        <v>702</v>
      </c>
      <c r="AK2" s="850"/>
      <c r="AL2" s="850"/>
      <c r="AM2" s="850"/>
      <c r="AN2" s="90" t="s">
        <v>366</v>
      </c>
      <c r="AO2" s="850">
        <v>21</v>
      </c>
      <c r="AP2" s="850"/>
      <c r="AQ2" s="850"/>
      <c r="AR2" s="91" t="s">
        <v>366</v>
      </c>
      <c r="AS2" s="851">
        <v>377</v>
      </c>
      <c r="AT2" s="851"/>
      <c r="AU2" s="851"/>
      <c r="AV2" s="90" t="str">
        <f>IF(AW2="","","-")</f>
        <v/>
      </c>
      <c r="AW2" s="852"/>
      <c r="AX2" s="852"/>
    </row>
    <row r="3" spans="1:50" ht="21" customHeight="1" thickBot="1" x14ac:dyDescent="0.2">
      <c r="A3" s="853" t="s">
        <v>680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698</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729</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690</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462</v>
      </c>
      <c r="H5" s="841"/>
      <c r="I5" s="841"/>
      <c r="J5" s="841"/>
      <c r="K5" s="841"/>
      <c r="L5" s="841"/>
      <c r="M5" s="842" t="s">
        <v>62</v>
      </c>
      <c r="N5" s="843"/>
      <c r="O5" s="843"/>
      <c r="P5" s="843"/>
      <c r="Q5" s="843"/>
      <c r="R5" s="844"/>
      <c r="S5" s="845" t="s">
        <v>692</v>
      </c>
      <c r="T5" s="841"/>
      <c r="U5" s="841"/>
      <c r="V5" s="841"/>
      <c r="W5" s="841"/>
      <c r="X5" s="846"/>
      <c r="Y5" s="847" t="s">
        <v>3</v>
      </c>
      <c r="Z5" s="848"/>
      <c r="AA5" s="848"/>
      <c r="AB5" s="848"/>
      <c r="AC5" s="848"/>
      <c r="AD5" s="849"/>
      <c r="AE5" s="870" t="s">
        <v>691</v>
      </c>
      <c r="AF5" s="870"/>
      <c r="AG5" s="870"/>
      <c r="AH5" s="870"/>
      <c r="AI5" s="870"/>
      <c r="AJ5" s="870"/>
      <c r="AK5" s="870"/>
      <c r="AL5" s="870"/>
      <c r="AM5" s="870"/>
      <c r="AN5" s="870"/>
      <c r="AO5" s="870"/>
      <c r="AP5" s="871"/>
      <c r="AQ5" s="872" t="s">
        <v>693</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695</v>
      </c>
      <c r="H7" s="881"/>
      <c r="I7" s="881"/>
      <c r="J7" s="881"/>
      <c r="K7" s="881"/>
      <c r="L7" s="881"/>
      <c r="M7" s="881"/>
      <c r="N7" s="881"/>
      <c r="O7" s="881"/>
      <c r="P7" s="881"/>
      <c r="Q7" s="881"/>
      <c r="R7" s="881"/>
      <c r="S7" s="881"/>
      <c r="T7" s="881"/>
      <c r="U7" s="881"/>
      <c r="V7" s="881"/>
      <c r="W7" s="881"/>
      <c r="X7" s="882"/>
      <c r="Y7" s="883" t="s">
        <v>351</v>
      </c>
      <c r="Z7" s="702"/>
      <c r="AA7" s="702"/>
      <c r="AB7" s="702"/>
      <c r="AC7" s="702"/>
      <c r="AD7" s="884"/>
      <c r="AE7" s="812" t="s">
        <v>696</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703</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126.75" customHeight="1" x14ac:dyDescent="0.15">
      <c r="A10" s="773" t="s">
        <v>28</v>
      </c>
      <c r="B10" s="774"/>
      <c r="C10" s="774"/>
      <c r="D10" s="774"/>
      <c r="E10" s="774"/>
      <c r="F10" s="774"/>
      <c r="G10" s="775" t="s">
        <v>740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57</v>
      </c>
      <c r="Q13" s="714"/>
      <c r="R13" s="714"/>
      <c r="S13" s="714"/>
      <c r="T13" s="714"/>
      <c r="U13" s="714"/>
      <c r="V13" s="715"/>
      <c r="W13" s="713">
        <v>55</v>
      </c>
      <c r="X13" s="714"/>
      <c r="Y13" s="714"/>
      <c r="Z13" s="714"/>
      <c r="AA13" s="714"/>
      <c r="AB13" s="714"/>
      <c r="AC13" s="715"/>
      <c r="AD13" s="713">
        <v>53</v>
      </c>
      <c r="AE13" s="714"/>
      <c r="AF13" s="714"/>
      <c r="AG13" s="714"/>
      <c r="AH13" s="714"/>
      <c r="AI13" s="714"/>
      <c r="AJ13" s="715"/>
      <c r="AK13" s="713">
        <v>68</v>
      </c>
      <c r="AL13" s="714"/>
      <c r="AM13" s="714"/>
      <c r="AN13" s="714"/>
      <c r="AO13" s="714"/>
      <c r="AP13" s="714"/>
      <c r="AQ13" s="715"/>
      <c r="AR13" s="750">
        <v>69</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697</v>
      </c>
      <c r="Q14" s="714"/>
      <c r="R14" s="714"/>
      <c r="S14" s="714"/>
      <c r="T14" s="714"/>
      <c r="U14" s="714"/>
      <c r="V14" s="715"/>
      <c r="W14" s="713">
        <v>10</v>
      </c>
      <c r="X14" s="714"/>
      <c r="Y14" s="714"/>
      <c r="Z14" s="714"/>
      <c r="AA14" s="714"/>
      <c r="AB14" s="714"/>
      <c r="AC14" s="715"/>
      <c r="AD14" s="713" t="s">
        <v>697</v>
      </c>
      <c r="AE14" s="714"/>
      <c r="AF14" s="714"/>
      <c r="AG14" s="714"/>
      <c r="AH14" s="714"/>
      <c r="AI14" s="714"/>
      <c r="AJ14" s="715"/>
      <c r="AK14" s="713" t="s">
        <v>697</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697</v>
      </c>
      <c r="Q15" s="714"/>
      <c r="R15" s="714"/>
      <c r="S15" s="714"/>
      <c r="T15" s="714"/>
      <c r="U15" s="714"/>
      <c r="V15" s="715"/>
      <c r="W15" s="713" t="s">
        <v>697</v>
      </c>
      <c r="X15" s="714"/>
      <c r="Y15" s="714"/>
      <c r="Z15" s="714"/>
      <c r="AA15" s="714"/>
      <c r="AB15" s="714"/>
      <c r="AC15" s="715"/>
      <c r="AD15" s="713">
        <v>10</v>
      </c>
      <c r="AE15" s="714"/>
      <c r="AF15" s="714"/>
      <c r="AG15" s="714"/>
      <c r="AH15" s="714"/>
      <c r="AI15" s="714"/>
      <c r="AJ15" s="715"/>
      <c r="AK15" s="713" t="s">
        <v>697</v>
      </c>
      <c r="AL15" s="714"/>
      <c r="AM15" s="714"/>
      <c r="AN15" s="714"/>
      <c r="AO15" s="714"/>
      <c r="AP15" s="714"/>
      <c r="AQ15" s="715"/>
      <c r="AR15" s="713"/>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697</v>
      </c>
      <c r="Q16" s="714"/>
      <c r="R16" s="714"/>
      <c r="S16" s="714"/>
      <c r="T16" s="714"/>
      <c r="U16" s="714"/>
      <c r="V16" s="715"/>
      <c r="W16" s="713">
        <v>-10</v>
      </c>
      <c r="X16" s="714"/>
      <c r="Y16" s="714"/>
      <c r="Z16" s="714"/>
      <c r="AA16" s="714"/>
      <c r="AB16" s="714"/>
      <c r="AC16" s="715"/>
      <c r="AD16" s="713" t="s">
        <v>697</v>
      </c>
      <c r="AE16" s="714"/>
      <c r="AF16" s="714"/>
      <c r="AG16" s="714"/>
      <c r="AH16" s="714"/>
      <c r="AI16" s="714"/>
      <c r="AJ16" s="715"/>
      <c r="AK16" s="713" t="s">
        <v>697</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697</v>
      </c>
      <c r="Q17" s="714"/>
      <c r="R17" s="714"/>
      <c r="S17" s="714"/>
      <c r="T17" s="714"/>
      <c r="U17" s="714"/>
      <c r="V17" s="715"/>
      <c r="W17" s="713" t="s">
        <v>697</v>
      </c>
      <c r="X17" s="714"/>
      <c r="Y17" s="714"/>
      <c r="Z17" s="714"/>
      <c r="AA17" s="714"/>
      <c r="AB17" s="714"/>
      <c r="AC17" s="715"/>
      <c r="AD17" s="713" t="s">
        <v>697</v>
      </c>
      <c r="AE17" s="714"/>
      <c r="AF17" s="714"/>
      <c r="AG17" s="714"/>
      <c r="AH17" s="714"/>
      <c r="AI17" s="714"/>
      <c r="AJ17" s="715"/>
      <c r="AK17" s="713" t="s">
        <v>697</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57</v>
      </c>
      <c r="Q18" s="794"/>
      <c r="R18" s="794"/>
      <c r="S18" s="794"/>
      <c r="T18" s="794"/>
      <c r="U18" s="794"/>
      <c r="V18" s="795"/>
      <c r="W18" s="793">
        <f>SUM(W13:AC17)</f>
        <v>55</v>
      </c>
      <c r="X18" s="794"/>
      <c r="Y18" s="794"/>
      <c r="Z18" s="794"/>
      <c r="AA18" s="794"/>
      <c r="AB18" s="794"/>
      <c r="AC18" s="795"/>
      <c r="AD18" s="793">
        <f>SUM(AD13:AJ17)</f>
        <v>63</v>
      </c>
      <c r="AE18" s="794"/>
      <c r="AF18" s="794"/>
      <c r="AG18" s="794"/>
      <c r="AH18" s="794"/>
      <c r="AI18" s="794"/>
      <c r="AJ18" s="795"/>
      <c r="AK18" s="793">
        <f>SUM(AK13:AQ17)</f>
        <v>68</v>
      </c>
      <c r="AL18" s="794"/>
      <c r="AM18" s="794"/>
      <c r="AN18" s="794"/>
      <c r="AO18" s="794"/>
      <c r="AP18" s="794"/>
      <c r="AQ18" s="795"/>
      <c r="AR18" s="793">
        <f>SUM(AR13:AX17)</f>
        <v>69</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33</v>
      </c>
      <c r="Q19" s="714"/>
      <c r="R19" s="714"/>
      <c r="S19" s="714"/>
      <c r="T19" s="714"/>
      <c r="U19" s="714"/>
      <c r="V19" s="715"/>
      <c r="W19" s="713">
        <v>46</v>
      </c>
      <c r="X19" s="714"/>
      <c r="Y19" s="714"/>
      <c r="Z19" s="714"/>
      <c r="AA19" s="714"/>
      <c r="AB19" s="714"/>
      <c r="AC19" s="715"/>
      <c r="AD19" s="713">
        <v>50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0.57894736842105265</v>
      </c>
      <c r="Q20" s="761"/>
      <c r="R20" s="761"/>
      <c r="S20" s="761"/>
      <c r="T20" s="761"/>
      <c r="U20" s="761"/>
      <c r="V20" s="761"/>
      <c r="W20" s="761">
        <f>IF(W18=0, "-", SUM(W19)/W18)</f>
        <v>0.83636363636363631</v>
      </c>
      <c r="X20" s="761"/>
      <c r="Y20" s="761"/>
      <c r="Z20" s="761"/>
      <c r="AA20" s="761"/>
      <c r="AB20" s="761"/>
      <c r="AC20" s="761"/>
      <c r="AD20" s="761">
        <f>IF(AD18=0, "-", SUM(AD19)/AD18)</f>
        <v>0.79365079365079361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319</v>
      </c>
      <c r="H21" s="760"/>
      <c r="I21" s="760"/>
      <c r="J21" s="760"/>
      <c r="K21" s="760"/>
      <c r="L21" s="760"/>
      <c r="M21" s="760"/>
      <c r="N21" s="760"/>
      <c r="O21" s="760"/>
      <c r="P21" s="761">
        <f>IF(P19=0, "-", SUM(P19)/SUM(P13,P14))</f>
        <v>0.57894736842105265</v>
      </c>
      <c r="Q21" s="761"/>
      <c r="R21" s="761"/>
      <c r="S21" s="761"/>
      <c r="T21" s="761"/>
      <c r="U21" s="761"/>
      <c r="V21" s="761"/>
      <c r="W21" s="761">
        <f>IF(W19=0, "-", SUM(W19)/SUM(W13,W14))</f>
        <v>0.70769230769230773</v>
      </c>
      <c r="X21" s="761"/>
      <c r="Y21" s="761"/>
      <c r="Z21" s="761"/>
      <c r="AA21" s="761"/>
      <c r="AB21" s="761"/>
      <c r="AC21" s="761"/>
      <c r="AD21" s="761">
        <f>IF(AD19=0, "-", SUM(AD19)/SUM(AD13,AD14))</f>
        <v>0.94339622641509435</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675</v>
      </c>
      <c r="B22" s="720"/>
      <c r="C22" s="720"/>
      <c r="D22" s="720"/>
      <c r="E22" s="720"/>
      <c r="F22" s="721"/>
      <c r="G22" s="725" t="s">
        <v>308</v>
      </c>
      <c r="H22" s="565"/>
      <c r="I22" s="565"/>
      <c r="J22" s="565"/>
      <c r="K22" s="565"/>
      <c r="L22" s="565"/>
      <c r="M22" s="565"/>
      <c r="N22" s="565"/>
      <c r="O22" s="566"/>
      <c r="P22" s="726" t="s">
        <v>673</v>
      </c>
      <c r="Q22" s="565"/>
      <c r="R22" s="565"/>
      <c r="S22" s="565"/>
      <c r="T22" s="565"/>
      <c r="U22" s="565"/>
      <c r="V22" s="566"/>
      <c r="W22" s="726" t="s">
        <v>674</v>
      </c>
      <c r="X22" s="565"/>
      <c r="Y22" s="565"/>
      <c r="Z22" s="565"/>
      <c r="AA22" s="565"/>
      <c r="AB22" s="565"/>
      <c r="AC22" s="566"/>
      <c r="AD22" s="726" t="s">
        <v>307</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699</v>
      </c>
      <c r="H23" s="748"/>
      <c r="I23" s="748"/>
      <c r="J23" s="748"/>
      <c r="K23" s="748"/>
      <c r="L23" s="748"/>
      <c r="M23" s="748"/>
      <c r="N23" s="748"/>
      <c r="O23" s="749"/>
      <c r="P23" s="750">
        <v>68</v>
      </c>
      <c r="Q23" s="751"/>
      <c r="R23" s="751"/>
      <c r="S23" s="751"/>
      <c r="T23" s="751"/>
      <c r="U23" s="751"/>
      <c r="V23" s="752"/>
      <c r="W23" s="750">
        <v>69</v>
      </c>
      <c r="X23" s="751"/>
      <c r="Y23" s="751"/>
      <c r="Z23" s="751"/>
      <c r="AA23" s="751"/>
      <c r="AB23" s="751"/>
      <c r="AC23" s="752"/>
      <c r="AD23" s="753" t="s">
        <v>755</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68</v>
      </c>
      <c r="Q29" s="736"/>
      <c r="R29" s="736"/>
      <c r="S29" s="736"/>
      <c r="T29" s="736"/>
      <c r="U29" s="736"/>
      <c r="V29" s="737"/>
      <c r="W29" s="738">
        <f>AR13</f>
        <v>69</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662</v>
      </c>
      <c r="B30" s="742"/>
      <c r="C30" s="742"/>
      <c r="D30" s="742"/>
      <c r="E30" s="742"/>
      <c r="F30" s="743"/>
      <c r="G30" s="744" t="s">
        <v>733</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663</v>
      </c>
      <c r="B31" s="168"/>
      <c r="C31" s="168"/>
      <c r="D31" s="168"/>
      <c r="E31" s="168"/>
      <c r="F31" s="169"/>
      <c r="G31" s="704" t="s">
        <v>655</v>
      </c>
      <c r="H31" s="705"/>
      <c r="I31" s="705"/>
      <c r="J31" s="705"/>
      <c r="K31" s="705"/>
      <c r="L31" s="705"/>
      <c r="M31" s="705"/>
      <c r="N31" s="705"/>
      <c r="O31" s="705"/>
      <c r="P31" s="706" t="s">
        <v>654</v>
      </c>
      <c r="Q31" s="705"/>
      <c r="R31" s="705"/>
      <c r="S31" s="705"/>
      <c r="T31" s="705"/>
      <c r="U31" s="705"/>
      <c r="V31" s="705"/>
      <c r="W31" s="705"/>
      <c r="X31" s="707"/>
      <c r="Y31" s="708"/>
      <c r="Z31" s="709"/>
      <c r="AA31" s="710"/>
      <c r="AB31" s="641" t="s">
        <v>11</v>
      </c>
      <c r="AC31" s="641"/>
      <c r="AD31" s="641"/>
      <c r="AE31" s="131" t="s">
        <v>499</v>
      </c>
      <c r="AF31" s="711"/>
      <c r="AG31" s="711"/>
      <c r="AH31" s="712"/>
      <c r="AI31" s="131" t="s">
        <v>651</v>
      </c>
      <c r="AJ31" s="711"/>
      <c r="AK31" s="711"/>
      <c r="AL31" s="712"/>
      <c r="AM31" s="131" t="s">
        <v>467</v>
      </c>
      <c r="AN31" s="711"/>
      <c r="AO31" s="711"/>
      <c r="AP31" s="712"/>
      <c r="AQ31" s="638" t="s">
        <v>498</v>
      </c>
      <c r="AR31" s="639"/>
      <c r="AS31" s="639"/>
      <c r="AT31" s="640"/>
      <c r="AU31" s="638" t="s">
        <v>676</v>
      </c>
      <c r="AV31" s="639"/>
      <c r="AW31" s="639"/>
      <c r="AX31" s="648"/>
    </row>
    <row r="32" spans="1:50" ht="49.5" customHeight="1" x14ac:dyDescent="0.15">
      <c r="A32" s="663"/>
      <c r="B32" s="168"/>
      <c r="C32" s="168"/>
      <c r="D32" s="168"/>
      <c r="E32" s="168"/>
      <c r="F32" s="169"/>
      <c r="G32" s="745" t="s">
        <v>732</v>
      </c>
      <c r="H32" s="650"/>
      <c r="I32" s="650"/>
      <c r="J32" s="650"/>
      <c r="K32" s="650"/>
      <c r="L32" s="650"/>
      <c r="M32" s="650"/>
      <c r="N32" s="650"/>
      <c r="O32" s="650"/>
      <c r="P32" s="400" t="s">
        <v>700</v>
      </c>
      <c r="Q32" s="654"/>
      <c r="R32" s="654"/>
      <c r="S32" s="654"/>
      <c r="T32" s="654"/>
      <c r="U32" s="654"/>
      <c r="V32" s="654"/>
      <c r="W32" s="654"/>
      <c r="X32" s="655"/>
      <c r="Y32" s="659" t="s">
        <v>52</v>
      </c>
      <c r="Z32" s="660"/>
      <c r="AA32" s="661"/>
      <c r="AB32" s="163" t="s">
        <v>701</v>
      </c>
      <c r="AC32" s="662"/>
      <c r="AD32" s="662"/>
      <c r="AE32" s="631">
        <v>7</v>
      </c>
      <c r="AF32" s="631"/>
      <c r="AG32" s="631"/>
      <c r="AH32" s="631"/>
      <c r="AI32" s="631">
        <v>7</v>
      </c>
      <c r="AJ32" s="631"/>
      <c r="AK32" s="631"/>
      <c r="AL32" s="631"/>
      <c r="AM32" s="631">
        <v>5</v>
      </c>
      <c r="AN32" s="631"/>
      <c r="AO32" s="631"/>
      <c r="AP32" s="631"/>
      <c r="AQ32" s="677" t="s">
        <v>739</v>
      </c>
      <c r="AR32" s="631"/>
      <c r="AS32" s="631"/>
      <c r="AT32" s="631"/>
      <c r="AU32" s="108" t="s">
        <v>754</v>
      </c>
      <c r="AV32" s="633"/>
      <c r="AW32" s="633"/>
      <c r="AX32" s="634"/>
    </row>
    <row r="33" spans="1:51" ht="47.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701</v>
      </c>
      <c r="AC33" s="662"/>
      <c r="AD33" s="662"/>
      <c r="AE33" s="631">
        <v>5</v>
      </c>
      <c r="AF33" s="631"/>
      <c r="AG33" s="631"/>
      <c r="AH33" s="631"/>
      <c r="AI33" s="631">
        <v>13</v>
      </c>
      <c r="AJ33" s="631"/>
      <c r="AK33" s="631"/>
      <c r="AL33" s="631"/>
      <c r="AM33" s="631">
        <v>7</v>
      </c>
      <c r="AN33" s="631"/>
      <c r="AO33" s="631"/>
      <c r="AP33" s="631"/>
      <c r="AQ33" s="631">
        <v>7</v>
      </c>
      <c r="AR33" s="631"/>
      <c r="AS33" s="631"/>
      <c r="AT33" s="631"/>
      <c r="AU33" s="108" t="s">
        <v>754</v>
      </c>
      <c r="AV33" s="633"/>
      <c r="AW33" s="633"/>
      <c r="AX33" s="634"/>
    </row>
    <row r="34" spans="1:51" ht="23.25" customHeight="1" x14ac:dyDescent="0.15">
      <c r="A34" s="695" t="s">
        <v>664</v>
      </c>
      <c r="B34" s="696"/>
      <c r="C34" s="696"/>
      <c r="D34" s="696"/>
      <c r="E34" s="696"/>
      <c r="F34" s="697"/>
      <c r="G34" s="191" t="s">
        <v>665</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499</v>
      </c>
      <c r="AF34" s="191"/>
      <c r="AG34" s="191"/>
      <c r="AH34" s="192"/>
      <c r="AI34" s="190" t="s">
        <v>651</v>
      </c>
      <c r="AJ34" s="191"/>
      <c r="AK34" s="191"/>
      <c r="AL34" s="192"/>
      <c r="AM34" s="190" t="s">
        <v>467</v>
      </c>
      <c r="AN34" s="191"/>
      <c r="AO34" s="191"/>
      <c r="AP34" s="192"/>
      <c r="AQ34" s="642" t="s">
        <v>677</v>
      </c>
      <c r="AR34" s="643"/>
      <c r="AS34" s="643"/>
      <c r="AT34" s="643"/>
      <c r="AU34" s="643"/>
      <c r="AV34" s="643"/>
      <c r="AW34" s="643"/>
      <c r="AX34" s="644"/>
    </row>
    <row r="35" spans="1:51" ht="23.25" customHeight="1" x14ac:dyDescent="0.15">
      <c r="A35" s="698"/>
      <c r="B35" s="699"/>
      <c r="C35" s="699"/>
      <c r="D35" s="699"/>
      <c r="E35" s="699"/>
      <c r="F35" s="700"/>
      <c r="G35" s="667" t="s">
        <v>704</v>
      </c>
      <c r="H35" s="668"/>
      <c r="I35" s="668"/>
      <c r="J35" s="668"/>
      <c r="K35" s="668"/>
      <c r="L35" s="668"/>
      <c r="M35" s="668"/>
      <c r="N35" s="668"/>
      <c r="O35" s="668"/>
      <c r="P35" s="668"/>
      <c r="Q35" s="668"/>
      <c r="R35" s="668"/>
      <c r="S35" s="668"/>
      <c r="T35" s="668"/>
      <c r="U35" s="668"/>
      <c r="V35" s="668"/>
      <c r="W35" s="668"/>
      <c r="X35" s="668"/>
      <c r="Y35" s="671" t="s">
        <v>664</v>
      </c>
      <c r="Z35" s="672"/>
      <c r="AA35" s="673"/>
      <c r="AB35" s="674" t="s">
        <v>705</v>
      </c>
      <c r="AC35" s="675"/>
      <c r="AD35" s="676"/>
      <c r="AE35" s="677">
        <v>16265000</v>
      </c>
      <c r="AF35" s="677"/>
      <c r="AG35" s="677"/>
      <c r="AH35" s="677"/>
      <c r="AI35" s="677">
        <f>45716120/2</f>
        <v>22858060</v>
      </c>
      <c r="AJ35" s="677"/>
      <c r="AK35" s="677"/>
      <c r="AL35" s="677"/>
      <c r="AM35" s="677">
        <v>16089333</v>
      </c>
      <c r="AN35" s="677"/>
      <c r="AO35" s="677"/>
      <c r="AP35" s="677"/>
      <c r="AQ35" s="108">
        <v>22716000</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667</v>
      </c>
      <c r="Z36" s="664"/>
      <c r="AA36" s="665"/>
      <c r="AB36" s="627" t="s">
        <v>706</v>
      </c>
      <c r="AC36" s="628"/>
      <c r="AD36" s="629"/>
      <c r="AE36" s="630" t="s">
        <v>707</v>
      </c>
      <c r="AF36" s="630"/>
      <c r="AG36" s="630"/>
      <c r="AH36" s="630"/>
      <c r="AI36" s="630" t="s">
        <v>708</v>
      </c>
      <c r="AJ36" s="630"/>
      <c r="AK36" s="630"/>
      <c r="AL36" s="630"/>
      <c r="AM36" s="630" t="s">
        <v>731</v>
      </c>
      <c r="AN36" s="630"/>
      <c r="AO36" s="630"/>
      <c r="AP36" s="630"/>
      <c r="AQ36" s="630" t="s">
        <v>756</v>
      </c>
      <c r="AR36" s="630"/>
      <c r="AS36" s="630"/>
      <c r="AT36" s="630"/>
      <c r="AU36" s="630"/>
      <c r="AV36" s="630"/>
      <c r="AW36" s="630"/>
      <c r="AX36" s="666"/>
    </row>
    <row r="37" spans="1:51" ht="18.75" customHeight="1" x14ac:dyDescent="0.15">
      <c r="A37" s="683" t="s">
        <v>315</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499</v>
      </c>
      <c r="AF37" s="625"/>
      <c r="AG37" s="625"/>
      <c r="AH37" s="626"/>
      <c r="AI37" s="693" t="s">
        <v>651</v>
      </c>
      <c r="AJ37" s="693"/>
      <c r="AK37" s="693"/>
      <c r="AL37" s="624"/>
      <c r="AM37" s="693" t="s">
        <v>467</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697</v>
      </c>
      <c r="AR38" s="523"/>
      <c r="AS38" s="142" t="s">
        <v>224</v>
      </c>
      <c r="AT38" s="143"/>
      <c r="AU38" s="141" t="s">
        <v>697</v>
      </c>
      <c r="AV38" s="141"/>
      <c r="AW38" s="123" t="s">
        <v>170</v>
      </c>
      <c r="AX38" s="144"/>
    </row>
    <row r="39" spans="1:51" ht="23.25" customHeight="1" x14ac:dyDescent="0.15">
      <c r="A39" s="689"/>
      <c r="B39" s="687"/>
      <c r="C39" s="687"/>
      <c r="D39" s="687"/>
      <c r="E39" s="687"/>
      <c r="F39" s="688"/>
      <c r="G39" s="193" t="s">
        <v>709</v>
      </c>
      <c r="H39" s="194"/>
      <c r="I39" s="194"/>
      <c r="J39" s="194"/>
      <c r="K39" s="194"/>
      <c r="L39" s="194"/>
      <c r="M39" s="194"/>
      <c r="N39" s="194"/>
      <c r="O39" s="195"/>
      <c r="P39" s="146" t="s">
        <v>710</v>
      </c>
      <c r="Q39" s="146"/>
      <c r="R39" s="146"/>
      <c r="S39" s="146"/>
      <c r="T39" s="146"/>
      <c r="U39" s="146"/>
      <c r="V39" s="146"/>
      <c r="W39" s="146"/>
      <c r="X39" s="147"/>
      <c r="Y39" s="234" t="s">
        <v>12</v>
      </c>
      <c r="Z39" s="235"/>
      <c r="AA39" s="236"/>
      <c r="AB39" s="163" t="s">
        <v>711</v>
      </c>
      <c r="AC39" s="163"/>
      <c r="AD39" s="163"/>
      <c r="AE39" s="108">
        <v>2</v>
      </c>
      <c r="AF39" s="102"/>
      <c r="AG39" s="102"/>
      <c r="AH39" s="102"/>
      <c r="AI39" s="108">
        <v>2</v>
      </c>
      <c r="AJ39" s="102"/>
      <c r="AK39" s="102"/>
      <c r="AL39" s="102"/>
      <c r="AM39" s="108">
        <v>3</v>
      </c>
      <c r="AN39" s="102"/>
      <c r="AO39" s="102"/>
      <c r="AP39" s="102"/>
      <c r="AQ39" s="109" t="s">
        <v>697</v>
      </c>
      <c r="AR39" s="110"/>
      <c r="AS39" s="110"/>
      <c r="AT39" s="111"/>
      <c r="AU39" s="102" t="s">
        <v>697</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711</v>
      </c>
      <c r="AC40" s="107"/>
      <c r="AD40" s="107"/>
      <c r="AE40" s="108">
        <v>2</v>
      </c>
      <c r="AF40" s="102"/>
      <c r="AG40" s="102"/>
      <c r="AH40" s="102"/>
      <c r="AI40" s="108">
        <v>2</v>
      </c>
      <c r="AJ40" s="102"/>
      <c r="AK40" s="102"/>
      <c r="AL40" s="102"/>
      <c r="AM40" s="108">
        <v>3</v>
      </c>
      <c r="AN40" s="102"/>
      <c r="AO40" s="102"/>
      <c r="AP40" s="102"/>
      <c r="AQ40" s="109" t="s">
        <v>697</v>
      </c>
      <c r="AR40" s="110"/>
      <c r="AS40" s="110"/>
      <c r="AT40" s="111"/>
      <c r="AU40" s="102" t="s">
        <v>697</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t="s">
        <v>697</v>
      </c>
      <c r="AR41" s="110"/>
      <c r="AS41" s="110"/>
      <c r="AT41" s="111"/>
      <c r="AU41" s="102" t="s">
        <v>697</v>
      </c>
      <c r="AV41" s="102"/>
      <c r="AW41" s="102"/>
      <c r="AX41" s="103"/>
    </row>
    <row r="42" spans="1:51" ht="23.25" customHeight="1" x14ac:dyDescent="0.15">
      <c r="A42" s="202" t="s">
        <v>342</v>
      </c>
      <c r="B42" s="165"/>
      <c r="C42" s="165"/>
      <c r="D42" s="165"/>
      <c r="E42" s="165"/>
      <c r="F42" s="166"/>
      <c r="G42" s="204" t="s">
        <v>712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662</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663</v>
      </c>
      <c r="B65" s="168"/>
      <c r="C65" s="168"/>
      <c r="D65" s="168"/>
      <c r="E65" s="168"/>
      <c r="F65" s="169"/>
      <c r="G65" s="704" t="s">
        <v>655</v>
      </c>
      <c r="H65" s="705"/>
      <c r="I65" s="705"/>
      <c r="J65" s="705"/>
      <c r="K65" s="705"/>
      <c r="L65" s="705"/>
      <c r="M65" s="705"/>
      <c r="N65" s="705"/>
      <c r="O65" s="705"/>
      <c r="P65" s="706" t="s">
        <v>654</v>
      </c>
      <c r="Q65" s="705"/>
      <c r="R65" s="705"/>
      <c r="S65" s="705"/>
      <c r="T65" s="705"/>
      <c r="U65" s="705"/>
      <c r="V65" s="705"/>
      <c r="W65" s="705"/>
      <c r="X65" s="707"/>
      <c r="Y65" s="708"/>
      <c r="Z65" s="709"/>
      <c r="AA65" s="710"/>
      <c r="AB65" s="641" t="s">
        <v>11</v>
      </c>
      <c r="AC65" s="641"/>
      <c r="AD65" s="641"/>
      <c r="AE65" s="131" t="s">
        <v>499</v>
      </c>
      <c r="AF65" s="711"/>
      <c r="AG65" s="711"/>
      <c r="AH65" s="712"/>
      <c r="AI65" s="131" t="s">
        <v>651</v>
      </c>
      <c r="AJ65" s="711"/>
      <c r="AK65" s="711"/>
      <c r="AL65" s="712"/>
      <c r="AM65" s="131" t="s">
        <v>467</v>
      </c>
      <c r="AN65" s="711"/>
      <c r="AO65" s="711"/>
      <c r="AP65" s="712"/>
      <c r="AQ65" s="638" t="s">
        <v>498</v>
      </c>
      <c r="AR65" s="639"/>
      <c r="AS65" s="639"/>
      <c r="AT65" s="640"/>
      <c r="AU65" s="638" t="s">
        <v>676</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664</v>
      </c>
      <c r="B68" s="696"/>
      <c r="C68" s="696"/>
      <c r="D68" s="696"/>
      <c r="E68" s="696"/>
      <c r="F68" s="697"/>
      <c r="G68" s="191" t="s">
        <v>665</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499</v>
      </c>
      <c r="AF68" s="134"/>
      <c r="AG68" s="134"/>
      <c r="AH68" s="134"/>
      <c r="AI68" s="134" t="s">
        <v>651</v>
      </c>
      <c r="AJ68" s="134"/>
      <c r="AK68" s="134"/>
      <c r="AL68" s="134"/>
      <c r="AM68" s="134" t="s">
        <v>467</v>
      </c>
      <c r="AN68" s="134"/>
      <c r="AO68" s="134"/>
      <c r="AP68" s="134"/>
      <c r="AQ68" s="642" t="s">
        <v>677</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666</v>
      </c>
      <c r="H69" s="668"/>
      <c r="I69" s="668"/>
      <c r="J69" s="668"/>
      <c r="K69" s="668"/>
      <c r="L69" s="668"/>
      <c r="M69" s="668"/>
      <c r="N69" s="668"/>
      <c r="O69" s="668"/>
      <c r="P69" s="668"/>
      <c r="Q69" s="668"/>
      <c r="R69" s="668"/>
      <c r="S69" s="668"/>
      <c r="T69" s="668"/>
      <c r="U69" s="668"/>
      <c r="V69" s="668"/>
      <c r="W69" s="668"/>
      <c r="X69" s="668"/>
      <c r="Y69" s="671" t="s">
        <v>664</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667</v>
      </c>
      <c r="Z70" s="664"/>
      <c r="AA70" s="665"/>
      <c r="AB70" s="627" t="s">
        <v>668</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315</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662</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663</v>
      </c>
      <c r="B99" s="168"/>
      <c r="C99" s="168"/>
      <c r="D99" s="168"/>
      <c r="E99" s="168"/>
      <c r="F99" s="169"/>
      <c r="G99" s="704" t="s">
        <v>655</v>
      </c>
      <c r="H99" s="705"/>
      <c r="I99" s="705"/>
      <c r="J99" s="705"/>
      <c r="K99" s="705"/>
      <c r="L99" s="705"/>
      <c r="M99" s="705"/>
      <c r="N99" s="705"/>
      <c r="O99" s="705"/>
      <c r="P99" s="706" t="s">
        <v>654</v>
      </c>
      <c r="Q99" s="705"/>
      <c r="R99" s="705"/>
      <c r="S99" s="705"/>
      <c r="T99" s="705"/>
      <c r="U99" s="705"/>
      <c r="V99" s="705"/>
      <c r="W99" s="705"/>
      <c r="X99" s="707"/>
      <c r="Y99" s="708"/>
      <c r="Z99" s="709"/>
      <c r="AA99" s="710"/>
      <c r="AB99" s="641" t="s">
        <v>11</v>
      </c>
      <c r="AC99" s="641"/>
      <c r="AD99" s="641"/>
      <c r="AE99" s="134" t="s">
        <v>499</v>
      </c>
      <c r="AF99" s="134"/>
      <c r="AG99" s="134"/>
      <c r="AH99" s="134"/>
      <c r="AI99" s="134" t="s">
        <v>651</v>
      </c>
      <c r="AJ99" s="134"/>
      <c r="AK99" s="134"/>
      <c r="AL99" s="134"/>
      <c r="AM99" s="134" t="s">
        <v>467</v>
      </c>
      <c r="AN99" s="134"/>
      <c r="AO99" s="134"/>
      <c r="AP99" s="134"/>
      <c r="AQ99" s="638" t="s">
        <v>498</v>
      </c>
      <c r="AR99" s="639"/>
      <c r="AS99" s="639"/>
      <c r="AT99" s="640"/>
      <c r="AU99" s="638" t="s">
        <v>676</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664</v>
      </c>
      <c r="B102" s="120"/>
      <c r="C102" s="120"/>
      <c r="D102" s="120"/>
      <c r="E102" s="120"/>
      <c r="F102" s="678"/>
      <c r="G102" s="191" t="s">
        <v>665</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499</v>
      </c>
      <c r="AF102" s="134"/>
      <c r="AG102" s="134"/>
      <c r="AH102" s="134"/>
      <c r="AI102" s="134" t="s">
        <v>651</v>
      </c>
      <c r="AJ102" s="134"/>
      <c r="AK102" s="134"/>
      <c r="AL102" s="134"/>
      <c r="AM102" s="134" t="s">
        <v>467</v>
      </c>
      <c r="AN102" s="134"/>
      <c r="AO102" s="134"/>
      <c r="AP102" s="134"/>
      <c r="AQ102" s="642" t="s">
        <v>677</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666</v>
      </c>
      <c r="H103" s="668"/>
      <c r="I103" s="668"/>
      <c r="J103" s="668"/>
      <c r="K103" s="668"/>
      <c r="L103" s="668"/>
      <c r="M103" s="668"/>
      <c r="N103" s="668"/>
      <c r="O103" s="668"/>
      <c r="P103" s="668"/>
      <c r="Q103" s="668"/>
      <c r="R103" s="668"/>
      <c r="S103" s="668"/>
      <c r="T103" s="668"/>
      <c r="U103" s="668"/>
      <c r="V103" s="668"/>
      <c r="W103" s="668"/>
      <c r="X103" s="668"/>
      <c r="Y103" s="671" t="s">
        <v>664</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667</v>
      </c>
      <c r="Z104" s="664"/>
      <c r="AA104" s="665"/>
      <c r="AB104" s="627" t="s">
        <v>668</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315</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662</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663</v>
      </c>
      <c r="B133" s="168"/>
      <c r="C133" s="168"/>
      <c r="D133" s="168"/>
      <c r="E133" s="168"/>
      <c r="F133" s="169"/>
      <c r="G133" s="704" t="s">
        <v>655</v>
      </c>
      <c r="H133" s="705"/>
      <c r="I133" s="705"/>
      <c r="J133" s="705"/>
      <c r="K133" s="705"/>
      <c r="L133" s="705"/>
      <c r="M133" s="705"/>
      <c r="N133" s="705"/>
      <c r="O133" s="705"/>
      <c r="P133" s="706" t="s">
        <v>654</v>
      </c>
      <c r="Q133" s="705"/>
      <c r="R133" s="705"/>
      <c r="S133" s="705"/>
      <c r="T133" s="705"/>
      <c r="U133" s="705"/>
      <c r="V133" s="705"/>
      <c r="W133" s="705"/>
      <c r="X133" s="707"/>
      <c r="Y133" s="708"/>
      <c r="Z133" s="709"/>
      <c r="AA133" s="710"/>
      <c r="AB133" s="641" t="s">
        <v>11</v>
      </c>
      <c r="AC133" s="641"/>
      <c r="AD133" s="641"/>
      <c r="AE133" s="134" t="s">
        <v>499</v>
      </c>
      <c r="AF133" s="134"/>
      <c r="AG133" s="134"/>
      <c r="AH133" s="134"/>
      <c r="AI133" s="134" t="s">
        <v>651</v>
      </c>
      <c r="AJ133" s="134"/>
      <c r="AK133" s="134"/>
      <c r="AL133" s="134"/>
      <c r="AM133" s="134" t="s">
        <v>467</v>
      </c>
      <c r="AN133" s="134"/>
      <c r="AO133" s="134"/>
      <c r="AP133" s="134"/>
      <c r="AQ133" s="638" t="s">
        <v>498</v>
      </c>
      <c r="AR133" s="639"/>
      <c r="AS133" s="639"/>
      <c r="AT133" s="640"/>
      <c r="AU133" s="638" t="s">
        <v>676</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664</v>
      </c>
      <c r="B136" s="120"/>
      <c r="C136" s="120"/>
      <c r="D136" s="120"/>
      <c r="E136" s="120"/>
      <c r="F136" s="678"/>
      <c r="G136" s="191" t="s">
        <v>665</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499</v>
      </c>
      <c r="AF136" s="134"/>
      <c r="AG136" s="134"/>
      <c r="AH136" s="134"/>
      <c r="AI136" s="134" t="s">
        <v>651</v>
      </c>
      <c r="AJ136" s="134"/>
      <c r="AK136" s="134"/>
      <c r="AL136" s="134"/>
      <c r="AM136" s="134" t="s">
        <v>467</v>
      </c>
      <c r="AN136" s="134"/>
      <c r="AO136" s="134"/>
      <c r="AP136" s="134"/>
      <c r="AQ136" s="642" t="s">
        <v>677</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666</v>
      </c>
      <c r="H137" s="668"/>
      <c r="I137" s="668"/>
      <c r="J137" s="668"/>
      <c r="K137" s="668"/>
      <c r="L137" s="668"/>
      <c r="M137" s="668"/>
      <c r="N137" s="668"/>
      <c r="O137" s="668"/>
      <c r="P137" s="668"/>
      <c r="Q137" s="668"/>
      <c r="R137" s="668"/>
      <c r="S137" s="668"/>
      <c r="T137" s="668"/>
      <c r="U137" s="668"/>
      <c r="V137" s="668"/>
      <c r="W137" s="668"/>
      <c r="X137" s="668"/>
      <c r="Y137" s="671" t="s">
        <v>664</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667</v>
      </c>
      <c r="Z138" s="664"/>
      <c r="AA138" s="665"/>
      <c r="AB138" s="627" t="s">
        <v>668</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315</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662</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663</v>
      </c>
      <c r="B167" s="168"/>
      <c r="C167" s="168"/>
      <c r="D167" s="168"/>
      <c r="E167" s="168"/>
      <c r="F167" s="169"/>
      <c r="G167" s="704" t="s">
        <v>655</v>
      </c>
      <c r="H167" s="705"/>
      <c r="I167" s="705"/>
      <c r="J167" s="705"/>
      <c r="K167" s="705"/>
      <c r="L167" s="705"/>
      <c r="M167" s="705"/>
      <c r="N167" s="705"/>
      <c r="O167" s="705"/>
      <c r="P167" s="706" t="s">
        <v>654</v>
      </c>
      <c r="Q167" s="705"/>
      <c r="R167" s="705"/>
      <c r="S167" s="705"/>
      <c r="T167" s="705"/>
      <c r="U167" s="705"/>
      <c r="V167" s="705"/>
      <c r="W167" s="705"/>
      <c r="X167" s="707"/>
      <c r="Y167" s="708"/>
      <c r="Z167" s="709"/>
      <c r="AA167" s="710"/>
      <c r="AB167" s="641" t="s">
        <v>11</v>
      </c>
      <c r="AC167" s="641"/>
      <c r="AD167" s="641"/>
      <c r="AE167" s="134" t="s">
        <v>499</v>
      </c>
      <c r="AF167" s="134"/>
      <c r="AG167" s="134"/>
      <c r="AH167" s="134"/>
      <c r="AI167" s="134" t="s">
        <v>651</v>
      </c>
      <c r="AJ167" s="134"/>
      <c r="AK167" s="134"/>
      <c r="AL167" s="134"/>
      <c r="AM167" s="134" t="s">
        <v>467</v>
      </c>
      <c r="AN167" s="134"/>
      <c r="AO167" s="134"/>
      <c r="AP167" s="134"/>
      <c r="AQ167" s="638" t="s">
        <v>498</v>
      </c>
      <c r="AR167" s="639"/>
      <c r="AS167" s="639"/>
      <c r="AT167" s="640"/>
      <c r="AU167" s="638" t="s">
        <v>676</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664</v>
      </c>
      <c r="B170" s="120"/>
      <c r="C170" s="120"/>
      <c r="D170" s="120"/>
      <c r="E170" s="120"/>
      <c r="F170" s="678"/>
      <c r="G170" s="191" t="s">
        <v>665</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499</v>
      </c>
      <c r="AF170" s="134"/>
      <c r="AG170" s="134"/>
      <c r="AH170" s="134"/>
      <c r="AI170" s="134" t="s">
        <v>651</v>
      </c>
      <c r="AJ170" s="134"/>
      <c r="AK170" s="134"/>
      <c r="AL170" s="134"/>
      <c r="AM170" s="134" t="s">
        <v>467</v>
      </c>
      <c r="AN170" s="134"/>
      <c r="AO170" s="134"/>
      <c r="AP170" s="134"/>
      <c r="AQ170" s="642" t="s">
        <v>677</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666</v>
      </c>
      <c r="H171" s="668"/>
      <c r="I171" s="668"/>
      <c r="J171" s="668"/>
      <c r="K171" s="668"/>
      <c r="L171" s="668"/>
      <c r="M171" s="668"/>
      <c r="N171" s="668"/>
      <c r="O171" s="668"/>
      <c r="P171" s="668"/>
      <c r="Q171" s="668"/>
      <c r="R171" s="668"/>
      <c r="S171" s="668"/>
      <c r="T171" s="668"/>
      <c r="U171" s="668"/>
      <c r="V171" s="668"/>
      <c r="W171" s="668"/>
      <c r="X171" s="668"/>
      <c r="Y171" s="671" t="s">
        <v>664</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667</v>
      </c>
      <c r="Z172" s="664"/>
      <c r="AA172" s="665"/>
      <c r="AB172" s="627" t="s">
        <v>668</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315</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316</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312</v>
      </c>
      <c r="X200" s="600"/>
      <c r="Y200" s="603"/>
      <c r="Z200" s="603"/>
      <c r="AA200" s="604"/>
      <c r="AB200" s="597" t="s">
        <v>11</v>
      </c>
      <c r="AC200" s="594"/>
      <c r="AD200" s="595"/>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332</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332</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333</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320</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331</v>
      </c>
      <c r="X205" s="558"/>
      <c r="Y205" s="563" t="s">
        <v>12</v>
      </c>
      <c r="Z205" s="563"/>
      <c r="AA205" s="564"/>
      <c r="AB205" s="573" t="s">
        <v>332</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332</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333</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316</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345</v>
      </c>
      <c r="B213" s="512"/>
      <c r="C213" s="512"/>
      <c r="D213" s="512"/>
      <c r="E213" s="513" t="s">
        <v>304</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659</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311</v>
      </c>
      <c r="AP214" s="435"/>
      <c r="AQ214" s="435"/>
      <c r="AR214" s="96"/>
      <c r="AS214" s="434"/>
      <c r="AT214" s="435"/>
      <c r="AU214" s="435"/>
      <c r="AV214" s="435"/>
      <c r="AW214" s="435"/>
      <c r="AX214" s="436"/>
      <c r="AY214">
        <f>COUNTIF($AR$214,"☑")</f>
        <v>0</v>
      </c>
    </row>
    <row r="215" spans="1:51" ht="45" customHeight="1" x14ac:dyDescent="0.15">
      <c r="A215" s="421" t="s">
        <v>365</v>
      </c>
      <c r="B215" s="422"/>
      <c r="C215" s="425" t="s">
        <v>227</v>
      </c>
      <c r="D215" s="422"/>
      <c r="E215" s="427" t="s">
        <v>243</v>
      </c>
      <c r="F215" s="428"/>
      <c r="G215" s="429" t="s">
        <v>713</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714</v>
      </c>
      <c r="H216" s="146"/>
      <c r="I216" s="146"/>
      <c r="J216" s="146"/>
      <c r="K216" s="146"/>
      <c r="L216" s="146"/>
      <c r="M216" s="146"/>
      <c r="N216" s="146"/>
      <c r="O216" s="146"/>
      <c r="P216" s="146"/>
      <c r="Q216" s="146"/>
      <c r="R216" s="146"/>
      <c r="S216" s="146"/>
      <c r="T216" s="146"/>
      <c r="U216" s="146"/>
      <c r="V216" s="147"/>
      <c r="W216" s="497" t="s">
        <v>669</v>
      </c>
      <c r="X216" s="498"/>
      <c r="Y216" s="498"/>
      <c r="Z216" s="498"/>
      <c r="AA216" s="499"/>
      <c r="AB216" s="500" t="s">
        <v>715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670</v>
      </c>
      <c r="X217" s="504"/>
      <c r="Y217" s="504"/>
      <c r="Z217" s="504"/>
      <c r="AA217" s="505"/>
      <c r="AB217" s="500" t="s">
        <v>730</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83.25" customHeight="1" x14ac:dyDescent="0.15">
      <c r="A218" s="423"/>
      <c r="B218" s="424"/>
      <c r="C218" s="506" t="s">
        <v>682</v>
      </c>
      <c r="D218" s="507"/>
      <c r="E218" s="164" t="s">
        <v>361</v>
      </c>
      <c r="F218" s="166"/>
      <c r="G218" s="487" t="s">
        <v>230</v>
      </c>
      <c r="H218" s="488"/>
      <c r="I218" s="488"/>
      <c r="J218" s="508" t="s">
        <v>734</v>
      </c>
      <c r="K218" s="509"/>
      <c r="L218" s="509"/>
      <c r="M218" s="509"/>
      <c r="N218" s="509"/>
      <c r="O218" s="509"/>
      <c r="P218" s="509"/>
      <c r="Q218" s="509"/>
      <c r="R218" s="509"/>
      <c r="S218" s="509"/>
      <c r="T218" s="510"/>
      <c r="U218" s="485" t="s">
        <v>366</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683</v>
      </c>
      <c r="H219" s="488"/>
      <c r="I219" s="488"/>
      <c r="J219" s="488"/>
      <c r="K219" s="488"/>
      <c r="L219" s="488"/>
      <c r="M219" s="488"/>
      <c r="N219" s="488"/>
      <c r="O219" s="488"/>
      <c r="P219" s="488"/>
      <c r="Q219" s="488"/>
      <c r="R219" s="488"/>
      <c r="S219" s="488"/>
      <c r="T219" s="488"/>
      <c r="U219" s="484" t="s">
        <v>366</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670</v>
      </c>
      <c r="H220" s="488"/>
      <c r="I220" s="488"/>
      <c r="J220" s="488"/>
      <c r="K220" s="488"/>
      <c r="L220" s="488"/>
      <c r="M220" s="488"/>
      <c r="N220" s="488"/>
      <c r="O220" s="488"/>
      <c r="P220" s="488"/>
      <c r="Q220" s="488"/>
      <c r="R220" s="488"/>
      <c r="S220" s="488"/>
      <c r="T220" s="488"/>
      <c r="U220" s="824" t="s">
        <v>366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73.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694</v>
      </c>
      <c r="AE223" s="467"/>
      <c r="AF223" s="467"/>
      <c r="AG223" s="468" t="s">
        <v>735</v>
      </c>
      <c r="AH223" s="469"/>
      <c r="AI223" s="469"/>
      <c r="AJ223" s="469"/>
      <c r="AK223" s="469"/>
      <c r="AL223" s="469"/>
      <c r="AM223" s="469"/>
      <c r="AN223" s="469"/>
      <c r="AO223" s="469"/>
      <c r="AP223" s="469"/>
      <c r="AQ223" s="469"/>
      <c r="AR223" s="469"/>
      <c r="AS223" s="469"/>
      <c r="AT223" s="469"/>
      <c r="AU223" s="469"/>
      <c r="AV223" s="469"/>
      <c r="AW223" s="469"/>
      <c r="AX223" s="470"/>
    </row>
    <row r="224" spans="1:51" ht="48"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694</v>
      </c>
      <c r="AE224" s="380"/>
      <c r="AF224" s="380"/>
      <c r="AG224" s="374" t="s">
        <v>716</v>
      </c>
      <c r="AH224" s="375"/>
      <c r="AI224" s="375"/>
      <c r="AJ224" s="375"/>
      <c r="AK224" s="375"/>
      <c r="AL224" s="375"/>
      <c r="AM224" s="375"/>
      <c r="AN224" s="375"/>
      <c r="AO224" s="375"/>
      <c r="AP224" s="375"/>
      <c r="AQ224" s="375"/>
      <c r="AR224" s="375"/>
      <c r="AS224" s="375"/>
      <c r="AT224" s="375"/>
      <c r="AU224" s="375"/>
      <c r="AV224" s="375"/>
      <c r="AW224" s="375"/>
      <c r="AX224" s="376"/>
    </row>
    <row r="225" spans="1:50" ht="42"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694</v>
      </c>
      <c r="AE225" s="417"/>
      <c r="AF225" s="417"/>
      <c r="AG225" s="402" t="s">
        <v>717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694</v>
      </c>
      <c r="AE226" s="398"/>
      <c r="AF226" s="398"/>
      <c r="AG226" s="400" t="s">
        <v>753</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343</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722</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722</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723</v>
      </c>
      <c r="AE229" s="364"/>
      <c r="AF229" s="364"/>
      <c r="AG229" s="366"/>
      <c r="AH229" s="367"/>
      <c r="AI229" s="367"/>
      <c r="AJ229" s="367"/>
      <c r="AK229" s="367"/>
      <c r="AL229" s="367"/>
      <c r="AM229" s="367"/>
      <c r="AN229" s="367"/>
      <c r="AO229" s="367"/>
      <c r="AP229" s="367"/>
      <c r="AQ229" s="367"/>
      <c r="AR229" s="367"/>
      <c r="AS229" s="367"/>
      <c r="AT229" s="367"/>
      <c r="AU229" s="367"/>
      <c r="AV229" s="367"/>
      <c r="AW229" s="367"/>
      <c r="AX229" s="368"/>
    </row>
    <row r="230" spans="1:50" ht="4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694</v>
      </c>
      <c r="AE230" s="380"/>
      <c r="AF230" s="380"/>
      <c r="AG230" s="374" t="s">
        <v>718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723</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694</v>
      </c>
      <c r="AE232" s="380"/>
      <c r="AF232" s="380"/>
      <c r="AG232" s="374" t="s">
        <v>719</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313</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694</v>
      </c>
      <c r="AE233" s="417"/>
      <c r="AF233" s="417"/>
      <c r="AG233" s="418" t="s">
        <v>720</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314</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723</v>
      </c>
      <c r="AE234" s="380"/>
      <c r="AF234" s="449"/>
      <c r="AG234" s="374" t="s">
        <v>366</v>
      </c>
      <c r="AH234" s="375"/>
      <c r="AI234" s="375"/>
      <c r="AJ234" s="375"/>
      <c r="AK234" s="375"/>
      <c r="AL234" s="375"/>
      <c r="AM234" s="375"/>
      <c r="AN234" s="375"/>
      <c r="AO234" s="375"/>
      <c r="AP234" s="375"/>
      <c r="AQ234" s="375"/>
      <c r="AR234" s="375"/>
      <c r="AS234" s="375"/>
      <c r="AT234" s="375"/>
      <c r="AU234" s="375"/>
      <c r="AV234" s="375"/>
      <c r="AW234" s="375"/>
      <c r="AX234" s="376"/>
    </row>
    <row r="235" spans="1:50" ht="41.25" customHeight="1" x14ac:dyDescent="0.15">
      <c r="A235" s="358"/>
      <c r="B235" s="359"/>
      <c r="C235" s="479" t="s">
        <v>301</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694</v>
      </c>
      <c r="AE235" s="410"/>
      <c r="AF235" s="411"/>
      <c r="AG235" s="412" t="s">
        <v>721</v>
      </c>
      <c r="AH235" s="413"/>
      <c r="AI235" s="413"/>
      <c r="AJ235" s="413"/>
      <c r="AK235" s="413"/>
      <c r="AL235" s="413"/>
      <c r="AM235" s="413"/>
      <c r="AN235" s="413"/>
      <c r="AO235" s="413"/>
      <c r="AP235" s="413"/>
      <c r="AQ235" s="413"/>
      <c r="AR235" s="413"/>
      <c r="AS235" s="413"/>
      <c r="AT235" s="413"/>
      <c r="AU235" s="413"/>
      <c r="AV235" s="413"/>
      <c r="AW235" s="413"/>
      <c r="AX235" s="414"/>
    </row>
    <row r="236" spans="1:50" ht="54.75" customHeight="1" x14ac:dyDescent="0.15">
      <c r="A236" s="354" t="s">
        <v>38</v>
      </c>
      <c r="B236" s="355"/>
      <c r="C236" s="360" t="s">
        <v>302</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694</v>
      </c>
      <c r="AE236" s="364"/>
      <c r="AF236" s="365"/>
      <c r="AG236" s="366" t="s">
        <v>736</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723</v>
      </c>
      <c r="AE237" s="373"/>
      <c r="AF237" s="373"/>
      <c r="AG237" s="374" t="s">
        <v>366</v>
      </c>
      <c r="AH237" s="375"/>
      <c r="AI237" s="375"/>
      <c r="AJ237" s="375"/>
      <c r="AK237" s="375"/>
      <c r="AL237" s="375"/>
      <c r="AM237" s="375"/>
      <c r="AN237" s="375"/>
      <c r="AO237" s="375"/>
      <c r="AP237" s="375"/>
      <c r="AQ237" s="375"/>
      <c r="AR237" s="375"/>
      <c r="AS237" s="375"/>
      <c r="AT237" s="375"/>
      <c r="AU237" s="375"/>
      <c r="AV237" s="375"/>
      <c r="AW237" s="375"/>
      <c r="AX237" s="376"/>
    </row>
    <row r="238" spans="1:50" ht="89.2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694</v>
      </c>
      <c r="AE238" s="380"/>
      <c r="AF238" s="380"/>
      <c r="AG238" s="374" t="s">
        <v>738</v>
      </c>
      <c r="AH238" s="375"/>
      <c r="AI238" s="375"/>
      <c r="AJ238" s="375"/>
      <c r="AK238" s="375"/>
      <c r="AL238" s="375"/>
      <c r="AM238" s="375"/>
      <c r="AN238" s="375"/>
      <c r="AO238" s="375"/>
      <c r="AP238" s="375"/>
      <c r="AQ238" s="375"/>
      <c r="AR238" s="375"/>
      <c r="AS238" s="375"/>
      <c r="AT238" s="375"/>
      <c r="AU238" s="375"/>
      <c r="AV238" s="375"/>
      <c r="AW238" s="375"/>
      <c r="AX238" s="376"/>
    </row>
    <row r="239" spans="1:50" ht="54.7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694</v>
      </c>
      <c r="AE239" s="380"/>
      <c r="AF239" s="380"/>
      <c r="AG239" s="404" t="s">
        <v>737</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723</v>
      </c>
      <c r="AE240" s="398"/>
      <c r="AF240" s="399"/>
      <c r="AG240" s="400" t="s">
        <v>697</v>
      </c>
      <c r="AH240" s="146"/>
      <c r="AI240" s="146"/>
      <c r="AJ240" s="146"/>
      <c r="AK240" s="146"/>
      <c r="AL240" s="146"/>
      <c r="AM240" s="146"/>
      <c r="AN240" s="146"/>
      <c r="AO240" s="146"/>
      <c r="AP240" s="146"/>
      <c r="AQ240" s="146"/>
      <c r="AR240" s="146"/>
      <c r="AS240" s="146"/>
      <c r="AT240" s="146"/>
      <c r="AU240" s="146"/>
      <c r="AV240" s="146"/>
      <c r="AW240" s="146"/>
      <c r="AX240" s="401"/>
    </row>
    <row r="241" spans="1:50" ht="19.7" hidden="1" customHeight="1" x14ac:dyDescent="0.15">
      <c r="A241" s="390"/>
      <c r="B241" s="391"/>
      <c r="C241" s="903" t="s">
        <v>0</v>
      </c>
      <c r="D241" s="904"/>
      <c r="E241" s="904"/>
      <c r="F241" s="904"/>
      <c r="G241" s="904"/>
      <c r="H241" s="904"/>
      <c r="I241" s="904"/>
      <c r="J241" s="904"/>
      <c r="K241" s="904"/>
      <c r="L241" s="904"/>
      <c r="M241" s="904"/>
      <c r="N241" s="904"/>
      <c r="O241" s="900" t="s">
        <v>688</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hidden="1"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750</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724</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757</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758</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761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317</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359</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358</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357</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356</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355</v>
      </c>
      <c r="B262" s="271"/>
      <c r="C262" s="271"/>
      <c r="D262" s="271"/>
      <c r="E262" s="334" t="s">
        <v>725</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354</v>
      </c>
      <c r="B263" s="271"/>
      <c r="C263" s="271"/>
      <c r="D263" s="271"/>
      <c r="E263" s="334" t="s">
        <v>726</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353</v>
      </c>
      <c r="B264" s="271"/>
      <c r="C264" s="271"/>
      <c r="D264" s="271"/>
      <c r="E264" s="334" t="s">
        <v>727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352</v>
      </c>
      <c r="B265" s="271"/>
      <c r="C265" s="271"/>
      <c r="D265" s="271"/>
      <c r="E265" s="334" t="s">
        <v>728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499</v>
      </c>
      <c r="B266" s="271"/>
      <c r="C266" s="271"/>
      <c r="D266" s="271"/>
      <c r="E266" s="115" t="s">
        <v>698</v>
      </c>
      <c r="F266" s="101"/>
      <c r="G266" s="101"/>
      <c r="H266" s="92" t="str">
        <f>IF(E266="","","-")</f>
        <v>-</v>
      </c>
      <c r="I266" s="101"/>
      <c r="J266" s="101"/>
      <c r="K266" s="92" t="str">
        <f>IF(I266="","","-")</f>
        <v/>
      </c>
      <c r="L266" s="116">
        <v>305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698</v>
      </c>
      <c r="F267" s="101"/>
      <c r="G267" s="101"/>
      <c r="H267" s="92"/>
      <c r="I267" s="101"/>
      <c r="J267" s="101"/>
      <c r="K267" s="92"/>
      <c r="L267" s="116">
        <v>314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702</v>
      </c>
      <c r="H268" s="101"/>
      <c r="I268" s="101"/>
      <c r="J268" s="100">
        <v>20</v>
      </c>
      <c r="K268" s="100"/>
      <c r="L268" s="116">
        <v>365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348</v>
      </c>
      <c r="B308" s="329"/>
      <c r="C308" s="329"/>
      <c r="D308" s="329"/>
      <c r="E308" s="329"/>
      <c r="F308" s="330"/>
      <c r="G308" s="309" t="s">
        <v>760</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751</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57.75" customHeight="1" x14ac:dyDescent="0.15">
      <c r="A310" s="331"/>
      <c r="B310" s="332"/>
      <c r="C310" s="332"/>
      <c r="D310" s="332"/>
      <c r="E310" s="332"/>
      <c r="F310" s="333"/>
      <c r="G310" s="299" t="s">
        <v>741</v>
      </c>
      <c r="H310" s="300"/>
      <c r="I310" s="300"/>
      <c r="J310" s="300"/>
      <c r="K310" s="301"/>
      <c r="L310" s="302" t="s">
        <v>744</v>
      </c>
      <c r="M310" s="303"/>
      <c r="N310" s="303"/>
      <c r="O310" s="303"/>
      <c r="P310" s="303"/>
      <c r="Q310" s="303"/>
      <c r="R310" s="303"/>
      <c r="S310" s="303"/>
      <c r="T310" s="303"/>
      <c r="U310" s="303"/>
      <c r="V310" s="303"/>
      <c r="W310" s="303"/>
      <c r="X310" s="304"/>
      <c r="Y310" s="305">
        <v>35</v>
      </c>
      <c r="Z310" s="306"/>
      <c r="AA310" s="306"/>
      <c r="AB310" s="307"/>
      <c r="AC310" s="299" t="s">
        <v>741</v>
      </c>
      <c r="AD310" s="300"/>
      <c r="AE310" s="300"/>
      <c r="AF310" s="300"/>
      <c r="AG310" s="301"/>
      <c r="AH310" s="302" t="s">
        <v>743</v>
      </c>
      <c r="AI310" s="303"/>
      <c r="AJ310" s="303"/>
      <c r="AK310" s="303"/>
      <c r="AL310" s="303"/>
      <c r="AM310" s="303"/>
      <c r="AN310" s="303"/>
      <c r="AO310" s="303"/>
      <c r="AP310" s="303"/>
      <c r="AQ310" s="303"/>
      <c r="AR310" s="303"/>
      <c r="AS310" s="303"/>
      <c r="AT310" s="304"/>
      <c r="AU310" s="305">
        <v>10</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35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10</v>
      </c>
      <c r="AV320" s="286"/>
      <c r="AW320" s="286"/>
      <c r="AX320" s="288"/>
    </row>
    <row r="321" spans="1:51" ht="24.75" customHeight="1" x14ac:dyDescent="0.15">
      <c r="A321" s="331"/>
      <c r="B321" s="332"/>
      <c r="C321" s="332"/>
      <c r="D321" s="332"/>
      <c r="E321" s="332"/>
      <c r="F321" s="333"/>
      <c r="G321" s="309" t="s">
        <v>752</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1</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1</v>
      </c>
    </row>
    <row r="323" spans="1:51" ht="24.75" customHeight="1" x14ac:dyDescent="0.15">
      <c r="A323" s="331"/>
      <c r="B323" s="332"/>
      <c r="C323" s="332"/>
      <c r="D323" s="332"/>
      <c r="E323" s="332"/>
      <c r="F323" s="333"/>
      <c r="G323" s="299" t="s">
        <v>741</v>
      </c>
      <c r="H323" s="300"/>
      <c r="I323" s="300"/>
      <c r="J323" s="300"/>
      <c r="K323" s="301"/>
      <c r="L323" s="302" t="s">
        <v>742</v>
      </c>
      <c r="M323" s="303"/>
      <c r="N323" s="303"/>
      <c r="O323" s="303"/>
      <c r="P323" s="303"/>
      <c r="Q323" s="303"/>
      <c r="R323" s="303"/>
      <c r="S323" s="303"/>
      <c r="T323" s="303"/>
      <c r="U323" s="303"/>
      <c r="V323" s="303"/>
      <c r="W323" s="303"/>
      <c r="X323" s="304"/>
      <c r="Y323" s="305">
        <v>4</v>
      </c>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1</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1</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1</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1</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1</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1</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1</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1</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1</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1</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4</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1</v>
      </c>
    </row>
    <row r="334" spans="1:51" ht="24.75" hidden="1" customHeight="1" x14ac:dyDescent="0.15">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75" customHeight="1" x14ac:dyDescent="0.15">
      <c r="A366" s="245">
        <v>1</v>
      </c>
      <c r="B366" s="245">
        <v>1</v>
      </c>
      <c r="C366" s="266" t="s">
        <v>759</v>
      </c>
      <c r="D366" s="265"/>
      <c r="E366" s="265"/>
      <c r="F366" s="265"/>
      <c r="G366" s="265"/>
      <c r="H366" s="265"/>
      <c r="I366" s="265"/>
      <c r="J366" s="248">
        <v>9010001027685</v>
      </c>
      <c r="K366" s="249"/>
      <c r="L366" s="249"/>
      <c r="M366" s="249"/>
      <c r="N366" s="249"/>
      <c r="O366" s="249"/>
      <c r="P366" s="267" t="s">
        <v>746</v>
      </c>
      <c r="Q366" s="250"/>
      <c r="R366" s="250"/>
      <c r="S366" s="250"/>
      <c r="T366" s="250"/>
      <c r="U366" s="250"/>
      <c r="V366" s="250"/>
      <c r="W366" s="250"/>
      <c r="X366" s="250"/>
      <c r="Y366" s="251">
        <v>35</v>
      </c>
      <c r="Z366" s="252"/>
      <c r="AA366" s="252"/>
      <c r="AB366" s="253"/>
      <c r="AC366" s="237" t="s">
        <v>334</v>
      </c>
      <c r="AD366" s="238"/>
      <c r="AE366" s="238"/>
      <c r="AF366" s="238"/>
      <c r="AG366" s="238"/>
      <c r="AH366" s="268">
        <v>2</v>
      </c>
      <c r="AI366" s="269"/>
      <c r="AJ366" s="269"/>
      <c r="AK366" s="269"/>
      <c r="AL366" s="241">
        <v>65</v>
      </c>
      <c r="AM366" s="242"/>
      <c r="AN366" s="242"/>
      <c r="AO366" s="243"/>
      <c r="AP366" s="244" t="s">
        <v>739</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69" customHeight="1" x14ac:dyDescent="0.15">
      <c r="A399" s="245">
        <v>1</v>
      </c>
      <c r="B399" s="245">
        <v>1</v>
      </c>
      <c r="C399" s="266" t="s">
        <v>749</v>
      </c>
      <c r="D399" s="265"/>
      <c r="E399" s="265"/>
      <c r="F399" s="265"/>
      <c r="G399" s="265"/>
      <c r="H399" s="265"/>
      <c r="I399" s="265"/>
      <c r="J399" s="248">
        <v>6010001030403</v>
      </c>
      <c r="K399" s="249"/>
      <c r="L399" s="249"/>
      <c r="M399" s="249"/>
      <c r="N399" s="249"/>
      <c r="O399" s="249"/>
      <c r="P399" s="267" t="s">
        <v>747</v>
      </c>
      <c r="Q399" s="250"/>
      <c r="R399" s="250"/>
      <c r="S399" s="250"/>
      <c r="T399" s="250"/>
      <c r="U399" s="250"/>
      <c r="V399" s="250"/>
      <c r="W399" s="250"/>
      <c r="X399" s="250"/>
      <c r="Y399" s="251">
        <v>10</v>
      </c>
      <c r="Z399" s="252"/>
      <c r="AA399" s="252"/>
      <c r="AB399" s="253"/>
      <c r="AC399" s="237" t="s">
        <v>334</v>
      </c>
      <c r="AD399" s="238"/>
      <c r="AE399" s="238"/>
      <c r="AF399" s="238"/>
      <c r="AG399" s="238"/>
      <c r="AH399" s="268">
        <v>2</v>
      </c>
      <c r="AI399" s="269"/>
      <c r="AJ399" s="269"/>
      <c r="AK399" s="269"/>
      <c r="AL399" s="241">
        <v>99</v>
      </c>
      <c r="AM399" s="242"/>
      <c r="AN399" s="242"/>
      <c r="AO399" s="243"/>
      <c r="AP399" s="244" t="s">
        <v>739</v>
      </c>
      <c r="AQ399" s="244"/>
      <c r="AR399" s="244"/>
      <c r="AS399" s="244"/>
      <c r="AT399" s="244"/>
      <c r="AU399" s="244"/>
      <c r="AV399" s="244"/>
      <c r="AW399" s="244"/>
      <c r="AX399" s="244"/>
      <c r="AY399">
        <f>$AY$396</f>
        <v>1</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58.5" customHeight="1" x14ac:dyDescent="0.15">
      <c r="A432" s="245">
        <v>1</v>
      </c>
      <c r="B432" s="245">
        <v>1</v>
      </c>
      <c r="C432" s="266" t="s">
        <v>745</v>
      </c>
      <c r="D432" s="265"/>
      <c r="E432" s="265"/>
      <c r="F432" s="265"/>
      <c r="G432" s="265"/>
      <c r="H432" s="265"/>
      <c r="I432" s="265"/>
      <c r="J432" s="248">
        <v>9010001144299</v>
      </c>
      <c r="K432" s="249"/>
      <c r="L432" s="249"/>
      <c r="M432" s="249"/>
      <c r="N432" s="249"/>
      <c r="O432" s="249"/>
      <c r="P432" s="267" t="s">
        <v>748</v>
      </c>
      <c r="Q432" s="250"/>
      <c r="R432" s="250"/>
      <c r="S432" s="250"/>
      <c r="T432" s="250"/>
      <c r="U432" s="250"/>
      <c r="V432" s="250"/>
      <c r="W432" s="250"/>
      <c r="X432" s="250"/>
      <c r="Y432" s="251">
        <v>4</v>
      </c>
      <c r="Z432" s="252"/>
      <c r="AA432" s="252"/>
      <c r="AB432" s="253"/>
      <c r="AC432" s="237" t="s">
        <v>334</v>
      </c>
      <c r="AD432" s="238"/>
      <c r="AE432" s="238"/>
      <c r="AF432" s="238"/>
      <c r="AG432" s="238"/>
      <c r="AH432" s="268">
        <v>2</v>
      </c>
      <c r="AI432" s="269"/>
      <c r="AJ432" s="269"/>
      <c r="AK432" s="269"/>
      <c r="AL432" s="241">
        <v>39</v>
      </c>
      <c r="AM432" s="242"/>
      <c r="AN432" s="242"/>
      <c r="AO432" s="243"/>
      <c r="AP432" s="244" t="s">
        <v>739</v>
      </c>
      <c r="AQ432" s="244"/>
      <c r="AR432" s="244"/>
      <c r="AS432" s="244"/>
      <c r="AT432" s="244"/>
      <c r="AU432" s="244"/>
      <c r="AV432" s="244"/>
      <c r="AW432" s="244"/>
      <c r="AX432" s="244"/>
      <c r="AY432">
        <f>$AY$429</f>
        <v>1</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661</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311</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7" priority="913">
      <formula>IF(RIGHT(TEXT(P14,"0.#"),1)=".",FALSE,TRUE)</formula>
    </cfRule>
    <cfRule type="expression" dxfId="1506" priority="914">
      <formula>IF(RIGHT(TEXT(P14,"0.#"),1)=".",TRUE,FALSE)</formula>
    </cfRule>
  </conditionalFormatting>
  <conditionalFormatting sqref="P18:AX18">
    <cfRule type="expression" dxfId="1505" priority="911">
      <formula>IF(RIGHT(TEXT(P18,"0.#"),1)=".",FALSE,TRUE)</formula>
    </cfRule>
    <cfRule type="expression" dxfId="1504" priority="912">
      <formula>IF(RIGHT(TEXT(P18,"0.#"),1)=".",TRUE,FALSE)</formula>
    </cfRule>
  </conditionalFormatting>
  <conditionalFormatting sqref="Y311">
    <cfRule type="expression" dxfId="1503" priority="909">
      <formula>IF(RIGHT(TEXT(Y311,"0.#"),1)=".",FALSE,TRUE)</formula>
    </cfRule>
    <cfRule type="expression" dxfId="1502" priority="910">
      <formula>IF(RIGHT(TEXT(Y311,"0.#"),1)=".",TRUE,FALSE)</formula>
    </cfRule>
  </conditionalFormatting>
  <conditionalFormatting sqref="Y320">
    <cfRule type="expression" dxfId="1501" priority="907">
      <formula>IF(RIGHT(TEXT(Y320,"0.#"),1)=".",FALSE,TRUE)</formula>
    </cfRule>
    <cfRule type="expression" dxfId="1500" priority="908">
      <formula>IF(RIGHT(TEXT(Y320,"0.#"),1)=".",TRUE,FALSE)</formula>
    </cfRule>
  </conditionalFormatting>
  <conditionalFormatting sqref="Y351:Y358 Y349 Y338:Y345 Y336 Y325:Y332 Y323">
    <cfRule type="expression" dxfId="1499" priority="887">
      <formula>IF(RIGHT(TEXT(Y323,"0.#"),1)=".",FALSE,TRUE)</formula>
    </cfRule>
    <cfRule type="expression" dxfId="1498" priority="888">
      <formula>IF(RIGHT(TEXT(Y323,"0.#"),1)=".",TRUE,FALSE)</formula>
    </cfRule>
  </conditionalFormatting>
  <conditionalFormatting sqref="P16:AQ17 P15:AX15 P13:AX13">
    <cfRule type="expression" dxfId="1497" priority="905">
      <formula>IF(RIGHT(TEXT(P13,"0.#"),1)=".",FALSE,TRUE)</formula>
    </cfRule>
    <cfRule type="expression" dxfId="1496" priority="906">
      <formula>IF(RIGHT(TEXT(P13,"0.#"),1)=".",TRUE,FALSE)</formula>
    </cfRule>
  </conditionalFormatting>
  <conditionalFormatting sqref="P19:AJ19">
    <cfRule type="expression" dxfId="1495" priority="903">
      <formula>IF(RIGHT(TEXT(P19,"0.#"),1)=".",FALSE,TRUE)</formula>
    </cfRule>
    <cfRule type="expression" dxfId="1494" priority="904">
      <formula>IF(RIGHT(TEXT(P19,"0.#"),1)=".",TRUE,FALSE)</formula>
    </cfRule>
  </conditionalFormatting>
  <conditionalFormatting sqref="AE32 AQ32">
    <cfRule type="expression" dxfId="1493" priority="901">
      <formula>IF(RIGHT(TEXT(AE32,"0.#"),1)=".",FALSE,TRUE)</formula>
    </cfRule>
    <cfRule type="expression" dxfId="1492" priority="902">
      <formula>IF(RIGHT(TEXT(AE32,"0.#"),1)=".",TRUE,FALSE)</formula>
    </cfRule>
  </conditionalFormatting>
  <conditionalFormatting sqref="Y312:Y319 Y310">
    <cfRule type="expression" dxfId="1491" priority="899">
      <formula>IF(RIGHT(TEXT(Y310,"0.#"),1)=".",FALSE,TRUE)</formula>
    </cfRule>
    <cfRule type="expression" dxfId="1490" priority="900">
      <formula>IF(RIGHT(TEXT(Y310,"0.#"),1)=".",TRUE,FALSE)</formula>
    </cfRule>
  </conditionalFormatting>
  <conditionalFormatting sqref="AU311">
    <cfRule type="expression" dxfId="1489" priority="897">
      <formula>IF(RIGHT(TEXT(AU311,"0.#"),1)=".",FALSE,TRUE)</formula>
    </cfRule>
    <cfRule type="expression" dxfId="1488" priority="898">
      <formula>IF(RIGHT(TEXT(AU311,"0.#"),1)=".",TRUE,FALSE)</formula>
    </cfRule>
  </conditionalFormatting>
  <conditionalFormatting sqref="AU320">
    <cfRule type="expression" dxfId="1487" priority="895">
      <formula>IF(RIGHT(TEXT(AU320,"0.#"),1)=".",FALSE,TRUE)</formula>
    </cfRule>
    <cfRule type="expression" dxfId="1486" priority="896">
      <formula>IF(RIGHT(TEXT(AU320,"0.#"),1)=".",TRUE,FALSE)</formula>
    </cfRule>
  </conditionalFormatting>
  <conditionalFormatting sqref="AU312:AU319 AU310">
    <cfRule type="expression" dxfId="1485" priority="893">
      <formula>IF(RIGHT(TEXT(AU310,"0.#"),1)=".",FALSE,TRUE)</formula>
    </cfRule>
    <cfRule type="expression" dxfId="1484" priority="894">
      <formula>IF(RIGHT(TEXT(AU310,"0.#"),1)=".",TRUE,FALSE)</formula>
    </cfRule>
  </conditionalFormatting>
  <conditionalFormatting sqref="Y350 Y337 Y324">
    <cfRule type="expression" dxfId="1483" priority="891">
      <formula>IF(RIGHT(TEXT(Y324,"0.#"),1)=".",FALSE,TRUE)</formula>
    </cfRule>
    <cfRule type="expression" dxfId="1482" priority="892">
      <formula>IF(RIGHT(TEXT(Y324,"0.#"),1)=".",TRUE,FALSE)</formula>
    </cfRule>
  </conditionalFormatting>
  <conditionalFormatting sqref="Y359 Y346 Y333">
    <cfRule type="expression" dxfId="1481" priority="889">
      <formula>IF(RIGHT(TEXT(Y333,"0.#"),1)=".",FALSE,TRUE)</formula>
    </cfRule>
    <cfRule type="expression" dxfId="1480" priority="890">
      <formula>IF(RIGHT(TEXT(Y333,"0.#"),1)=".",TRUE,FALSE)</formula>
    </cfRule>
  </conditionalFormatting>
  <conditionalFormatting sqref="AU350 AU337 AU324">
    <cfRule type="expression" dxfId="1479" priority="885">
      <formula>IF(RIGHT(TEXT(AU324,"0.#"),1)=".",FALSE,TRUE)</formula>
    </cfRule>
    <cfRule type="expression" dxfId="1478" priority="886">
      <formula>IF(RIGHT(TEXT(AU324,"0.#"),1)=".",TRUE,FALSE)</formula>
    </cfRule>
  </conditionalFormatting>
  <conditionalFormatting sqref="AU359 AU346 AU333">
    <cfRule type="expression" dxfId="1477" priority="883">
      <formula>IF(RIGHT(TEXT(AU333,"0.#"),1)=".",FALSE,TRUE)</formula>
    </cfRule>
    <cfRule type="expression" dxfId="1476" priority="884">
      <formula>IF(RIGHT(TEXT(AU333,"0.#"),1)=".",TRUE,FALSE)</formula>
    </cfRule>
  </conditionalFormatting>
  <conditionalFormatting sqref="AU351:AU358 AU349 AU338:AU345 AU336 AU325:AU332 AU323">
    <cfRule type="expression" dxfId="1475" priority="881">
      <formula>IF(RIGHT(TEXT(AU323,"0.#"),1)=".",FALSE,TRUE)</formula>
    </cfRule>
    <cfRule type="expression" dxfId="1474" priority="882">
      <formula>IF(RIGHT(TEXT(AU323,"0.#"),1)=".",TRUE,FALSE)</formula>
    </cfRule>
  </conditionalFormatting>
  <conditionalFormatting sqref="AI32">
    <cfRule type="expression" dxfId="1473" priority="879">
      <formula>IF(RIGHT(TEXT(AI32,"0.#"),1)=".",FALSE,TRUE)</formula>
    </cfRule>
    <cfRule type="expression" dxfId="1472" priority="880">
      <formula>IF(RIGHT(TEXT(AI32,"0.#"),1)=".",TRUE,FALSE)</formula>
    </cfRule>
  </conditionalFormatting>
  <conditionalFormatting sqref="AM32">
    <cfRule type="expression" dxfId="1471" priority="877">
      <formula>IF(RIGHT(TEXT(AM32,"0.#"),1)=".",FALSE,TRUE)</formula>
    </cfRule>
    <cfRule type="expression" dxfId="1470" priority="878">
      <formula>IF(RIGHT(TEXT(AM32,"0.#"),1)=".",TRUE,FALSE)</formula>
    </cfRule>
  </conditionalFormatting>
  <conditionalFormatting sqref="AE33">
    <cfRule type="expression" dxfId="1469" priority="875">
      <formula>IF(RIGHT(TEXT(AE33,"0.#"),1)=".",FALSE,TRUE)</formula>
    </cfRule>
    <cfRule type="expression" dxfId="1468" priority="876">
      <formula>IF(RIGHT(TEXT(AE33,"0.#"),1)=".",TRUE,FALSE)</formula>
    </cfRule>
  </conditionalFormatting>
  <conditionalFormatting sqref="AI33">
    <cfRule type="expression" dxfId="1467" priority="873">
      <formula>IF(RIGHT(TEXT(AI33,"0.#"),1)=".",FALSE,TRUE)</formula>
    </cfRule>
    <cfRule type="expression" dxfId="1466" priority="874">
      <formula>IF(RIGHT(TEXT(AI33,"0.#"),1)=".",TRUE,FALSE)</formula>
    </cfRule>
  </conditionalFormatting>
  <conditionalFormatting sqref="AM33">
    <cfRule type="expression" dxfId="1465" priority="871">
      <formula>IF(RIGHT(TEXT(AM33,"0.#"),1)=".",FALSE,TRUE)</formula>
    </cfRule>
    <cfRule type="expression" dxfId="1464" priority="872">
      <formula>IF(RIGHT(TEXT(AM33,"0.#"),1)=".",TRUE,FALSE)</formula>
    </cfRule>
  </conditionalFormatting>
  <conditionalFormatting sqref="AQ33">
    <cfRule type="expression" dxfId="1463" priority="869">
      <formula>IF(RIGHT(TEXT(AQ33,"0.#"),1)=".",FALSE,TRUE)</formula>
    </cfRule>
    <cfRule type="expression" dxfId="1462" priority="870">
      <formula>IF(RIGHT(TEXT(AQ33,"0.#"),1)=".",TRUE,FALSE)</formula>
    </cfRule>
  </conditionalFormatting>
  <conditionalFormatting sqref="AE210">
    <cfRule type="expression" dxfId="1461" priority="867">
      <formula>IF(RIGHT(TEXT(AE210,"0.#"),1)=".",FALSE,TRUE)</formula>
    </cfRule>
    <cfRule type="expression" dxfId="1460" priority="868">
      <formula>IF(RIGHT(TEXT(AE210,"0.#"),1)=".",TRUE,FALSE)</formula>
    </cfRule>
  </conditionalFormatting>
  <conditionalFormatting sqref="AE211">
    <cfRule type="expression" dxfId="1459" priority="865">
      <formula>IF(RIGHT(TEXT(AE211,"0.#"),1)=".",FALSE,TRUE)</formula>
    </cfRule>
    <cfRule type="expression" dxfId="1458" priority="866">
      <formula>IF(RIGHT(TEXT(AE211,"0.#"),1)=".",TRUE,FALSE)</formula>
    </cfRule>
  </conditionalFormatting>
  <conditionalFormatting sqref="AE212">
    <cfRule type="expression" dxfId="1457" priority="863">
      <formula>IF(RIGHT(TEXT(AE212,"0.#"),1)=".",FALSE,TRUE)</formula>
    </cfRule>
    <cfRule type="expression" dxfId="1456" priority="864">
      <formula>IF(RIGHT(TEXT(AE212,"0.#"),1)=".",TRUE,FALSE)</formula>
    </cfRule>
  </conditionalFormatting>
  <conditionalFormatting sqref="AI212">
    <cfRule type="expression" dxfId="1455" priority="861">
      <formula>IF(RIGHT(TEXT(AI212,"0.#"),1)=".",FALSE,TRUE)</formula>
    </cfRule>
    <cfRule type="expression" dxfId="1454" priority="862">
      <formula>IF(RIGHT(TEXT(AI212,"0.#"),1)=".",TRUE,FALSE)</formula>
    </cfRule>
  </conditionalFormatting>
  <conditionalFormatting sqref="AI211">
    <cfRule type="expression" dxfId="1453" priority="859">
      <formula>IF(RIGHT(TEXT(AI211,"0.#"),1)=".",FALSE,TRUE)</formula>
    </cfRule>
    <cfRule type="expression" dxfId="1452" priority="860">
      <formula>IF(RIGHT(TEXT(AI211,"0.#"),1)=".",TRUE,FALSE)</formula>
    </cfRule>
  </conditionalFormatting>
  <conditionalFormatting sqref="AI210">
    <cfRule type="expression" dxfId="1451" priority="857">
      <formula>IF(RIGHT(TEXT(AI210,"0.#"),1)=".",FALSE,TRUE)</formula>
    </cfRule>
    <cfRule type="expression" dxfId="1450" priority="858">
      <formula>IF(RIGHT(TEXT(AI210,"0.#"),1)=".",TRUE,FALSE)</formula>
    </cfRule>
  </conditionalFormatting>
  <conditionalFormatting sqref="AM210">
    <cfRule type="expression" dxfId="1449" priority="855">
      <formula>IF(RIGHT(TEXT(AM210,"0.#"),1)=".",FALSE,TRUE)</formula>
    </cfRule>
    <cfRule type="expression" dxfId="1448" priority="856">
      <formula>IF(RIGHT(TEXT(AM210,"0.#"),1)=".",TRUE,FALSE)</formula>
    </cfRule>
  </conditionalFormatting>
  <conditionalFormatting sqref="AM211">
    <cfRule type="expression" dxfId="1447" priority="853">
      <formula>IF(RIGHT(TEXT(AM211,"0.#"),1)=".",FALSE,TRUE)</formula>
    </cfRule>
    <cfRule type="expression" dxfId="1446" priority="854">
      <formula>IF(RIGHT(TEXT(AM211,"0.#"),1)=".",TRUE,FALSE)</formula>
    </cfRule>
  </conditionalFormatting>
  <conditionalFormatting sqref="AM212">
    <cfRule type="expression" dxfId="1445" priority="851">
      <formula>IF(RIGHT(TEXT(AM212,"0.#"),1)=".",FALSE,TRUE)</formula>
    </cfRule>
    <cfRule type="expression" dxfId="1444" priority="852">
      <formula>IF(RIGHT(TEXT(AM212,"0.#"),1)=".",TRUE,FALSE)</formula>
    </cfRule>
  </conditionalFormatting>
  <conditionalFormatting sqref="AL368:AO395">
    <cfRule type="expression" dxfId="1443" priority="847">
      <formula>IF(AND(AL368&gt;=0, RIGHT(TEXT(AL368,"0.#"),1)&lt;&gt;"."),TRUE,FALSE)</formula>
    </cfRule>
    <cfRule type="expression" dxfId="1442" priority="848">
      <formula>IF(AND(AL368&gt;=0, RIGHT(TEXT(AL368,"0.#"),1)="."),TRUE,FALSE)</formula>
    </cfRule>
    <cfRule type="expression" dxfId="1441" priority="849">
      <formula>IF(AND(AL368&lt;0, RIGHT(TEXT(AL368,"0.#"),1)&lt;&gt;"."),TRUE,FALSE)</formula>
    </cfRule>
    <cfRule type="expression" dxfId="1440" priority="850">
      <formula>IF(AND(AL368&lt;0, RIGHT(TEXT(AL368,"0.#"),1)="."),TRUE,FALSE)</formula>
    </cfRule>
  </conditionalFormatting>
  <conditionalFormatting sqref="AQ210:AQ212">
    <cfRule type="expression" dxfId="1439" priority="845">
      <formula>IF(RIGHT(TEXT(AQ210,"0.#"),1)=".",FALSE,TRUE)</formula>
    </cfRule>
    <cfRule type="expression" dxfId="1438" priority="846">
      <formula>IF(RIGHT(TEXT(AQ210,"0.#"),1)=".",TRUE,FALSE)</formula>
    </cfRule>
  </conditionalFormatting>
  <conditionalFormatting sqref="AU210:AU212">
    <cfRule type="expression" dxfId="1437" priority="843">
      <formula>IF(RIGHT(TEXT(AU210,"0.#"),1)=".",FALSE,TRUE)</formula>
    </cfRule>
    <cfRule type="expression" dxfId="1436" priority="844">
      <formula>IF(RIGHT(TEXT(AU210,"0.#"),1)=".",TRUE,FALSE)</formula>
    </cfRule>
  </conditionalFormatting>
  <conditionalFormatting sqref="Y368:Y395">
    <cfRule type="expression" dxfId="1435" priority="841">
      <formula>IF(RIGHT(TEXT(Y368,"0.#"),1)=".",FALSE,TRUE)</formula>
    </cfRule>
    <cfRule type="expression" dxfId="1434" priority="842">
      <formula>IF(RIGHT(TEXT(Y368,"0.#"),1)=".",TRUE,FALSE)</formula>
    </cfRule>
  </conditionalFormatting>
  <conditionalFormatting sqref="AL631:AO660">
    <cfRule type="expression" dxfId="1433" priority="837">
      <formula>IF(AND(AL631&gt;=0, RIGHT(TEXT(AL631,"0.#"),1)&lt;&gt;"."),TRUE,FALSE)</formula>
    </cfRule>
    <cfRule type="expression" dxfId="1432" priority="838">
      <formula>IF(AND(AL631&gt;=0, RIGHT(TEXT(AL631,"0.#"),1)="."),TRUE,FALSE)</formula>
    </cfRule>
    <cfRule type="expression" dxfId="1431" priority="839">
      <formula>IF(AND(AL631&lt;0, RIGHT(TEXT(AL631,"0.#"),1)&lt;&gt;"."),TRUE,FALSE)</formula>
    </cfRule>
    <cfRule type="expression" dxfId="1430" priority="840">
      <formula>IF(AND(AL631&lt;0, RIGHT(TEXT(AL631,"0.#"),1)="."),TRUE,FALSE)</formula>
    </cfRule>
  </conditionalFormatting>
  <conditionalFormatting sqref="Y631:Y660">
    <cfRule type="expression" dxfId="1429" priority="835">
      <formula>IF(RIGHT(TEXT(Y631,"0.#"),1)=".",FALSE,TRUE)</formula>
    </cfRule>
    <cfRule type="expression" dxfId="1428" priority="836">
      <formula>IF(RIGHT(TEXT(Y631,"0.#"),1)=".",TRUE,FALSE)</formula>
    </cfRule>
  </conditionalFormatting>
  <conditionalFormatting sqref="AL366:AO367">
    <cfRule type="expression" dxfId="1427" priority="831">
      <formula>IF(AND(AL366&gt;=0, RIGHT(TEXT(AL366,"0.#"),1)&lt;&gt;"."),TRUE,FALSE)</formula>
    </cfRule>
    <cfRule type="expression" dxfId="1426" priority="832">
      <formula>IF(AND(AL366&gt;=0, RIGHT(TEXT(AL366,"0.#"),1)="."),TRUE,FALSE)</formula>
    </cfRule>
    <cfRule type="expression" dxfId="1425" priority="833">
      <formula>IF(AND(AL366&lt;0, RIGHT(TEXT(AL366,"0.#"),1)&lt;&gt;"."),TRUE,FALSE)</formula>
    </cfRule>
    <cfRule type="expression" dxfId="1424" priority="834">
      <formula>IF(AND(AL366&lt;0, RIGHT(TEXT(AL366,"0.#"),1)="."),TRUE,FALSE)</formula>
    </cfRule>
  </conditionalFormatting>
  <conditionalFormatting sqref="Y366:Y367">
    <cfRule type="expression" dxfId="1423" priority="829">
      <formula>IF(RIGHT(TEXT(Y366,"0.#"),1)=".",FALSE,TRUE)</formula>
    </cfRule>
    <cfRule type="expression" dxfId="1422" priority="830">
      <formula>IF(RIGHT(TEXT(Y366,"0.#"),1)=".",TRUE,FALSE)</formula>
    </cfRule>
  </conditionalFormatting>
  <conditionalFormatting sqref="Y401:Y428">
    <cfRule type="expression" dxfId="1421" priority="767">
      <formula>IF(RIGHT(TEXT(Y401,"0.#"),1)=".",FALSE,TRUE)</formula>
    </cfRule>
    <cfRule type="expression" dxfId="1420" priority="768">
      <formula>IF(RIGHT(TEXT(Y401,"0.#"),1)=".",TRUE,FALSE)</formula>
    </cfRule>
  </conditionalFormatting>
  <conditionalFormatting sqref="Y399:Y400">
    <cfRule type="expression" dxfId="1419" priority="761">
      <formula>IF(RIGHT(TEXT(Y399,"0.#"),1)=".",FALSE,TRUE)</formula>
    </cfRule>
    <cfRule type="expression" dxfId="1418" priority="762">
      <formula>IF(RIGHT(TEXT(Y399,"0.#"),1)=".",TRUE,FALSE)</formula>
    </cfRule>
  </conditionalFormatting>
  <conditionalFormatting sqref="Y434:Y461">
    <cfRule type="expression" dxfId="1417" priority="755">
      <formula>IF(RIGHT(TEXT(Y434,"0.#"),1)=".",FALSE,TRUE)</formula>
    </cfRule>
    <cfRule type="expression" dxfId="1416" priority="756">
      <formula>IF(RIGHT(TEXT(Y434,"0.#"),1)=".",TRUE,FALSE)</formula>
    </cfRule>
  </conditionalFormatting>
  <conditionalFormatting sqref="Y432:Y433">
    <cfRule type="expression" dxfId="1415" priority="749">
      <formula>IF(RIGHT(TEXT(Y432,"0.#"),1)=".",FALSE,TRUE)</formula>
    </cfRule>
    <cfRule type="expression" dxfId="1414" priority="750">
      <formula>IF(RIGHT(TEXT(Y432,"0.#"),1)=".",TRUE,FALSE)</formula>
    </cfRule>
  </conditionalFormatting>
  <conditionalFormatting sqref="Y467:Y494">
    <cfRule type="expression" dxfId="1413" priority="743">
      <formula>IF(RIGHT(TEXT(Y467,"0.#"),1)=".",FALSE,TRUE)</formula>
    </cfRule>
    <cfRule type="expression" dxfId="1412" priority="744">
      <formula>IF(RIGHT(TEXT(Y467,"0.#"),1)=".",TRUE,FALSE)</formula>
    </cfRule>
  </conditionalFormatting>
  <conditionalFormatting sqref="Y465:Y466">
    <cfRule type="expression" dxfId="1411" priority="737">
      <formula>IF(RIGHT(TEXT(Y465,"0.#"),1)=".",FALSE,TRUE)</formula>
    </cfRule>
    <cfRule type="expression" dxfId="1410" priority="738">
      <formula>IF(RIGHT(TEXT(Y465,"0.#"),1)=".",TRUE,FALSE)</formula>
    </cfRule>
  </conditionalFormatting>
  <conditionalFormatting sqref="Y500:Y527">
    <cfRule type="expression" dxfId="1409" priority="731">
      <formula>IF(RIGHT(TEXT(Y500,"0.#"),1)=".",FALSE,TRUE)</formula>
    </cfRule>
    <cfRule type="expression" dxfId="1408" priority="732">
      <formula>IF(RIGHT(TEXT(Y500,"0.#"),1)=".",TRUE,FALSE)</formula>
    </cfRule>
  </conditionalFormatting>
  <conditionalFormatting sqref="Y498:Y499">
    <cfRule type="expression" dxfId="1407" priority="725">
      <formula>IF(RIGHT(TEXT(Y498,"0.#"),1)=".",FALSE,TRUE)</formula>
    </cfRule>
    <cfRule type="expression" dxfId="1406" priority="726">
      <formula>IF(RIGHT(TEXT(Y498,"0.#"),1)=".",TRUE,FALSE)</formula>
    </cfRule>
  </conditionalFormatting>
  <conditionalFormatting sqref="Y533:Y560">
    <cfRule type="expression" dxfId="1405" priority="719">
      <formula>IF(RIGHT(TEXT(Y533,"0.#"),1)=".",FALSE,TRUE)</formula>
    </cfRule>
    <cfRule type="expression" dxfId="1404" priority="720">
      <formula>IF(RIGHT(TEXT(Y533,"0.#"),1)=".",TRUE,FALSE)</formula>
    </cfRule>
  </conditionalFormatting>
  <conditionalFormatting sqref="W23">
    <cfRule type="expression" dxfId="1403" priority="827">
      <formula>IF(RIGHT(TEXT(W23,"0.#"),1)=".",FALSE,TRUE)</formula>
    </cfRule>
    <cfRule type="expression" dxfId="1402" priority="828">
      <formula>IF(RIGHT(TEXT(W23,"0.#"),1)=".",TRUE,FALSE)</formula>
    </cfRule>
  </conditionalFormatting>
  <conditionalFormatting sqref="W24:W27">
    <cfRule type="expression" dxfId="1401" priority="825">
      <formula>IF(RIGHT(TEXT(W24,"0.#"),1)=".",FALSE,TRUE)</formula>
    </cfRule>
    <cfRule type="expression" dxfId="1400" priority="826">
      <formula>IF(RIGHT(TEXT(W24,"0.#"),1)=".",TRUE,FALSE)</formula>
    </cfRule>
  </conditionalFormatting>
  <conditionalFormatting sqref="W28">
    <cfRule type="expression" dxfId="1399" priority="823">
      <formula>IF(RIGHT(TEXT(W28,"0.#"),1)=".",FALSE,TRUE)</formula>
    </cfRule>
    <cfRule type="expression" dxfId="1398" priority="824">
      <formula>IF(RIGHT(TEXT(W28,"0.#"),1)=".",TRUE,FALSE)</formula>
    </cfRule>
  </conditionalFormatting>
  <conditionalFormatting sqref="P23">
    <cfRule type="expression" dxfId="1397" priority="821">
      <formula>IF(RIGHT(TEXT(P23,"0.#"),1)=".",FALSE,TRUE)</formula>
    </cfRule>
    <cfRule type="expression" dxfId="1396" priority="822">
      <formula>IF(RIGHT(TEXT(P23,"0.#"),1)=".",TRUE,FALSE)</formula>
    </cfRule>
  </conditionalFormatting>
  <conditionalFormatting sqref="P24:P27">
    <cfRule type="expression" dxfId="1395" priority="819">
      <formula>IF(RIGHT(TEXT(P24,"0.#"),1)=".",FALSE,TRUE)</formula>
    </cfRule>
    <cfRule type="expression" dxfId="1394" priority="820">
      <formula>IF(RIGHT(TEXT(P24,"0.#"),1)=".",TRUE,FALSE)</formula>
    </cfRule>
  </conditionalFormatting>
  <conditionalFormatting sqref="P28">
    <cfRule type="expression" dxfId="1393" priority="817">
      <formula>IF(RIGHT(TEXT(P28,"0.#"),1)=".",FALSE,TRUE)</formula>
    </cfRule>
    <cfRule type="expression" dxfId="1392" priority="818">
      <formula>IF(RIGHT(TEXT(P28,"0.#"),1)=".",TRUE,FALSE)</formula>
    </cfRule>
  </conditionalFormatting>
  <conditionalFormatting sqref="AE202">
    <cfRule type="expression" dxfId="1391" priority="815">
      <formula>IF(RIGHT(TEXT(AE202,"0.#"),1)=".",FALSE,TRUE)</formula>
    </cfRule>
    <cfRule type="expression" dxfId="1390" priority="816">
      <formula>IF(RIGHT(TEXT(AE202,"0.#"),1)=".",TRUE,FALSE)</formula>
    </cfRule>
  </conditionalFormatting>
  <conditionalFormatting sqref="AE203">
    <cfRule type="expression" dxfId="1389" priority="813">
      <formula>IF(RIGHT(TEXT(AE203,"0.#"),1)=".",FALSE,TRUE)</formula>
    </cfRule>
    <cfRule type="expression" dxfId="1388" priority="814">
      <formula>IF(RIGHT(TEXT(AE203,"0.#"),1)=".",TRUE,FALSE)</formula>
    </cfRule>
  </conditionalFormatting>
  <conditionalFormatting sqref="AE204">
    <cfRule type="expression" dxfId="1387" priority="811">
      <formula>IF(RIGHT(TEXT(AE204,"0.#"),1)=".",FALSE,TRUE)</formula>
    </cfRule>
    <cfRule type="expression" dxfId="1386" priority="812">
      <formula>IF(RIGHT(TEXT(AE204,"0.#"),1)=".",TRUE,FALSE)</formula>
    </cfRule>
  </conditionalFormatting>
  <conditionalFormatting sqref="AI204">
    <cfRule type="expression" dxfId="1385" priority="809">
      <formula>IF(RIGHT(TEXT(AI204,"0.#"),1)=".",FALSE,TRUE)</formula>
    </cfRule>
    <cfRule type="expression" dxfId="1384" priority="810">
      <formula>IF(RIGHT(TEXT(AI204,"0.#"),1)=".",TRUE,FALSE)</formula>
    </cfRule>
  </conditionalFormatting>
  <conditionalFormatting sqref="AI203">
    <cfRule type="expression" dxfId="1383" priority="807">
      <formula>IF(RIGHT(TEXT(AI203,"0.#"),1)=".",FALSE,TRUE)</formula>
    </cfRule>
    <cfRule type="expression" dxfId="1382" priority="808">
      <formula>IF(RIGHT(TEXT(AI203,"0.#"),1)=".",TRUE,FALSE)</formula>
    </cfRule>
  </conditionalFormatting>
  <conditionalFormatting sqref="AI202">
    <cfRule type="expression" dxfId="1381" priority="805">
      <formula>IF(RIGHT(TEXT(AI202,"0.#"),1)=".",FALSE,TRUE)</formula>
    </cfRule>
    <cfRule type="expression" dxfId="1380" priority="806">
      <formula>IF(RIGHT(TEXT(AI202,"0.#"),1)=".",TRUE,FALSE)</formula>
    </cfRule>
  </conditionalFormatting>
  <conditionalFormatting sqref="AM202">
    <cfRule type="expression" dxfId="1379" priority="803">
      <formula>IF(RIGHT(TEXT(AM202,"0.#"),1)=".",FALSE,TRUE)</formula>
    </cfRule>
    <cfRule type="expression" dxfId="1378" priority="804">
      <formula>IF(RIGHT(TEXT(AM202,"0.#"),1)=".",TRUE,FALSE)</formula>
    </cfRule>
  </conditionalFormatting>
  <conditionalFormatting sqref="AM203">
    <cfRule type="expression" dxfId="1377" priority="801">
      <formula>IF(RIGHT(TEXT(AM203,"0.#"),1)=".",FALSE,TRUE)</formula>
    </cfRule>
    <cfRule type="expression" dxfId="1376" priority="802">
      <formula>IF(RIGHT(TEXT(AM203,"0.#"),1)=".",TRUE,FALSE)</formula>
    </cfRule>
  </conditionalFormatting>
  <conditionalFormatting sqref="AM204">
    <cfRule type="expression" dxfId="1375" priority="799">
      <formula>IF(RIGHT(TEXT(AM204,"0.#"),1)=".",FALSE,TRUE)</formula>
    </cfRule>
    <cfRule type="expression" dxfId="1374" priority="800">
      <formula>IF(RIGHT(TEXT(AM204,"0.#"),1)=".",TRUE,FALSE)</formula>
    </cfRule>
  </conditionalFormatting>
  <conditionalFormatting sqref="AQ202:AQ204">
    <cfRule type="expression" dxfId="1373" priority="797">
      <formula>IF(RIGHT(TEXT(AQ202,"0.#"),1)=".",FALSE,TRUE)</formula>
    </cfRule>
    <cfRule type="expression" dxfId="1372" priority="798">
      <formula>IF(RIGHT(TEXT(AQ202,"0.#"),1)=".",TRUE,FALSE)</formula>
    </cfRule>
  </conditionalFormatting>
  <conditionalFormatting sqref="AU202:AU204">
    <cfRule type="expression" dxfId="1371" priority="795">
      <formula>IF(RIGHT(TEXT(AU202,"0.#"),1)=".",FALSE,TRUE)</formula>
    </cfRule>
    <cfRule type="expression" dxfId="1370" priority="796">
      <formula>IF(RIGHT(TEXT(AU202,"0.#"),1)=".",TRUE,FALSE)</formula>
    </cfRule>
  </conditionalFormatting>
  <conditionalFormatting sqref="AE205">
    <cfRule type="expression" dxfId="1369" priority="793">
      <formula>IF(RIGHT(TEXT(AE205,"0.#"),1)=".",FALSE,TRUE)</formula>
    </cfRule>
    <cfRule type="expression" dxfId="1368" priority="794">
      <formula>IF(RIGHT(TEXT(AE205,"0.#"),1)=".",TRUE,FALSE)</formula>
    </cfRule>
  </conditionalFormatting>
  <conditionalFormatting sqref="AE206">
    <cfRule type="expression" dxfId="1367" priority="791">
      <formula>IF(RIGHT(TEXT(AE206,"0.#"),1)=".",FALSE,TRUE)</formula>
    </cfRule>
    <cfRule type="expression" dxfId="1366" priority="792">
      <formula>IF(RIGHT(TEXT(AE206,"0.#"),1)=".",TRUE,FALSE)</formula>
    </cfRule>
  </conditionalFormatting>
  <conditionalFormatting sqref="AE207">
    <cfRule type="expression" dxfId="1365" priority="789">
      <formula>IF(RIGHT(TEXT(AE207,"0.#"),1)=".",FALSE,TRUE)</formula>
    </cfRule>
    <cfRule type="expression" dxfId="1364" priority="790">
      <formula>IF(RIGHT(TEXT(AE207,"0.#"),1)=".",TRUE,FALSE)</formula>
    </cfRule>
  </conditionalFormatting>
  <conditionalFormatting sqref="AI207">
    <cfRule type="expression" dxfId="1363" priority="787">
      <formula>IF(RIGHT(TEXT(AI207,"0.#"),1)=".",FALSE,TRUE)</formula>
    </cfRule>
    <cfRule type="expression" dxfId="1362" priority="788">
      <formula>IF(RIGHT(TEXT(AI207,"0.#"),1)=".",TRUE,FALSE)</formula>
    </cfRule>
  </conditionalFormatting>
  <conditionalFormatting sqref="AI206">
    <cfRule type="expression" dxfId="1361" priority="785">
      <formula>IF(RIGHT(TEXT(AI206,"0.#"),1)=".",FALSE,TRUE)</formula>
    </cfRule>
    <cfRule type="expression" dxfId="1360" priority="786">
      <formula>IF(RIGHT(TEXT(AI206,"0.#"),1)=".",TRUE,FALSE)</formula>
    </cfRule>
  </conditionalFormatting>
  <conditionalFormatting sqref="AI205">
    <cfRule type="expression" dxfId="1359" priority="783">
      <formula>IF(RIGHT(TEXT(AI205,"0.#"),1)=".",FALSE,TRUE)</formula>
    </cfRule>
    <cfRule type="expression" dxfId="1358" priority="784">
      <formula>IF(RIGHT(TEXT(AI205,"0.#"),1)=".",TRUE,FALSE)</formula>
    </cfRule>
  </conditionalFormatting>
  <conditionalFormatting sqref="AM205">
    <cfRule type="expression" dxfId="1357" priority="781">
      <formula>IF(RIGHT(TEXT(AM205,"0.#"),1)=".",FALSE,TRUE)</formula>
    </cfRule>
    <cfRule type="expression" dxfId="1356" priority="782">
      <formula>IF(RIGHT(TEXT(AM205,"0.#"),1)=".",TRUE,FALSE)</formula>
    </cfRule>
  </conditionalFormatting>
  <conditionalFormatting sqref="AM206">
    <cfRule type="expression" dxfId="1355" priority="779">
      <formula>IF(RIGHT(TEXT(AM206,"0.#"),1)=".",FALSE,TRUE)</formula>
    </cfRule>
    <cfRule type="expression" dxfId="1354" priority="780">
      <formula>IF(RIGHT(TEXT(AM206,"0.#"),1)=".",TRUE,FALSE)</formula>
    </cfRule>
  </conditionalFormatting>
  <conditionalFormatting sqref="AM207">
    <cfRule type="expression" dxfId="1353" priority="777">
      <formula>IF(RIGHT(TEXT(AM207,"0.#"),1)=".",FALSE,TRUE)</formula>
    </cfRule>
    <cfRule type="expression" dxfId="1352" priority="778">
      <formula>IF(RIGHT(TEXT(AM207,"0.#"),1)=".",TRUE,FALSE)</formula>
    </cfRule>
  </conditionalFormatting>
  <conditionalFormatting sqref="AQ205:AQ207">
    <cfRule type="expression" dxfId="1351" priority="775">
      <formula>IF(RIGHT(TEXT(AQ205,"0.#"),1)=".",FALSE,TRUE)</formula>
    </cfRule>
    <cfRule type="expression" dxfId="1350" priority="776">
      <formula>IF(RIGHT(TEXT(AQ205,"0.#"),1)=".",TRUE,FALSE)</formula>
    </cfRule>
  </conditionalFormatting>
  <conditionalFormatting sqref="AU205:AU207">
    <cfRule type="expression" dxfId="1349" priority="773">
      <formula>IF(RIGHT(TEXT(AU205,"0.#"),1)=".",FALSE,TRUE)</formula>
    </cfRule>
    <cfRule type="expression" dxfId="1348" priority="774">
      <formula>IF(RIGHT(TEXT(AU205,"0.#"),1)=".",TRUE,FALSE)</formula>
    </cfRule>
  </conditionalFormatting>
  <conditionalFormatting sqref="AL401:AO428">
    <cfRule type="expression" dxfId="1347" priority="769">
      <formula>IF(AND(AL401&gt;=0, RIGHT(TEXT(AL401,"0.#"),1)&lt;&gt;"."),TRUE,FALSE)</formula>
    </cfRule>
    <cfRule type="expression" dxfId="1346" priority="770">
      <formula>IF(AND(AL401&gt;=0, RIGHT(TEXT(AL401,"0.#"),1)="."),TRUE,FALSE)</formula>
    </cfRule>
    <cfRule type="expression" dxfId="1345" priority="771">
      <formula>IF(AND(AL401&lt;0, RIGHT(TEXT(AL401,"0.#"),1)&lt;&gt;"."),TRUE,FALSE)</formula>
    </cfRule>
    <cfRule type="expression" dxfId="1344" priority="772">
      <formula>IF(AND(AL401&lt;0, RIGHT(TEXT(AL401,"0.#"),1)="."),TRUE,FALSE)</formula>
    </cfRule>
  </conditionalFormatting>
  <conditionalFormatting sqref="AL399:AO400">
    <cfRule type="expression" dxfId="1343" priority="763">
      <formula>IF(AND(AL399&gt;=0, RIGHT(TEXT(AL399,"0.#"),1)&lt;&gt;"."),TRUE,FALSE)</formula>
    </cfRule>
    <cfRule type="expression" dxfId="1342" priority="764">
      <formula>IF(AND(AL399&gt;=0, RIGHT(TEXT(AL399,"0.#"),1)="."),TRUE,FALSE)</formula>
    </cfRule>
    <cfRule type="expression" dxfId="1341" priority="765">
      <formula>IF(AND(AL399&lt;0, RIGHT(TEXT(AL399,"0.#"),1)&lt;&gt;"."),TRUE,FALSE)</formula>
    </cfRule>
    <cfRule type="expression" dxfId="1340" priority="766">
      <formula>IF(AND(AL399&lt;0, RIGHT(TEXT(AL399,"0.#"),1)="."),TRUE,FALSE)</formula>
    </cfRule>
  </conditionalFormatting>
  <conditionalFormatting sqref="AL434:AO461">
    <cfRule type="expression" dxfId="1339" priority="757">
      <formula>IF(AND(AL434&gt;=0, RIGHT(TEXT(AL434,"0.#"),1)&lt;&gt;"."),TRUE,FALSE)</formula>
    </cfRule>
    <cfRule type="expression" dxfId="1338" priority="758">
      <formula>IF(AND(AL434&gt;=0, RIGHT(TEXT(AL434,"0.#"),1)="."),TRUE,FALSE)</formula>
    </cfRule>
    <cfRule type="expression" dxfId="1337" priority="759">
      <formula>IF(AND(AL434&lt;0, RIGHT(TEXT(AL434,"0.#"),1)&lt;&gt;"."),TRUE,FALSE)</formula>
    </cfRule>
    <cfRule type="expression" dxfId="1336" priority="760">
      <formula>IF(AND(AL434&lt;0, RIGHT(TEXT(AL434,"0.#"),1)="."),TRUE,FALSE)</formula>
    </cfRule>
  </conditionalFormatting>
  <conditionalFormatting sqref="AL432:AO433">
    <cfRule type="expression" dxfId="1335" priority="751">
      <formula>IF(AND(AL432&gt;=0, RIGHT(TEXT(AL432,"0.#"),1)&lt;&gt;"."),TRUE,FALSE)</formula>
    </cfRule>
    <cfRule type="expression" dxfId="1334" priority="752">
      <formula>IF(AND(AL432&gt;=0, RIGHT(TEXT(AL432,"0.#"),1)="."),TRUE,FALSE)</formula>
    </cfRule>
    <cfRule type="expression" dxfId="1333" priority="753">
      <formula>IF(AND(AL432&lt;0, RIGHT(TEXT(AL432,"0.#"),1)&lt;&gt;"."),TRUE,FALSE)</formula>
    </cfRule>
    <cfRule type="expression" dxfId="1332" priority="754">
      <formula>IF(AND(AL432&lt;0, RIGHT(TEXT(AL432,"0.#"),1)="."),TRUE,FALSE)</formula>
    </cfRule>
  </conditionalFormatting>
  <conditionalFormatting sqref="AL467:AO494">
    <cfRule type="expression" dxfId="1331" priority="745">
      <formula>IF(AND(AL467&gt;=0, RIGHT(TEXT(AL467,"0.#"),1)&lt;&gt;"."),TRUE,FALSE)</formula>
    </cfRule>
    <cfRule type="expression" dxfId="1330" priority="746">
      <formula>IF(AND(AL467&gt;=0, RIGHT(TEXT(AL467,"0.#"),1)="."),TRUE,FALSE)</formula>
    </cfRule>
    <cfRule type="expression" dxfId="1329" priority="747">
      <formula>IF(AND(AL467&lt;0, RIGHT(TEXT(AL467,"0.#"),1)&lt;&gt;"."),TRUE,FALSE)</formula>
    </cfRule>
    <cfRule type="expression" dxfId="1328" priority="748">
      <formula>IF(AND(AL467&lt;0, RIGHT(TEXT(AL467,"0.#"),1)="."),TRUE,FALSE)</formula>
    </cfRule>
  </conditionalFormatting>
  <conditionalFormatting sqref="AL465:AO466">
    <cfRule type="expression" dxfId="1327" priority="739">
      <formula>IF(AND(AL465&gt;=0, RIGHT(TEXT(AL465,"0.#"),1)&lt;&gt;"."),TRUE,FALSE)</formula>
    </cfRule>
    <cfRule type="expression" dxfId="1326" priority="740">
      <formula>IF(AND(AL465&gt;=0, RIGHT(TEXT(AL465,"0.#"),1)="."),TRUE,FALSE)</formula>
    </cfRule>
    <cfRule type="expression" dxfId="1325" priority="741">
      <formula>IF(AND(AL465&lt;0, RIGHT(TEXT(AL465,"0.#"),1)&lt;&gt;"."),TRUE,FALSE)</formula>
    </cfRule>
    <cfRule type="expression" dxfId="1324" priority="742">
      <formula>IF(AND(AL465&lt;0, RIGHT(TEXT(AL465,"0.#"),1)="."),TRUE,FALSE)</formula>
    </cfRule>
  </conditionalFormatting>
  <conditionalFormatting sqref="AL500:AO527">
    <cfRule type="expression" dxfId="1323" priority="733">
      <formula>IF(AND(AL500&gt;=0, RIGHT(TEXT(AL500,"0.#"),1)&lt;&gt;"."),TRUE,FALSE)</formula>
    </cfRule>
    <cfRule type="expression" dxfId="1322" priority="734">
      <formula>IF(AND(AL500&gt;=0, RIGHT(TEXT(AL500,"0.#"),1)="."),TRUE,FALSE)</formula>
    </cfRule>
    <cfRule type="expression" dxfId="1321" priority="735">
      <formula>IF(AND(AL500&lt;0, RIGHT(TEXT(AL500,"0.#"),1)&lt;&gt;"."),TRUE,FALSE)</formula>
    </cfRule>
    <cfRule type="expression" dxfId="1320" priority="736">
      <formula>IF(AND(AL500&lt;0, RIGHT(TEXT(AL500,"0.#"),1)="."),TRUE,FALSE)</formula>
    </cfRule>
  </conditionalFormatting>
  <conditionalFormatting sqref="AL498:AO499">
    <cfRule type="expression" dxfId="1319" priority="727">
      <formula>IF(AND(AL498&gt;=0, RIGHT(TEXT(AL498,"0.#"),1)&lt;&gt;"."),TRUE,FALSE)</formula>
    </cfRule>
    <cfRule type="expression" dxfId="1318" priority="728">
      <formula>IF(AND(AL498&gt;=0, RIGHT(TEXT(AL498,"0.#"),1)="."),TRUE,FALSE)</formula>
    </cfRule>
    <cfRule type="expression" dxfId="1317" priority="729">
      <formula>IF(AND(AL498&lt;0, RIGHT(TEXT(AL498,"0.#"),1)&lt;&gt;"."),TRUE,FALSE)</formula>
    </cfRule>
    <cfRule type="expression" dxfId="1316" priority="730">
      <formula>IF(AND(AL498&lt;0, RIGHT(TEXT(AL498,"0.#"),1)="."),TRUE,FALSE)</formula>
    </cfRule>
  </conditionalFormatting>
  <conditionalFormatting sqref="AL533:AO560">
    <cfRule type="expression" dxfId="1315" priority="721">
      <formula>IF(AND(AL533&gt;=0, RIGHT(TEXT(AL533,"0.#"),1)&lt;&gt;"."),TRUE,FALSE)</formula>
    </cfRule>
    <cfRule type="expression" dxfId="1314" priority="722">
      <formula>IF(AND(AL533&gt;=0, RIGHT(TEXT(AL533,"0.#"),1)="."),TRUE,FALSE)</formula>
    </cfRule>
    <cfRule type="expression" dxfId="1313" priority="723">
      <formula>IF(AND(AL533&lt;0, RIGHT(TEXT(AL533,"0.#"),1)&lt;&gt;"."),TRUE,FALSE)</formula>
    </cfRule>
    <cfRule type="expression" dxfId="1312" priority="724">
      <formula>IF(AND(AL533&lt;0, RIGHT(TEXT(AL533,"0.#"),1)="."),TRUE,FALSE)</formula>
    </cfRule>
  </conditionalFormatting>
  <conditionalFormatting sqref="AL531:AO532">
    <cfRule type="expression" dxfId="1311" priority="715">
      <formula>IF(AND(AL531&gt;=0, RIGHT(TEXT(AL531,"0.#"),1)&lt;&gt;"."),TRUE,FALSE)</formula>
    </cfRule>
    <cfRule type="expression" dxfId="1310" priority="716">
      <formula>IF(AND(AL531&gt;=0, RIGHT(TEXT(AL531,"0.#"),1)="."),TRUE,FALSE)</formula>
    </cfRule>
    <cfRule type="expression" dxfId="1309" priority="717">
      <formula>IF(AND(AL531&lt;0, RIGHT(TEXT(AL531,"0.#"),1)&lt;&gt;"."),TRUE,FALSE)</formula>
    </cfRule>
    <cfRule type="expression" dxfId="1308" priority="718">
      <formula>IF(AND(AL531&lt;0, RIGHT(TEXT(AL531,"0.#"),1)="."),TRUE,FALSE)</formula>
    </cfRule>
  </conditionalFormatting>
  <conditionalFormatting sqref="Y531:Y532">
    <cfRule type="expression" dxfId="1307" priority="713">
      <formula>IF(RIGHT(TEXT(Y531,"0.#"),1)=".",FALSE,TRUE)</formula>
    </cfRule>
    <cfRule type="expression" dxfId="1306" priority="714">
      <formula>IF(RIGHT(TEXT(Y531,"0.#"),1)=".",TRUE,FALSE)</formula>
    </cfRule>
  </conditionalFormatting>
  <conditionalFormatting sqref="AL566:AO593">
    <cfRule type="expression" dxfId="1305" priority="709">
      <formula>IF(AND(AL566&gt;=0, RIGHT(TEXT(AL566,"0.#"),1)&lt;&gt;"."),TRUE,FALSE)</formula>
    </cfRule>
    <cfRule type="expression" dxfId="1304" priority="710">
      <formula>IF(AND(AL566&gt;=0, RIGHT(TEXT(AL566,"0.#"),1)="."),TRUE,FALSE)</formula>
    </cfRule>
    <cfRule type="expression" dxfId="1303" priority="711">
      <formula>IF(AND(AL566&lt;0, RIGHT(TEXT(AL566,"0.#"),1)&lt;&gt;"."),TRUE,FALSE)</formula>
    </cfRule>
    <cfRule type="expression" dxfId="1302" priority="712">
      <formula>IF(AND(AL566&lt;0, RIGHT(TEXT(AL566,"0.#"),1)="."),TRUE,FALSE)</formula>
    </cfRule>
  </conditionalFormatting>
  <conditionalFormatting sqref="Y566:Y593">
    <cfRule type="expression" dxfId="1301" priority="707">
      <formula>IF(RIGHT(TEXT(Y566,"0.#"),1)=".",FALSE,TRUE)</formula>
    </cfRule>
    <cfRule type="expression" dxfId="1300" priority="708">
      <formula>IF(RIGHT(TEXT(Y566,"0.#"),1)=".",TRUE,FALSE)</formula>
    </cfRule>
  </conditionalFormatting>
  <conditionalFormatting sqref="AL564:AO565">
    <cfRule type="expression" dxfId="1299" priority="703">
      <formula>IF(AND(AL564&gt;=0, RIGHT(TEXT(AL564,"0.#"),1)&lt;&gt;"."),TRUE,FALSE)</formula>
    </cfRule>
    <cfRule type="expression" dxfId="1298" priority="704">
      <formula>IF(AND(AL564&gt;=0, RIGHT(TEXT(AL564,"0.#"),1)="."),TRUE,FALSE)</formula>
    </cfRule>
    <cfRule type="expression" dxfId="1297" priority="705">
      <formula>IF(AND(AL564&lt;0, RIGHT(TEXT(AL564,"0.#"),1)&lt;&gt;"."),TRUE,FALSE)</formula>
    </cfRule>
    <cfRule type="expression" dxfId="1296" priority="706">
      <formula>IF(AND(AL564&lt;0, RIGHT(TEXT(AL564,"0.#"),1)="."),TRUE,FALSE)</formula>
    </cfRule>
  </conditionalFormatting>
  <conditionalFormatting sqref="Y564:Y565">
    <cfRule type="expression" dxfId="1295" priority="701">
      <formula>IF(RIGHT(TEXT(Y564,"0.#"),1)=".",FALSE,TRUE)</formula>
    </cfRule>
    <cfRule type="expression" dxfId="1294" priority="702">
      <formula>IF(RIGHT(TEXT(Y564,"0.#"),1)=".",TRUE,FALSE)</formula>
    </cfRule>
  </conditionalFormatting>
  <conditionalFormatting sqref="AL599:AO626">
    <cfRule type="expression" dxfId="1293" priority="697">
      <formula>IF(AND(AL599&gt;=0, RIGHT(TEXT(AL599,"0.#"),1)&lt;&gt;"."),TRUE,FALSE)</formula>
    </cfRule>
    <cfRule type="expression" dxfId="1292" priority="698">
      <formula>IF(AND(AL599&gt;=0, RIGHT(TEXT(AL599,"0.#"),1)="."),TRUE,FALSE)</formula>
    </cfRule>
    <cfRule type="expression" dxfId="1291" priority="699">
      <formula>IF(AND(AL599&lt;0, RIGHT(TEXT(AL599,"0.#"),1)&lt;&gt;"."),TRUE,FALSE)</formula>
    </cfRule>
    <cfRule type="expression" dxfId="1290" priority="700">
      <formula>IF(AND(AL599&lt;0, RIGHT(TEXT(AL599,"0.#"),1)="."),TRUE,FALSE)</formula>
    </cfRule>
  </conditionalFormatting>
  <conditionalFormatting sqref="Y599:Y626">
    <cfRule type="expression" dxfId="1289" priority="695">
      <formula>IF(RIGHT(TEXT(Y599,"0.#"),1)=".",FALSE,TRUE)</formula>
    </cfRule>
    <cfRule type="expression" dxfId="1288" priority="696">
      <formula>IF(RIGHT(TEXT(Y599,"0.#"),1)=".",TRUE,FALSE)</formula>
    </cfRule>
  </conditionalFormatting>
  <conditionalFormatting sqref="AL597:AO598">
    <cfRule type="expression" dxfId="1287" priority="691">
      <formula>IF(AND(AL597&gt;=0, RIGHT(TEXT(AL597,"0.#"),1)&lt;&gt;"."),TRUE,FALSE)</formula>
    </cfRule>
    <cfRule type="expression" dxfId="1286" priority="692">
      <formula>IF(AND(AL597&gt;=0, RIGHT(TEXT(AL597,"0.#"),1)="."),TRUE,FALSE)</formula>
    </cfRule>
    <cfRule type="expression" dxfId="1285" priority="693">
      <formula>IF(AND(AL597&lt;0, RIGHT(TEXT(AL597,"0.#"),1)&lt;&gt;"."),TRUE,FALSE)</formula>
    </cfRule>
    <cfRule type="expression" dxfId="1284" priority="694">
      <formula>IF(AND(AL597&lt;0, RIGHT(TEXT(AL597,"0.#"),1)="."),TRUE,FALSE)</formula>
    </cfRule>
  </conditionalFormatting>
  <conditionalFormatting sqref="Y597:Y598">
    <cfRule type="expression" dxfId="1283" priority="689">
      <formula>IF(RIGHT(TEXT(Y597,"0.#"),1)=".",FALSE,TRUE)</formula>
    </cfRule>
    <cfRule type="expression" dxfId="1282" priority="690">
      <formula>IF(RIGHT(TEXT(Y597,"0.#"),1)=".",TRUE,FALSE)</formula>
    </cfRule>
  </conditionalFormatting>
  <conditionalFormatting sqref="AU33">
    <cfRule type="expression" dxfId="1281" priority="685">
      <formula>IF(RIGHT(TEXT(AU33,"0.#"),1)=".",FALSE,TRUE)</formula>
    </cfRule>
    <cfRule type="expression" dxfId="1280" priority="686">
      <formula>IF(RIGHT(TEXT(AU33,"0.#"),1)=".",TRUE,FALSE)</formula>
    </cfRule>
  </conditionalFormatting>
  <conditionalFormatting sqref="AU32">
    <cfRule type="expression" dxfId="1279" priority="687">
      <formula>IF(RIGHT(TEXT(AU32,"0.#"),1)=".",FALSE,TRUE)</formula>
    </cfRule>
    <cfRule type="expression" dxfId="1278" priority="688">
      <formula>IF(RIGHT(TEXT(AU32,"0.#"),1)=".",TRUE,FALSE)</formula>
    </cfRule>
  </conditionalFormatting>
  <conditionalFormatting sqref="P29:AC29">
    <cfRule type="expression" dxfId="1277" priority="683">
      <formula>IF(RIGHT(TEXT(P29,"0.#"),1)=".",FALSE,TRUE)</formula>
    </cfRule>
    <cfRule type="expression" dxfId="1276" priority="684">
      <formula>IF(RIGHT(TEXT(P29,"0.#"),1)=".",TRUE,FALSE)</formula>
    </cfRule>
  </conditionalFormatting>
  <conditionalFormatting sqref="AM41">
    <cfRule type="expression" dxfId="1275" priority="665">
      <formula>IF(RIGHT(TEXT(AM41,"0.#"),1)=".",FALSE,TRUE)</formula>
    </cfRule>
    <cfRule type="expression" dxfId="1274" priority="666">
      <formula>IF(RIGHT(TEXT(AM41,"0.#"),1)=".",TRUE,FALSE)</formula>
    </cfRule>
  </conditionalFormatting>
  <conditionalFormatting sqref="AM40">
    <cfRule type="expression" dxfId="1273" priority="667">
      <formula>IF(RIGHT(TEXT(AM40,"0.#"),1)=".",FALSE,TRUE)</formula>
    </cfRule>
    <cfRule type="expression" dxfId="1272" priority="668">
      <formula>IF(RIGHT(TEXT(AM40,"0.#"),1)=".",TRUE,FALSE)</formula>
    </cfRule>
  </conditionalFormatting>
  <conditionalFormatting sqref="AE39">
    <cfRule type="expression" dxfId="1271" priority="681">
      <formula>IF(RIGHT(TEXT(AE39,"0.#"),1)=".",FALSE,TRUE)</formula>
    </cfRule>
    <cfRule type="expression" dxfId="1270" priority="682">
      <formula>IF(RIGHT(TEXT(AE39,"0.#"),1)=".",TRUE,FALSE)</formula>
    </cfRule>
  </conditionalFormatting>
  <conditionalFormatting sqref="AQ39:AQ41">
    <cfRule type="expression" dxfId="1269" priority="663">
      <formula>IF(RIGHT(TEXT(AQ39,"0.#"),1)=".",FALSE,TRUE)</formula>
    </cfRule>
    <cfRule type="expression" dxfId="1268" priority="664">
      <formula>IF(RIGHT(TEXT(AQ39,"0.#"),1)=".",TRUE,FALSE)</formula>
    </cfRule>
  </conditionalFormatting>
  <conditionalFormatting sqref="AU39:AU41">
    <cfRule type="expression" dxfId="1267" priority="661">
      <formula>IF(RIGHT(TEXT(AU39,"0.#"),1)=".",FALSE,TRUE)</formula>
    </cfRule>
    <cfRule type="expression" dxfId="1266" priority="662">
      <formula>IF(RIGHT(TEXT(AU39,"0.#"),1)=".",TRUE,FALSE)</formula>
    </cfRule>
  </conditionalFormatting>
  <conditionalFormatting sqref="AI41">
    <cfRule type="expression" dxfId="1265" priority="675">
      <formula>IF(RIGHT(TEXT(AI41,"0.#"),1)=".",FALSE,TRUE)</formula>
    </cfRule>
    <cfRule type="expression" dxfId="1264" priority="676">
      <formula>IF(RIGHT(TEXT(AI41,"0.#"),1)=".",TRUE,FALSE)</formula>
    </cfRule>
  </conditionalFormatting>
  <conditionalFormatting sqref="AE40">
    <cfRule type="expression" dxfId="1263" priority="679">
      <formula>IF(RIGHT(TEXT(AE40,"0.#"),1)=".",FALSE,TRUE)</formula>
    </cfRule>
    <cfRule type="expression" dxfId="1262" priority="680">
      <formula>IF(RIGHT(TEXT(AE40,"0.#"),1)=".",TRUE,FALSE)</formula>
    </cfRule>
  </conditionalFormatting>
  <conditionalFormatting sqref="AE41">
    <cfRule type="expression" dxfId="1261" priority="677">
      <formula>IF(RIGHT(TEXT(AE41,"0.#"),1)=".",FALSE,TRUE)</formula>
    </cfRule>
    <cfRule type="expression" dxfId="1260" priority="678">
      <formula>IF(RIGHT(TEXT(AE41,"0.#"),1)=".",TRUE,FALSE)</formula>
    </cfRule>
  </conditionalFormatting>
  <conditionalFormatting sqref="AM39">
    <cfRule type="expression" dxfId="1259" priority="669">
      <formula>IF(RIGHT(TEXT(AM39,"0.#"),1)=".",FALSE,TRUE)</formula>
    </cfRule>
    <cfRule type="expression" dxfId="1258" priority="670">
      <formula>IF(RIGHT(TEXT(AM39,"0.#"),1)=".",TRUE,FALSE)</formula>
    </cfRule>
  </conditionalFormatting>
  <conditionalFormatting sqref="AI39">
    <cfRule type="expression" dxfId="1257" priority="671">
      <formula>IF(RIGHT(TEXT(AI39,"0.#"),1)=".",FALSE,TRUE)</formula>
    </cfRule>
    <cfRule type="expression" dxfId="1256" priority="672">
      <formula>IF(RIGHT(TEXT(AI39,"0.#"),1)=".",TRUE,FALSE)</formula>
    </cfRule>
  </conditionalFormatting>
  <conditionalFormatting sqref="AI40">
    <cfRule type="expression" dxfId="1255" priority="673">
      <formula>IF(RIGHT(TEXT(AI40,"0.#"),1)=".",FALSE,TRUE)</formula>
    </cfRule>
    <cfRule type="expression" dxfId="1254" priority="674">
      <formula>IF(RIGHT(TEXT(AI40,"0.#"),1)=".",TRUE,FALSE)</formula>
    </cfRule>
  </conditionalFormatting>
  <conditionalFormatting sqref="AM69">
    <cfRule type="expression" dxfId="1253" priority="633">
      <formula>IF(RIGHT(TEXT(AM69,"0.#"),1)=".",FALSE,TRUE)</formula>
    </cfRule>
    <cfRule type="expression" dxfId="1252" priority="634">
      <formula>IF(RIGHT(TEXT(AM69,"0.#"),1)=".",TRUE,FALSE)</formula>
    </cfRule>
  </conditionalFormatting>
  <conditionalFormatting sqref="AE70 AM70">
    <cfRule type="expression" dxfId="1251" priority="631">
      <formula>IF(RIGHT(TEXT(AE70,"0.#"),1)=".",FALSE,TRUE)</formula>
    </cfRule>
    <cfRule type="expression" dxfId="1250" priority="632">
      <formula>IF(RIGHT(TEXT(AE70,"0.#"),1)=".",TRUE,FALSE)</formula>
    </cfRule>
  </conditionalFormatting>
  <conditionalFormatting sqref="AI70">
    <cfRule type="expression" dxfId="1249" priority="629">
      <formula>IF(RIGHT(TEXT(AI70,"0.#"),1)=".",FALSE,TRUE)</formula>
    </cfRule>
    <cfRule type="expression" dxfId="1248" priority="630">
      <formula>IF(RIGHT(TEXT(AI70,"0.#"),1)=".",TRUE,FALSE)</formula>
    </cfRule>
  </conditionalFormatting>
  <conditionalFormatting sqref="AQ70">
    <cfRule type="expression" dxfId="1247" priority="627">
      <formula>IF(RIGHT(TEXT(AQ70,"0.#"),1)=".",FALSE,TRUE)</formula>
    </cfRule>
    <cfRule type="expression" dxfId="1246" priority="628">
      <formula>IF(RIGHT(TEXT(AQ70,"0.#"),1)=".",TRUE,FALSE)</formula>
    </cfRule>
  </conditionalFormatting>
  <conditionalFormatting sqref="AE69 AQ69">
    <cfRule type="expression" dxfId="1245" priority="637">
      <formula>IF(RIGHT(TEXT(AE69,"0.#"),1)=".",FALSE,TRUE)</formula>
    </cfRule>
    <cfRule type="expression" dxfId="1244" priority="638">
      <formula>IF(RIGHT(TEXT(AE69,"0.#"),1)=".",TRUE,FALSE)</formula>
    </cfRule>
  </conditionalFormatting>
  <conditionalFormatting sqref="AI69">
    <cfRule type="expression" dxfId="1243" priority="635">
      <formula>IF(RIGHT(TEXT(AI69,"0.#"),1)=".",FALSE,TRUE)</formula>
    </cfRule>
    <cfRule type="expression" dxfId="1242" priority="636">
      <formula>IF(RIGHT(TEXT(AI69,"0.#"),1)=".",TRUE,FALSE)</formula>
    </cfRule>
  </conditionalFormatting>
  <conditionalFormatting sqref="AE66 AQ66">
    <cfRule type="expression" dxfId="1241" priority="625">
      <formula>IF(RIGHT(TEXT(AE66,"0.#"),1)=".",FALSE,TRUE)</formula>
    </cfRule>
    <cfRule type="expression" dxfId="1240" priority="626">
      <formula>IF(RIGHT(TEXT(AE66,"0.#"),1)=".",TRUE,FALSE)</formula>
    </cfRule>
  </conditionalFormatting>
  <conditionalFormatting sqref="AI66">
    <cfRule type="expression" dxfId="1239" priority="623">
      <formula>IF(RIGHT(TEXT(AI66,"0.#"),1)=".",FALSE,TRUE)</formula>
    </cfRule>
    <cfRule type="expression" dxfId="1238" priority="624">
      <formula>IF(RIGHT(TEXT(AI66,"0.#"),1)=".",TRUE,FALSE)</formula>
    </cfRule>
  </conditionalFormatting>
  <conditionalFormatting sqref="AM66">
    <cfRule type="expression" dxfId="1237" priority="621">
      <formula>IF(RIGHT(TEXT(AM66,"0.#"),1)=".",FALSE,TRUE)</formula>
    </cfRule>
    <cfRule type="expression" dxfId="1236" priority="622">
      <formula>IF(RIGHT(TEXT(AM66,"0.#"),1)=".",TRUE,FALSE)</formula>
    </cfRule>
  </conditionalFormatting>
  <conditionalFormatting sqref="AE67">
    <cfRule type="expression" dxfId="1235" priority="619">
      <formula>IF(RIGHT(TEXT(AE67,"0.#"),1)=".",FALSE,TRUE)</formula>
    </cfRule>
    <cfRule type="expression" dxfId="1234" priority="620">
      <formula>IF(RIGHT(TEXT(AE67,"0.#"),1)=".",TRUE,FALSE)</formula>
    </cfRule>
  </conditionalFormatting>
  <conditionalFormatting sqref="AI67">
    <cfRule type="expression" dxfId="1233" priority="617">
      <formula>IF(RIGHT(TEXT(AI67,"0.#"),1)=".",FALSE,TRUE)</formula>
    </cfRule>
    <cfRule type="expression" dxfId="1232" priority="618">
      <formula>IF(RIGHT(TEXT(AI67,"0.#"),1)=".",TRUE,FALSE)</formula>
    </cfRule>
  </conditionalFormatting>
  <conditionalFormatting sqref="AM67">
    <cfRule type="expression" dxfId="1231" priority="615">
      <formula>IF(RIGHT(TEXT(AM67,"0.#"),1)=".",FALSE,TRUE)</formula>
    </cfRule>
    <cfRule type="expression" dxfId="1230" priority="616">
      <formula>IF(RIGHT(TEXT(AM67,"0.#"),1)=".",TRUE,FALSE)</formula>
    </cfRule>
  </conditionalFormatting>
  <conditionalFormatting sqref="AQ67">
    <cfRule type="expression" dxfId="1229" priority="613">
      <formula>IF(RIGHT(TEXT(AQ67,"0.#"),1)=".",FALSE,TRUE)</formula>
    </cfRule>
    <cfRule type="expression" dxfId="1228" priority="614">
      <formula>IF(RIGHT(TEXT(AQ67,"0.#"),1)=".",TRUE,FALSE)</formula>
    </cfRule>
  </conditionalFormatting>
  <conditionalFormatting sqref="AU66">
    <cfRule type="expression" dxfId="1227" priority="611">
      <formula>IF(RIGHT(TEXT(AU66,"0.#"),1)=".",FALSE,TRUE)</formula>
    </cfRule>
    <cfRule type="expression" dxfId="1226" priority="612">
      <formula>IF(RIGHT(TEXT(AU66,"0.#"),1)=".",TRUE,FALSE)</formula>
    </cfRule>
  </conditionalFormatting>
  <conditionalFormatting sqref="AU67">
    <cfRule type="expression" dxfId="1225" priority="609">
      <formula>IF(RIGHT(TEXT(AU67,"0.#"),1)=".",FALSE,TRUE)</formula>
    </cfRule>
    <cfRule type="expression" dxfId="1224" priority="610">
      <formula>IF(RIGHT(TEXT(AU67,"0.#"),1)=".",TRUE,FALSE)</formula>
    </cfRule>
  </conditionalFormatting>
  <conditionalFormatting sqref="AE100 AQ100">
    <cfRule type="expression" dxfId="1223" priority="571">
      <formula>IF(RIGHT(TEXT(AE100,"0.#"),1)=".",FALSE,TRUE)</formula>
    </cfRule>
    <cfRule type="expression" dxfId="1222" priority="572">
      <formula>IF(RIGHT(TEXT(AE100,"0.#"),1)=".",TRUE,FALSE)</formula>
    </cfRule>
  </conditionalFormatting>
  <conditionalFormatting sqref="AI100">
    <cfRule type="expression" dxfId="1221" priority="569">
      <formula>IF(RIGHT(TEXT(AI100,"0.#"),1)=".",FALSE,TRUE)</formula>
    </cfRule>
    <cfRule type="expression" dxfId="1220" priority="570">
      <formula>IF(RIGHT(TEXT(AI100,"0.#"),1)=".",TRUE,FALSE)</formula>
    </cfRule>
  </conditionalFormatting>
  <conditionalFormatting sqref="AM100">
    <cfRule type="expression" dxfId="1219" priority="567">
      <formula>IF(RIGHT(TEXT(AM100,"0.#"),1)=".",FALSE,TRUE)</formula>
    </cfRule>
    <cfRule type="expression" dxfId="1218" priority="568">
      <formula>IF(RIGHT(TEXT(AM100,"0.#"),1)=".",TRUE,FALSE)</formula>
    </cfRule>
  </conditionalFormatting>
  <conditionalFormatting sqref="AE101">
    <cfRule type="expression" dxfId="1217" priority="565">
      <formula>IF(RIGHT(TEXT(AE101,"0.#"),1)=".",FALSE,TRUE)</formula>
    </cfRule>
    <cfRule type="expression" dxfId="1216" priority="566">
      <formula>IF(RIGHT(TEXT(AE101,"0.#"),1)=".",TRUE,FALSE)</formula>
    </cfRule>
  </conditionalFormatting>
  <conditionalFormatting sqref="AI101">
    <cfRule type="expression" dxfId="1215" priority="563">
      <formula>IF(RIGHT(TEXT(AI101,"0.#"),1)=".",FALSE,TRUE)</formula>
    </cfRule>
    <cfRule type="expression" dxfId="1214" priority="564">
      <formula>IF(RIGHT(TEXT(AI101,"0.#"),1)=".",TRUE,FALSE)</formula>
    </cfRule>
  </conditionalFormatting>
  <conditionalFormatting sqref="AM101">
    <cfRule type="expression" dxfId="1213" priority="561">
      <formula>IF(RIGHT(TEXT(AM101,"0.#"),1)=".",FALSE,TRUE)</formula>
    </cfRule>
    <cfRule type="expression" dxfId="1212" priority="562">
      <formula>IF(RIGHT(TEXT(AM101,"0.#"),1)=".",TRUE,FALSE)</formula>
    </cfRule>
  </conditionalFormatting>
  <conditionalFormatting sqref="AQ101">
    <cfRule type="expression" dxfId="1211" priority="559">
      <formula>IF(RIGHT(TEXT(AQ101,"0.#"),1)=".",FALSE,TRUE)</formula>
    </cfRule>
    <cfRule type="expression" dxfId="1210" priority="560">
      <formula>IF(RIGHT(TEXT(AQ101,"0.#"),1)=".",TRUE,FALSE)</formula>
    </cfRule>
  </conditionalFormatting>
  <conditionalFormatting sqref="AU100">
    <cfRule type="expression" dxfId="1209" priority="557">
      <formula>IF(RIGHT(TEXT(AU100,"0.#"),1)=".",FALSE,TRUE)</formula>
    </cfRule>
    <cfRule type="expression" dxfId="1208" priority="558">
      <formula>IF(RIGHT(TEXT(AU100,"0.#"),1)=".",TRUE,FALSE)</formula>
    </cfRule>
  </conditionalFormatting>
  <conditionalFormatting sqref="AU101">
    <cfRule type="expression" dxfId="1207" priority="555">
      <formula>IF(RIGHT(TEXT(AU101,"0.#"),1)=".",FALSE,TRUE)</formula>
    </cfRule>
    <cfRule type="expression" dxfId="1206" priority="556">
      <formula>IF(RIGHT(TEXT(AU101,"0.#"),1)=".",TRUE,FALSE)</formula>
    </cfRule>
  </conditionalFormatting>
  <conditionalFormatting sqref="AM35">
    <cfRule type="expression" dxfId="1205" priority="549">
      <formula>IF(RIGHT(TEXT(AM35,"0.#"),1)=".",FALSE,TRUE)</formula>
    </cfRule>
    <cfRule type="expression" dxfId="1204" priority="550">
      <formula>IF(RIGHT(TEXT(AM35,"0.#"),1)=".",TRUE,FALSE)</formula>
    </cfRule>
  </conditionalFormatting>
  <conditionalFormatting sqref="AM36">
    <cfRule type="expression" dxfId="1203" priority="547">
      <formula>IF(RIGHT(TEXT(AM36,"0.#"),1)=".",FALSE,TRUE)</formula>
    </cfRule>
    <cfRule type="expression" dxfId="1202" priority="548">
      <formula>IF(RIGHT(TEXT(AM36,"0.#"),1)=".",TRUE,FALSE)</formula>
    </cfRule>
  </conditionalFormatting>
  <conditionalFormatting sqref="AQ36">
    <cfRule type="expression" dxfId="1201" priority="543">
      <formula>IF(RIGHT(TEXT(AQ36,"0.#"),1)=".",FALSE,TRUE)</formula>
    </cfRule>
    <cfRule type="expression" dxfId="1200" priority="544">
      <formula>IF(RIGHT(TEXT(AQ36,"0.#"),1)=".",TRUE,FALSE)</formula>
    </cfRule>
  </conditionalFormatting>
  <conditionalFormatting sqref="AQ35">
    <cfRule type="expression" dxfId="1199" priority="553">
      <formula>IF(RIGHT(TEXT(AQ35,"0.#"),1)=".",FALSE,TRUE)</formula>
    </cfRule>
    <cfRule type="expression" dxfId="1198" priority="554">
      <formula>IF(RIGHT(TEXT(AQ35,"0.#"),1)=".",TRUE,FALSE)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E35">
    <cfRule type="expression" dxfId="707" priority="7">
      <formula>IF(RIGHT(TEXT(AE35,"0.#"),1)=".",FALSE,TRUE)</formula>
    </cfRule>
    <cfRule type="expression" dxfId="706" priority="8">
      <formula>IF(RIGHT(TEXT(AE35,"0.#"),1)=".",TRUE,FALSE)</formula>
    </cfRule>
  </conditionalFormatting>
  <conditionalFormatting sqref="AI35">
    <cfRule type="expression" dxfId="705" priority="5">
      <formula>IF(RIGHT(TEXT(AI35,"0.#"),1)=".",FALSE,TRUE)</formula>
    </cfRule>
    <cfRule type="expression" dxfId="704" priority="6">
      <formula>IF(RIGHT(TEXT(AI35,"0.#"),1)=".",TRUE,FALSE)</formula>
    </cfRule>
  </conditionalFormatting>
  <conditionalFormatting sqref="AI36">
    <cfRule type="expression" dxfId="703" priority="3">
      <formula>IF(RIGHT(TEXT(AI36,"0.#"),1)=".",FALSE,TRUE)</formula>
    </cfRule>
    <cfRule type="expression" dxfId="702" priority="4">
      <formula>IF(RIGHT(TEXT(AI36,"0.#"),1)=".",TRUE,FALSE)</formula>
    </cfRule>
  </conditionalFormatting>
  <conditionalFormatting sqref="AE36">
    <cfRule type="expression" dxfId="701" priority="1">
      <formula>IF(RIGHT(TEXT(AE36,"0.#"),1)=".",FALSE,TRUE)</formula>
    </cfRule>
    <cfRule type="expression" dxfId="700" priority="2">
      <formula>IF(RIGHT(TEXT(AE36,"0.#"),1)=".",TRUE,FALSE)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t="s">
        <v>694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694</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315</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370</v>
      </c>
      <c r="AF2" s="925"/>
      <c r="AG2" s="925"/>
      <c r="AH2" s="128"/>
      <c r="AI2" s="925" t="s">
        <v>466</v>
      </c>
      <c r="AJ2" s="925"/>
      <c r="AK2" s="925"/>
      <c r="AL2" s="128"/>
      <c r="AM2" s="925" t="s">
        <v>467</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342</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315</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370</v>
      </c>
      <c r="AF9" s="925"/>
      <c r="AG9" s="925"/>
      <c r="AH9" s="128"/>
      <c r="AI9" s="925" t="s">
        <v>466</v>
      </c>
      <c r="AJ9" s="925"/>
      <c r="AK9" s="925"/>
      <c r="AL9" s="128"/>
      <c r="AM9" s="925" t="s">
        <v>467</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342</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315</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370</v>
      </c>
      <c r="AF16" s="925"/>
      <c r="AG16" s="925"/>
      <c r="AH16" s="128"/>
      <c r="AI16" s="925" t="s">
        <v>466</v>
      </c>
      <c r="AJ16" s="925"/>
      <c r="AK16" s="925"/>
      <c r="AL16" s="128"/>
      <c r="AM16" s="925" t="s">
        <v>467</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342</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315</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370</v>
      </c>
      <c r="AF23" s="925"/>
      <c r="AG23" s="925"/>
      <c r="AH23" s="128"/>
      <c r="AI23" s="925" t="s">
        <v>466</v>
      </c>
      <c r="AJ23" s="925"/>
      <c r="AK23" s="925"/>
      <c r="AL23" s="128"/>
      <c r="AM23" s="925" t="s">
        <v>467</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342</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315</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370</v>
      </c>
      <c r="AF30" s="925"/>
      <c r="AG30" s="925"/>
      <c r="AH30" s="128"/>
      <c r="AI30" s="925" t="s">
        <v>466</v>
      </c>
      <c r="AJ30" s="925"/>
      <c r="AK30" s="925"/>
      <c r="AL30" s="128"/>
      <c r="AM30" s="925" t="s">
        <v>467</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342</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315</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370</v>
      </c>
      <c r="AF37" s="925"/>
      <c r="AG37" s="925"/>
      <c r="AH37" s="128"/>
      <c r="AI37" s="925" t="s">
        <v>466</v>
      </c>
      <c r="AJ37" s="925"/>
      <c r="AK37" s="925"/>
      <c r="AL37" s="128"/>
      <c r="AM37" s="925" t="s">
        <v>467</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342</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315</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370</v>
      </c>
      <c r="AF44" s="925"/>
      <c r="AG44" s="925"/>
      <c r="AH44" s="128"/>
      <c r="AI44" s="925" t="s">
        <v>466</v>
      </c>
      <c r="AJ44" s="925"/>
      <c r="AK44" s="925"/>
      <c r="AL44" s="128"/>
      <c r="AM44" s="925" t="s">
        <v>467</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342</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315</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370</v>
      </c>
      <c r="AF51" s="925"/>
      <c r="AG51" s="925"/>
      <c r="AH51" s="128"/>
      <c r="AI51" s="925" t="s">
        <v>466</v>
      </c>
      <c r="AJ51" s="925"/>
      <c r="AK51" s="925"/>
      <c r="AL51" s="128"/>
      <c r="AM51" s="925" t="s">
        <v>467</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342</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315</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370</v>
      </c>
      <c r="AF58" s="925"/>
      <c r="AG58" s="925"/>
      <c r="AH58" s="128"/>
      <c r="AI58" s="925" t="s">
        <v>466</v>
      </c>
      <c r="AJ58" s="925"/>
      <c r="AK58" s="925"/>
      <c r="AL58" s="128"/>
      <c r="AM58" s="925" t="s">
        <v>467</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342</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315</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370</v>
      </c>
      <c r="AF65" s="925"/>
      <c r="AG65" s="925"/>
      <c r="AH65" s="128"/>
      <c r="AI65" s="925" t="s">
        <v>466</v>
      </c>
      <c r="AJ65" s="925"/>
      <c r="AK65" s="925"/>
      <c r="AL65" s="128"/>
      <c r="AM65" s="925" t="s">
        <v>467</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342</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318</v>
      </c>
      <c r="Z3" s="273"/>
      <c r="AA3" s="273"/>
      <c r="AB3" s="273"/>
      <c r="AC3" s="989" t="s">
        <v>309</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318</v>
      </c>
      <c r="Z36" s="273"/>
      <c r="AA36" s="273"/>
      <c r="AB36" s="273"/>
      <c r="AC36" s="989" t="s">
        <v>309</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318</v>
      </c>
      <c r="Z69" s="273"/>
      <c r="AA69" s="273"/>
      <c r="AB69" s="273"/>
      <c r="AC69" s="989" t="s">
        <v>309</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318</v>
      </c>
      <c r="Z102" s="273"/>
      <c r="AA102" s="273"/>
      <c r="AB102" s="273"/>
      <c r="AC102" s="989" t="s">
        <v>309</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318</v>
      </c>
      <c r="Z135" s="273"/>
      <c r="AA135" s="273"/>
      <c r="AB135" s="273"/>
      <c r="AC135" s="989" t="s">
        <v>309</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318</v>
      </c>
      <c r="Z168" s="273"/>
      <c r="AA168" s="273"/>
      <c r="AB168" s="273"/>
      <c r="AC168" s="989" t="s">
        <v>309</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318</v>
      </c>
      <c r="Z201" s="273"/>
      <c r="AA201" s="273"/>
      <c r="AB201" s="273"/>
      <c r="AC201" s="989" t="s">
        <v>309</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318</v>
      </c>
      <c r="Z234" s="273"/>
      <c r="AA234" s="273"/>
      <c r="AB234" s="273"/>
      <c r="AC234" s="989" t="s">
        <v>309</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318</v>
      </c>
      <c r="Z267" s="273"/>
      <c r="AA267" s="273"/>
      <c r="AB267" s="273"/>
      <c r="AC267" s="989" t="s">
        <v>309</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318</v>
      </c>
      <c r="Z300" s="273"/>
      <c r="AA300" s="273"/>
      <c r="AB300" s="273"/>
      <c r="AC300" s="989" t="s">
        <v>309</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318</v>
      </c>
      <c r="Z333" s="273"/>
      <c r="AA333" s="273"/>
      <c r="AB333" s="273"/>
      <c r="AC333" s="989" t="s">
        <v>309</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318</v>
      </c>
      <c r="Z366" s="273"/>
      <c r="AA366" s="273"/>
      <c r="AB366" s="273"/>
      <c r="AC366" s="989" t="s">
        <v>309</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318</v>
      </c>
      <c r="Z399" s="273"/>
      <c r="AA399" s="273"/>
      <c r="AB399" s="273"/>
      <c r="AC399" s="989" t="s">
        <v>309</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318</v>
      </c>
      <c r="Z432" s="273"/>
      <c r="AA432" s="273"/>
      <c r="AB432" s="273"/>
      <c r="AC432" s="989" t="s">
        <v>309</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318</v>
      </c>
      <c r="Z465" s="273"/>
      <c r="AA465" s="273"/>
      <c r="AB465" s="273"/>
      <c r="AC465" s="989" t="s">
        <v>309</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318</v>
      </c>
      <c r="Z498" s="273"/>
      <c r="AA498" s="273"/>
      <c r="AB498" s="273"/>
      <c r="AC498" s="989" t="s">
        <v>309</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318</v>
      </c>
      <c r="Z531" s="273"/>
      <c r="AA531" s="273"/>
      <c r="AB531" s="273"/>
      <c r="AC531" s="989" t="s">
        <v>309</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318</v>
      </c>
      <c r="Z564" s="273"/>
      <c r="AA564" s="273"/>
      <c r="AB564" s="273"/>
      <c r="AC564" s="989" t="s">
        <v>309</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318</v>
      </c>
      <c r="Z597" s="273"/>
      <c r="AA597" s="273"/>
      <c r="AB597" s="273"/>
      <c r="AC597" s="989" t="s">
        <v>309</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318</v>
      </c>
      <c r="Z630" s="273"/>
      <c r="AA630" s="273"/>
      <c r="AB630" s="273"/>
      <c r="AC630" s="989" t="s">
        <v>309</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318</v>
      </c>
      <c r="Z663" s="273"/>
      <c r="AA663" s="273"/>
      <c r="AB663" s="273"/>
      <c r="AC663" s="989" t="s">
        <v>309</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318</v>
      </c>
      <c r="Z696" s="273"/>
      <c r="AA696" s="273"/>
      <c r="AB696" s="273"/>
      <c r="AC696" s="989" t="s">
        <v>309</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318</v>
      </c>
      <c r="Z729" s="273"/>
      <c r="AA729" s="273"/>
      <c r="AB729" s="273"/>
      <c r="AC729" s="989" t="s">
        <v>309</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318</v>
      </c>
      <c r="Z762" s="273"/>
      <c r="AA762" s="273"/>
      <c r="AB762" s="273"/>
      <c r="AC762" s="989" t="s">
        <v>309</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318</v>
      </c>
      <c r="Z795" s="273"/>
      <c r="AA795" s="273"/>
      <c r="AB795" s="273"/>
      <c r="AC795" s="989" t="s">
        <v>309</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318</v>
      </c>
      <c r="Z828" s="273"/>
      <c r="AA828" s="273"/>
      <c r="AB828" s="273"/>
      <c r="AC828" s="989" t="s">
        <v>309</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318</v>
      </c>
      <c r="Z861" s="273"/>
      <c r="AA861" s="273"/>
      <c r="AB861" s="273"/>
      <c r="AC861" s="989" t="s">
        <v>309</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318</v>
      </c>
      <c r="Z894" s="273"/>
      <c r="AA894" s="273"/>
      <c r="AB894" s="273"/>
      <c r="AC894" s="989" t="s">
        <v>309</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318</v>
      </c>
      <c r="Z927" s="273"/>
      <c r="AA927" s="273"/>
      <c r="AB927" s="273"/>
      <c r="AC927" s="989" t="s">
        <v>309</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318</v>
      </c>
      <c r="Z960" s="273"/>
      <c r="AA960" s="273"/>
      <c r="AB960" s="273"/>
      <c r="AC960" s="989" t="s">
        <v>309</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318</v>
      </c>
      <c r="Z993" s="273"/>
      <c r="AA993" s="273"/>
      <c r="AB993" s="273"/>
      <c r="AC993" s="989" t="s">
        <v>309</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318</v>
      </c>
      <c r="Z1026" s="273"/>
      <c r="AA1026" s="273"/>
      <c r="AB1026" s="273"/>
      <c r="AC1026" s="989" t="s">
        <v>309</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318</v>
      </c>
      <c r="Z1059" s="273"/>
      <c r="AA1059" s="273"/>
      <c r="AB1059" s="273"/>
      <c r="AC1059" s="989" t="s">
        <v>309</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318</v>
      </c>
      <c r="Z1092" s="273"/>
      <c r="AA1092" s="273"/>
      <c r="AB1092" s="273"/>
      <c r="AC1092" s="989" t="s">
        <v>309</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318</v>
      </c>
      <c r="Z1125" s="273"/>
      <c r="AA1125" s="273"/>
      <c r="AB1125" s="273"/>
      <c r="AC1125" s="989" t="s">
        <v>309</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318</v>
      </c>
      <c r="Z1158" s="273"/>
      <c r="AA1158" s="273"/>
      <c r="AB1158" s="273"/>
      <c r="AC1158" s="989" t="s">
        <v>309</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318</v>
      </c>
      <c r="Z1191" s="273"/>
      <c r="AA1191" s="273"/>
      <c r="AB1191" s="273"/>
      <c r="AC1191" s="989" t="s">
        <v>309</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318</v>
      </c>
      <c r="Z1224" s="273"/>
      <c r="AA1224" s="273"/>
      <c r="AB1224" s="273"/>
      <c r="AC1224" s="989" t="s">
        <v>309</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318</v>
      </c>
      <c r="Z1257" s="273"/>
      <c r="AA1257" s="273"/>
      <c r="AB1257" s="273"/>
      <c r="AC1257" s="989" t="s">
        <v>309</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318</v>
      </c>
      <c r="Z1290" s="273"/>
      <c r="AA1290" s="273"/>
      <c r="AB1290" s="273"/>
      <c r="AC1290" s="989" t="s">
        <v>309</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2022-08-18T09:03:47Z</cp:lastPrinted>
  <dcterms:created xsi:type="dcterms:W3CDTF">2012-03-13T00:50:25Z</dcterms:created>
  <dcterms:modified xsi:type="dcterms:W3CDTF">2022-08-26T07:12:10Z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