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OKK\Desktop\"/>
    </mc:Choice>
  </mc:AlternateContent>
  <bookViews>
    <workbookView xWindow="0" yWindow="0" windowWidth="28800" windowHeight="11460" activeTab="1"/>
  </bookViews>
  <sheets>
    <sheet name="入力規則等" sheetId="4" r:id="rId1"/>
    <sheet name="行政事業レビューシート" sheetId="11"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27" i="11" l="1"/>
  <c r="AY331" i="11"/>
  <c r="AY323" i="11"/>
  <c r="AY397" i="11"/>
  <c r="AY399"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5" i="11" s="1"/>
  <c r="AY198" i="11"/>
  <c r="AY195" i="11"/>
  <c r="AY196" i="11" s="1"/>
  <c r="AY190" i="11"/>
  <c r="AY192" i="11" s="1"/>
  <c r="AY180" i="11"/>
  <c r="AY187" i="11" s="1"/>
  <c r="AY179" i="11"/>
  <c r="AY173" i="11"/>
  <c r="AY178" i="11" s="1"/>
  <c r="AY170" i="11"/>
  <c r="AY171" i="11" s="1"/>
  <c r="AY167" i="11"/>
  <c r="AY169" i="11" s="1"/>
  <c r="AY136" i="11"/>
  <c r="AY137" i="11" s="1"/>
  <c r="AY133" i="11"/>
  <c r="AY135" i="11" s="1"/>
  <c r="AY132" i="11"/>
  <c r="AY144" i="11"/>
  <c r="AY140" i="11"/>
  <c r="AY139" i="11"/>
  <c r="AY143" i="11" s="1"/>
  <c r="AY166" i="11"/>
  <c r="AY161" i="11"/>
  <c r="AY162" i="11" s="1"/>
  <c r="AY156" i="11"/>
  <c r="AY158" i="11" s="1"/>
  <c r="AY146" i="11"/>
  <c r="AY150" i="11" s="1"/>
  <c r="AY127" i="11"/>
  <c r="AY131" i="11" s="1"/>
  <c r="AY124" i="11"/>
  <c r="AY122" i="11"/>
  <c r="AY123" i="11" s="1"/>
  <c r="AY112" i="11"/>
  <c r="AY119" i="11" s="1"/>
  <c r="AY101" i="11"/>
  <c r="AY100" i="11"/>
  <c r="AY99" i="11"/>
  <c r="AY98" i="11"/>
  <c r="AY102" i="11"/>
  <c r="AY104" i="11" s="1"/>
  <c r="AY202" i="11" l="1"/>
  <c r="AY128" i="11"/>
  <c r="AY175" i="11"/>
  <c r="AY206" i="11"/>
  <c r="AY176" i="11"/>
  <c r="AY203" i="11"/>
  <c r="AY211" i="11"/>
  <c r="AY130" i="11"/>
  <c r="AY163" i="11"/>
  <c r="AY142" i="11"/>
  <c r="AY134" i="11"/>
  <c r="AY207" i="11"/>
  <c r="AY116" i="11"/>
  <c r="AY120" i="11"/>
  <c r="AY154" i="11"/>
  <c r="AY113" i="11"/>
  <c r="AY117" i="11"/>
  <c r="AY121" i="11"/>
  <c r="AY125" i="11"/>
  <c r="AY129" i="11"/>
  <c r="AY151" i="11"/>
  <c r="AY155" i="11"/>
  <c r="AY164" i="11"/>
  <c r="AY141" i="11"/>
  <c r="AY145" i="11"/>
  <c r="AY177" i="11"/>
  <c r="AY204" i="11"/>
  <c r="AY212" i="11"/>
  <c r="AY114" i="11"/>
  <c r="AY118" i="11"/>
  <c r="AY126" i="11"/>
  <c r="AY152" i="11"/>
  <c r="AY174" i="11"/>
  <c r="AY193" i="11"/>
  <c r="AY201" i="11"/>
  <c r="AY209" i="11"/>
  <c r="AY213" i="11"/>
  <c r="AY115" i="11"/>
  <c r="AY15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85" i="11"/>
  <c r="AY81" i="11"/>
  <c r="AY84" i="11"/>
  <c r="AY96" i="11"/>
  <c r="AY97" i="1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<sst xmlns="http://schemas.openxmlformats.org/spreadsheetml/2006/main" count="2102" uniqueCount="782">
  <si>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</si>
  <si>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</si>
  <si>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</si>
  <si>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</si>
  <si>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</si>
  <si>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</si>
  <si>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</si>
  <si>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</si>
  <si>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</si>
  <si>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</si>
  <si>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</si>
  <si>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</si>
  <si>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</si>
  <si>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</si>
  <si>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</si>
  <si>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</si>
  <si>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</si>
  <si>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</si>
  <si>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</si>
  <si>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</si>
  <si>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</si>
  <si>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</si>
  <si>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</si>
  <si>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</si>
  <si>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</si>
  <si>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</si>
  <si>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</si>
  <si>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</si>
  <si>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</si>
  <si>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</si>
  <si>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</si>
  <si>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</si>
  <si>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</si>
  <si>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</si>
  <si>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</si>
  <si>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</si>
  <si>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</si>
  <si>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</si>
  <si>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</si>
  <si>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</si>
  <si>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</si>
  <si>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</si>
  <si>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</si>
  <si>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</si>
  <si>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</si>
  <si>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</si>
  <si>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</si>
  <si>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</si>
  <si>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</si>
  <si>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</si>
  <si>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</si>
  <si>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</si>
  <si>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</si>
  <si>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</si>
  <si>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</si>
  <si>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</si>
  <si>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</si>
  <si>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</si>
  <si>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</si>
  <si>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</si>
  <si>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</si>
  <si>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</si>
  <si>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</si>
  <si>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</si>
  <si>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</si>
  <si>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</si>
  <si>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</si>
  <si>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</si>
  <si>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</si>
  <si>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</si>
  <si>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</si>
  <si>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</si>
  <si>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</si>
  <si>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</si>
  <si>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</si>
  <si>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</si>
  <si>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</si>
  <si>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</si>
  <si>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</si>
  <si>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</si>
  <si>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</si>
  <si>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</si>
  <si>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</si>
  <si>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</si>
  <si>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</si>
  <si>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</si>
  <si>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</si>
  <si>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</si>
  <si>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</si>
  <si>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</si>
  <si>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</si>
  <si>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</si>
  <si>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</si>
  <si>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</si>
  <si>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</si>
  <si>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</si>
  <si>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</si>
  <si>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</si>
  <si>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</si>
  <si>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</si>
  <si>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</si>
  <si>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</si>
  <si>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</si>
  <si>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</si>
  <si>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</si>
  <si>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</si>
  <si>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</si>
  <si>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</si>
  <si>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</si>
  <si>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</si>
  <si>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</si>
  <si>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</si>
  <si>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</si>
  <si>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</si>
  <si>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</si>
  <si>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</si>
  <si>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</si>
  <si>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</si>
  <si>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</si>
  <si>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</si>
  <si>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</si>
  <si>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</si>
  <si>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</si>
  <si>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</si>
  <si>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</si>
  <si>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</si>
  <si>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</si>
  <si>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</si>
  <si>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</si>
  <si>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</si>
  <si>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</si>
  <si>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</si>
  <si>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</si>
  <si>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</si>
  <si>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</si>
  <si>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</si>
  <si>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</si>
  <si>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</si>
  <si>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</si>
  <si>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</si>
  <si>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</si>
  <si>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</si>
  <si>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</si>
  <si>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</si>
  <si>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</si>
  <si>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</si>
  <si>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</si>
  <si>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</si>
  <si>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</si>
  <si>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</si>
  <si>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</si>
  <si>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</si>
  <si>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</si>
  <si>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</si>
  <si>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</si>
  <si>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</si>
  <si>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</si>
  <si>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</si>
  <si>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</si>
  <si>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</si>
  <si>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</si>
  <si>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</si>
  <si>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</si>
  <si>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</si>
  <si>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</si>
  <si>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</si>
  <si>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</si>
  <si>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</si>
  <si>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</si>
  <si>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</si>
  <si>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</si>
  <si>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</si>
  <si>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</si>
  <si>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</si>
  <si>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</si>
  <si>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</si>
  <si>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</si>
  <si>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</si>
  <si>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</si>
  <si>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</si>
  <si>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</si>
  <si>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</si>
  <si>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</si>
  <si>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</si>
  <si>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</si>
  <si>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</si>
  <si>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</si>
  <si>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</si>
  <si>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</si>
  <si>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</si>
  <si>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</si>
  <si>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</si>
  <si>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</si>
  <si>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</si>
  <si>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</si>
  <si>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</si>
  <si>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</si>
  <si>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</si>
  <si>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</si>
  <si>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</si>
  <si>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</si>
  <si>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</si>
  <si>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</si>
  <si>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</si>
  <si>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</si>
  <si>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</si>
  <si>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</si>
  <si>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</si>
  <si>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</si>
  <si>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</si>
  <si>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</si>
  <si>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</si>
  <si>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</si>
  <si>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</si>
  <si>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</si>
  <si>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</si>
  <si>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</si>
  <si>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</si>
  <si>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</si>
  <si>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</si>
  <si>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</si>
  <si>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</si>
  <si>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</si>
  <si>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</si>
  <si>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</si>
  <si>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</si>
  <si>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</si>
  <si>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</si>
  <si>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</si>
  <si>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</si>
  <si>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</si>
  <si>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</si>
  <si>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</si>
  <si>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</si>
  <si>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</si>
  <si>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</si>
  <si>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</si>
  <si>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</si>
  <si>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</si>
  <si>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</si>
  <si>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</si>
  <si>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</si>
  <si>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</si>
  <si>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</si>
  <si>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</si>
  <si>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</si>
  <si>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</si>
  <si>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</si>
  <si>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</si>
  <si>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</si>
  <si>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</si>
  <si>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</si>
  <si>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</si>
  <si>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</si>
  <si>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</si>
  <si>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</si>
  <si>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</si>
  <si>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</si>
  <si>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</si>
  <si>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</si>
  <si>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</si>
  <si>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</si>
  <si>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</si>
  <si>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</si>
  <si>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</si>
  <si>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</si>
  <si>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</si>
  <si>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</si>
  <si>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</si>
  <si>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</si>
  <si>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</si>
  <si>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</si>
  <si>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</si>
  <si>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</si>
  <si>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</si>
  <si>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</si>
  <si>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</si>
  <si>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</si>
  <si>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</si>
  <si>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</si>
  <si>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</si>
  <si>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</si>
  <si>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</si>
  <si>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</si>
  <si>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</si>
  <si>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</si>
  <si>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</si>
  <si>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</si>
  <si>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</si>
  <si>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</si>
  <si>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</si>
  <si>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</si>
  <si>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</si>
  <si>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</si>
  <si>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</si>
  <si>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</si>
  <si>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</si>
  <si>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</si>
  <si>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</si>
  <si>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</si>
  <si>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</si>
  <si>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</si>
  <si>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</si>
  <si>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</si>
  <si>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</si>
  <si>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</si>
  <si>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</si>
  <si>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</si>
  <si>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</si>
  <si>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</si>
  <si>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</si>
  <si>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</si>
  <si>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</si>
  <si>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</si>
  <si>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</si>
  <si>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</si>
  <si>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</si>
  <si>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</si>
  <si>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</si>
  <si>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</si>
  <si>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</si>
  <si>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</si>
  <si>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</si>
  <si>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</si>
  <si>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</si>
  <si>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</si>
  <si>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</si>
  <si>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</si>
  <si>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</si>
  <si>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</si>
  <si>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</si>
  <si>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</si>
  <si>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</si>
  <si>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</si>
  <si>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</si>
  <si>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</si>
  <si>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</si>
  <si>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</si>
  <si>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</si>
  <si>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</si>
  <si>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</si>
  <si>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</si>
  <si>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</si>
  <si>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</si>
  <si>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</si>
  <si>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</si>
  <si>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</si>
  <si>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</si>
  <si>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</si>
  <si>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</si>
  <si>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</si>
  <si>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</si>
  <si>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</si>
  <si>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</si>
  <si>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</si>
  <si>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</si>
  <si>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</si>
  <si>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</si>
  <si>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</si>
  <si>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</si>
  <si>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</si>
  <si>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</si>
  <si>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</si>
  <si>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</si>
  <si>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</si>
  <si>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</si>
  <si>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</si>
  <si>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</si>
  <si>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</si>
  <si>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</si>
  <si>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</si>
  <si>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</si>
  <si>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</si>
  <si>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</si>
  <si>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</si>
  <si>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</si>
  <si>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</si>
  <si>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</si>
  <si>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</si>
  <si>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</si>
  <si>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</si>
  <si>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</si>
  <si>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</si>
  <si>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</si>
  <si>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</si>
  <si>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</si>
  <si>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</si>
  <si>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</si>
  <si>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</si>
  <si>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</si>
  <si>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</si>
  <si>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</si>
  <si>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</si>
  <si>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</si>
  <si>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</si>
  <si>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</si>
  <si>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</si>
  <si>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</si>
  <si>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</si>
  <si>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</si>
  <si>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</si>
  <si>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</si>
  <si>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</si>
  <si>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</si>
  <si>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</si>
  <si>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</si>
  <si>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</si>
  <si>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</si>
  <si>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</si>
  <si>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</si>
  <si>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</si>
  <si>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</si>
  <si>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</si>
  <si>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</si>
  <si>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</si>
  <si>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</si>
  <si>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</si>
  <si>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</si>
  <si>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</si>
  <si>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</si>
  <si>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</si>
  <si>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</si>
  <si>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</si>
  <si>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</si>
  <si>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</si>
  <si>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</si>
  <si>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</si>
  <si>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</si>
  <si>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</si>
  <si>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</si>
  <si>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</si>
  <si>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</si>
  <si>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</si>
  <si>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</si>
  <si>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</si>
  <si>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</si>
  <si>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</si>
  <si>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</si>
  <si>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</si>
  <si>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</si>
  <si>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</si>
  <si>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</si>
  <si>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</si>
  <si>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</si>
  <si>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</si>
  <si>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</si>
  <si>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</si>
  <si>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</si>
  <si>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</si>
  <si>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</si>
  <si>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</si>
  <si>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</si>
  <si>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</si>
  <si>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</si>
  <si>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</si>
  <si>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</si>
  <si>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</si>
  <si>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</si>
  <si>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</si>
  <si>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</si>
  <si>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</si>
  <si>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</si>
  <si>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</si>
  <si>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</si>
  <si>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</si>
  <si>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</si>
  <si>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</si>
  <si>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</si>
  <si>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</si>
  <si>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</si>
  <si>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</si>
  <si>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</si>
  <si>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</si>
  <si>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</si>
  <si>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</si>
  <si>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</si>
  <si>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</si>
  <si>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</si>
  <si>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</si>
  <si>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</si>
  <si>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</si>
  <si>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</si>
  <si>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</si>
  <si>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</si>
  <si>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</si>
  <si>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</si>
  <si>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</si>
  <si>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</si>
  <si>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</si>
  <si>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</si>
  <si>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</si>
  <si>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</si>
  <si>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</si>
  <si>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</si>
  <si>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</si>
  <si>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</si>
  <si>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</si>
  <si>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</si>
  <si>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</si>
  <si>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</si>
  <si>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</si>
  <si>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</si>
  <si>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</si>
  <si>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</si>
  <si>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</si>
  <si>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</si>
  <si>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</si>
  <si>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</si>
  <si>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</si>
  <si>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</si>
  <si>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</si>
  <si>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</si>
  <si>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</si>
  <si>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</si>
  <si>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</si>
  <si>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</si>
  <si>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</si>
  <si>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</si>
  <si>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</si>
  <si>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</si>
  <si>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</si>
  <si>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</si>
  <si>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</si>
  <si>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</si>
  <si>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</si>
  <si>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</si>
  <si>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</si>
  <si>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</si>
  <si>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</si>
  <si>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</si>
  <si>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</si>
  <si>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</si>
  <si>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</si>
  <si>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</si>
  <si>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</si>
  <si>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</si>
  <si>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</si>
  <si>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</si>
  <si>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</si>
  <si>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</si>
  <si>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</si>
  <si>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</si>
  <si>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</si>
  <si>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</si>
  <si>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</si>
  <si>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</si>
  <si>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</si>
  <si>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</si>
  <si>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</si>
  <si>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</si>
  <si>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</si>
  <si>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</si>
  <si>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</si>
  <si>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</si>
  <si>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</si>
  <si>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</si>
  <si>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</si>
  <si>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</si>
  <si>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</si>
  <si>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</si>
  <si>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</si>
  <si>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</si>
  <si>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</si>
  <si>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</si>
  <si>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</si>
  <si>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</si>
  <si>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</si>
  <si>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</si>
  <si>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</si>
  <si>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</si>
  <si>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</si>
  <si>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</si>
  <si>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</si>
  <si>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</si>
  <si>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</si>
  <si>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</si>
  <si>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</si>
  <si>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</si>
  <si>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</si>
  <si>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</si>
  <si>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</si>
  <si>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</si>
  <si>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</si>
  <si>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</si>
  <si>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</si>
  <si>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</si>
  <si>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</si>
  <si>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</si>
  <si>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</si>
  <si>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</si>
  <si>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</si>
  <si>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</si>
  <si>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</si>
  <si>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</si>
  <si>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</si>
  <si>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</si>
  <si>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</si>
  <si>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</si>
  <si>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</si>
  <si>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</si>
  <si>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</si>
  <si>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</si>
  <si>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</si>
  <si>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</si>
  <si>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</si>
  <si>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</si>
  <si>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</si>
  <si>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</si>
  <si>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</si>
  <si>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</si>
  <si>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</si>
  <si>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</si>
  <si>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</si>
  <si>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</si>
  <si>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</si>
  <si>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</si>
  <si>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</si>
  <si>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</si>
  <si>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</si>
  <si>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</si>
  <si>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</si>
  <si>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</si>
  <si>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</si>
  <si>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</si>
  <si>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</si>
  <si>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</si>
  <si>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</si>
  <si>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</si>
  <si>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</si>
  <si>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</si>
  <si>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</si>
  <si>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</si>
  <si>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</si>
  <si>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</si>
  <si>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</si>
  <si>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</si>
  <si>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</si>
  <si>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</si>
  <si>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</si>
  <si>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</si>
  <si>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</si>
  <si>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</si>
  <si>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</si>
  <si>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</si>
  <si>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</si>
  <si>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</si>
  <si>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</si>
  <si>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</si>
  <si>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</si>
  <si>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</si>
  <si>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</si>
  <si>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</si>
  <si>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</si>
  <si>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</si>
  <si>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</si>
  <si>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</si>
  <si>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</si>
  <si>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</si>
  <si>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</si>
  <si>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</si>
  <si>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</si>
  <si>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</si>
  <si>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</si>
  <si>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</si>
  <si>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</si>
  <si>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</si>
  <si>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</si>
  <si>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</si>
  <si>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</si>
  <si>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</si>
  <si>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</si>
  <si>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</si>
  <si>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</si>
  <si>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</si>
  <si>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</si>
  <si>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</si>
  <si>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</si>
  <si>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</si>
  <si>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</si>
  <si>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</si>
  <si>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</si>
  <si>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</si>
  <si>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</si>
  <si>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</si>
  <si>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</si>
  <si>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</si>
  <si>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</si>
  <si>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</si>
  <si>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</si>
  <si>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</si>
  <si>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</si>
  <si>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医療技術の費用対効果を評価するために必要な経費</t>
  </si>
  <si>
    <t>保険局</t>
  </si>
  <si>
    <t>平成25年度</t>
  </si>
  <si>
    <t>終了予定なし</t>
  </si>
  <si>
    <t>医療課</t>
  </si>
  <si>
    <t>-</t>
  </si>
  <si>
    <t>平成31年度より医薬品･医療機器の償還価格設定について費用対効果評価の実施が制度化された。高額な医薬品や医療機器の増加が想定される中で、それらの医療技術の効率性(費用対効果）について精緻に評価を行い、償還価格について検討を行っていくことが重要である。また評価対象品目の拡充等も求められている中で、その実施体制等の充実を行う必要がある。</t>
  </si>
  <si>
    <t>我が国においては、諸外国と比べて費用対効果評価の導入が遅れたため、費用対効果評価で使用するための疫学データ、費用やQOLデータの蓄積が不十分である。我が国の現状や国民性を反映させた費用対効果評価を実施するためには、それらのデータの収集･蓄積が必要である。また、中医協等に報告するための先行する欧米等の諸外国における費用対効果評価の現状等の調査や、費用対効果評価の専門的知識や技術を有する人材が国立保健医療科学院のみならず、製造販売業者やアカデミア等においても不足していることを鑑みて、費用対効果評価制度の発展に貢献しうる専門人材育成の取り組みを行う。</t>
  </si>
  <si>
    <t>医療費適正化対策推進業務委託費</t>
  </si>
  <si>
    <t>医療費適正化対策推進業務庁費</t>
  </si>
  <si>
    <t>諸謝金</t>
  </si>
  <si>
    <t>委員等旅費</t>
  </si>
  <si>
    <t>分析対象とする品目数</t>
  </si>
  <si>
    <t>品目数</t>
  </si>
  <si>
    <t>実施した調査研究数</t>
  </si>
  <si>
    <t>数</t>
  </si>
  <si>
    <t>調査研究数</t>
  </si>
  <si>
    <t>件</t>
  </si>
  <si>
    <t>単位当たりコスト＝Ｘ／Ｙ
Ｘ：執行額
Ｙ：対象疾患数　　　　　　　　　　　　　　</t>
    <phoneticPr fontId="5"/>
  </si>
  <si>
    <t>千円</t>
  </si>
  <si>
    <t>　　X/Y</t>
    <phoneticPr fontId="5"/>
  </si>
  <si>
    <t>／　</t>
    <phoneticPr fontId="5"/>
  </si>
  <si>
    <t>新25-017</t>
  </si>
  <si>
    <t>279</t>
  </si>
  <si>
    <t>288</t>
  </si>
  <si>
    <t>282</t>
  </si>
  <si>
    <t>287</t>
  </si>
  <si>
    <t>0294</t>
  </si>
  <si>
    <t>○</t>
  </si>
  <si>
    <t>厚労</t>
  </si>
  <si>
    <t>A.クレコン　メディカルアセスメント株式会社</t>
    <phoneticPr fontId="5"/>
  </si>
  <si>
    <t>人件費</t>
  </si>
  <si>
    <t>要件定義、調査、分析等</t>
    <rPh sb="0" eb="2">
      <t>ヨウケン</t>
    </rPh>
    <rPh sb="2" eb="4">
      <t>テイギ</t>
    </rPh>
    <rPh sb="5" eb="7">
      <t>チョウサ</t>
    </rPh>
    <rPh sb="8" eb="10">
      <t>ブンセキ</t>
    </rPh>
    <rPh sb="10" eb="11">
      <t>トウ</t>
    </rPh>
    <phoneticPr fontId="5"/>
  </si>
  <si>
    <t>物件費</t>
  </si>
  <si>
    <t>資料費、会議開催費</t>
    <rPh sb="0" eb="2">
      <t>シリョウ</t>
    </rPh>
    <rPh sb="2" eb="3">
      <t>ヒ</t>
    </rPh>
    <rPh sb="4" eb="6">
      <t>カイギ</t>
    </rPh>
    <rPh sb="6" eb="8">
      <t>カイサイ</t>
    </rPh>
    <rPh sb="8" eb="9">
      <t>ヒ</t>
    </rPh>
    <phoneticPr fontId="5"/>
  </si>
  <si>
    <t>クレコン　メディカルアセスメント株式会社</t>
  </si>
  <si>
    <t>要件定義、調査、分析等</t>
  </si>
  <si>
    <t>診療報酬制度に医療技術の費用対効果評価を採用することは、医療費を支払う国民が求めるところであり、そのニーズは大きいと考える。</t>
    <phoneticPr fontId="5"/>
  </si>
  <si>
    <t>診療報酬制度に医療技術の費用対効果評価を採用することは、医療費の適正化につながるため、国が実施すべき事業である。</t>
    <phoneticPr fontId="5"/>
  </si>
  <si>
    <t>診療報酬制度に医療技術の費用対効果評価を採用することは、医療費適正化の観点から優先度は高い。</t>
    <phoneticPr fontId="5"/>
  </si>
  <si>
    <t>総合評価入札を利用し、競争性を確保しながら支出先を選定しているが、一者応札の場合もあった。次回の入札に向けて、公告期間の延長、技術提案書の簡素化等の改善策を検討する。</t>
    <phoneticPr fontId="5"/>
  </si>
  <si>
    <t>有</t>
  </si>
  <si>
    <t>無</t>
  </si>
  <si>
    <t>制度の本格実施に向けより精緻な分析を行った結果であり妥当な水準である。調達に当たっては総合評価入札を行うことにより、コストの削減に努めている。</t>
  </si>
  <si>
    <t>全ての費目について、調査を実施し、その結果を得るための経費として使用されている。</t>
  </si>
  <si>
    <t>費用対効果評価のための体制整備（国内の教育プログラムの整備等）が、当初の想定よりも進まなかったため。</t>
  </si>
  <si>
    <t>‐</t>
  </si>
  <si>
    <t>目標と実績は対応関係にあり、見合ったものとなっている。</t>
  </si>
  <si>
    <t>診療報酬改定において必要とされる十分なデータを得られている。</t>
  </si>
  <si>
    <t>得られた成果物（データ）をもって、診療報酬改定の議論に十分に活用されている。</t>
  </si>
  <si>
    <t>総合評価落札方式を採用しており、特段の問題はないと判断。なお、競争性を確保しながら支出先を選定しているが、一者応札の場合もあった。</t>
  </si>
  <si>
    <t>診療報酬改定の議論に必要なデータを得るため、調査を網羅的に実施するとともに、適正な予算の執行に引き続き努力する。また、次回の入札に向けて、公告期間の延長、技術提案書の簡素化等の改善策を検討する。</t>
  </si>
  <si>
    <t>国立保健医療科学院</t>
    <phoneticPr fontId="5"/>
  </si>
  <si>
    <t>実施事業のための予算振替</t>
    <phoneticPr fontId="5"/>
  </si>
  <si>
    <t>-</t>
    <phoneticPr fontId="5"/>
  </si>
  <si>
    <t>B.国立保健医療科学院</t>
    <phoneticPr fontId="5"/>
  </si>
  <si>
    <t>その他</t>
    <phoneticPr fontId="5"/>
  </si>
  <si>
    <t>事業実施のための予算振替</t>
    <phoneticPr fontId="5"/>
  </si>
  <si>
    <t>株式会社インテージヘルスケア</t>
    <phoneticPr fontId="5"/>
  </si>
  <si>
    <t>日本語版ＰＲＯＭＩＳの成人用項目開発のための調査業務</t>
    <phoneticPr fontId="5"/>
  </si>
  <si>
    <t>ＷＥＢパネルなどを用いたＱＯＬ値測定と尺度開発のための調査業務</t>
    <phoneticPr fontId="5"/>
  </si>
  <si>
    <t>公益財団法人パブリックヘルスリサーチセンター</t>
    <phoneticPr fontId="5"/>
  </si>
  <si>
    <t>国庫債務負担行為等</t>
  </si>
  <si>
    <t>電子的デバイスを用いた無作為化比較試験のＱＯＬ値測定</t>
    <phoneticPr fontId="5"/>
  </si>
  <si>
    <t>膵がん患者におけるＱＯＬ値測定業務</t>
    <phoneticPr fontId="5"/>
  </si>
  <si>
    <t>費用対効果評価のための人材育成プログラム開発事業委託</t>
    <phoneticPr fontId="5"/>
  </si>
  <si>
    <t>学校法人慶應義塾</t>
    <phoneticPr fontId="5"/>
  </si>
  <si>
    <t>学校法人立命館</t>
    <phoneticPr fontId="5"/>
  </si>
  <si>
    <t>費用対効果評価における公的分析に係る委託業務</t>
    <phoneticPr fontId="5"/>
  </si>
  <si>
    <t>学校法人聖路加国際大学</t>
    <phoneticPr fontId="5"/>
  </si>
  <si>
    <t>デロイトトーマツコンサルティング合同会社</t>
    <phoneticPr fontId="5"/>
  </si>
  <si>
    <t>医薬品及び医療機器の費用対効果評価における公的分析に関する事務局業務</t>
    <phoneticPr fontId="5"/>
  </si>
  <si>
    <t>C.株式会社インテージヘルスケア</t>
    <phoneticPr fontId="5"/>
  </si>
  <si>
    <t>委託費</t>
    <rPh sb="0" eb="3">
      <t>イタクヒ</t>
    </rPh>
    <phoneticPr fontId="5"/>
  </si>
  <si>
    <t>712百万円/10</t>
    <phoneticPr fontId="5"/>
  </si>
  <si>
    <t>558百万円/10</t>
    <phoneticPr fontId="5"/>
  </si>
  <si>
    <t>･ 経済財政運営と改革の基本方針2019</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</si>
  <si>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</si>
  <si>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</si>
  <si>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https://www.mhlw.go.jp/wp/seisaku/hyouka/dl/r03_jizenbunseki/I-9-1.pdf</t>
    <phoneticPr fontId="5"/>
  </si>
  <si>
    <t>－</t>
    <phoneticPr fontId="5"/>
  </si>
  <si>
    <t>P8</t>
    <phoneticPr fontId="5"/>
  </si>
  <si>
    <t>841百万円/10</t>
    <phoneticPr fontId="5"/>
  </si>
  <si>
    <t>-</t>
    <phoneticPr fontId="5"/>
  </si>
  <si>
    <t>点検対象外</t>
    <rPh sb="0" eb="5">
      <t>テンケンタイショウガイ</t>
    </rPh>
    <phoneticPr fontId="5"/>
  </si>
  <si>
    <t>486百万円/10</t>
    <phoneticPr fontId="5"/>
  </si>
  <si>
    <t>費用対効果評価の実施、費用対効果評価で使用するための疫学データ・費用やQOLデータの収集･蓄積、諸外国における費用対効果評価の現状等の調査、費用対効果評価制度の発展に貢献しうる専門人材育成。</t>
    <rPh sb="0" eb="2">
      <t>ヒヨウ</t>
    </rPh>
    <rPh sb="2" eb="5">
      <t>タイコウカ</t>
    </rPh>
    <rPh sb="5" eb="7">
      <t>ヒョウカ</t>
    </rPh>
    <rPh sb="8" eb="10">
      <t>ジッシ</t>
    </rPh>
    <phoneticPr fontId="5"/>
  </si>
  <si>
    <t>執行率が低調である。要求内容を見直し、適切な予算額を確保すること。</t>
  </si>
  <si>
    <t>費用対効果評価を行う評価対象品目の指定数の増加に伴い、分析に係る費用の増額が必要となるため。</t>
    <rPh sb="0" eb="2">
      <t>ヒヨウ</t>
    </rPh>
    <rPh sb="2" eb="5">
      <t>タイコウカ</t>
    </rPh>
    <rPh sb="5" eb="7">
      <t>ヒョウカ</t>
    </rPh>
    <rPh sb="8" eb="9">
      <t>オコナ</t>
    </rPh>
    <rPh sb="10" eb="12">
      <t>ヒョウカ</t>
    </rPh>
    <rPh sb="12" eb="14">
      <t>タイショウ</t>
    </rPh>
    <rPh sb="14" eb="16">
      <t>ヒンモク</t>
    </rPh>
    <rPh sb="17" eb="19">
      <t>シテイ</t>
    </rPh>
    <rPh sb="19" eb="20">
      <t>スウ</t>
    </rPh>
    <rPh sb="21" eb="23">
      <t>ゾウカ</t>
    </rPh>
    <rPh sb="24" eb="25">
      <t>トモナ</t>
    </rPh>
    <rPh sb="27" eb="29">
      <t>ブンセキ</t>
    </rPh>
    <rPh sb="30" eb="31">
      <t>カカ</t>
    </rPh>
    <rPh sb="32" eb="34">
      <t>ヒヨウ</t>
    </rPh>
    <rPh sb="35" eb="37">
      <t>ゾウガク</t>
    </rPh>
    <rPh sb="38" eb="40">
      <t>ヒツヨウ</t>
    </rPh>
    <phoneticPr fontId="5"/>
  </si>
  <si>
    <t>費用対効果評価制度については、中央社会保険医療協議会で了承された基準に従って、保険適用となった医薬品等を対象品目として指定し分析を行っている。その指定品目数については保険適用となる品目数とその市場規模等により定められた基準に従い指定しているものであり、正確な予測が困難であるが、引き続き指定品目の状況等を検討していく。</t>
    <rPh sb="132" eb="134">
      <t>コンナン</t>
    </rPh>
    <rPh sb="139" eb="140">
      <t>ヒ</t>
    </rPh>
    <rPh sb="141" eb="142">
      <t>ツヅ</t>
    </rPh>
    <rPh sb="143" eb="145">
      <t>シテイ</t>
    </rPh>
    <rPh sb="145" eb="147">
      <t>ヒンモク</t>
    </rPh>
    <rPh sb="148" eb="150">
      <t>ジョウキョウ</t>
    </rPh>
    <rPh sb="150" eb="151">
      <t>ナド</t>
    </rPh>
    <rPh sb="152" eb="154">
      <t>ケントウ</t>
    </rPh>
    <phoneticPr fontId="5"/>
  </si>
  <si>
    <t>眞鍋　馨　</t>
    <rPh sb="0" eb="2">
      <t>マナベ</t>
    </rPh>
    <rPh sb="3" eb="4">
      <t>カオル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</si>
</sst>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25400</xdr:colOff>
      <xdr:row>270</xdr:row>
      <xdr:rowOff>88900</xdr:rowOff>
    </xdr:from>
    <xdr:to>
      <xdr:col>31</xdr:col>
      <xdr:colOff>118880</xdr:colOff>
      <xdr:row>272</xdr:row>
      <xdr:rowOff>126620</xdr:rowOff>
    </xdr:to>
    <xdr:sp macro="" textlink="">
      <xdr:nvSpPr>
        <xdr:cNvPr id="18" name="テキスト ボックス 17">
          <a:extLst>
            <a:ext uri="{FF2B5EF4-FFF2-40B4-BE49-F238E27FC236}">
              <a16:creationId xmlns:a16="http://schemas.microsoft.com/office/drawing/2014/main" id="{00000000-0008-0000-0000-000013000000}"/>
            </a:ext>
          </a:extLst>
        </xdr:cNvPr>
        <xdr:cNvSpPr txBox="1"/>
      </xdr:nvSpPr>
      <xdr:spPr>
        <a:xfrm>
          <a:off x="4225925" y="42694225"/>
          <a:ext cx="2093730" cy="74257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0</xdr:colOff>
      <xdr:row>274</xdr:row>
      <xdr:rowOff>254000</xdr:rowOff>
    </xdr:from>
    <xdr:to>
      <xdr:col>36</xdr:col>
      <xdr:colOff>191782</xdr:colOff>
      <xdr:row>276</xdr:row>
      <xdr:rowOff>101572</xdr:rowOff>
    </xdr:to>
    <xdr:cxnSp macro="">
      <xdr:nvCxnSpPr>
        <xdr:cNvPr id="19" name="カギ線コネクタ 33">
          <a:extLst>
            <a:ext uri="{FF2B5EF4-FFF2-40B4-BE49-F238E27FC236}">
              <a16:creationId xmlns:a16="http://schemas.microsoft.com/office/drawing/2014/main" id="{00000000-0008-0000-0000-000017000000}"/>
            </a:ext>
          </a:extLst>
        </xdr:cNvPr>
        <xdr:cNvCxnSpPr>
          <a:cxnSpLocks noChangeShapeType="1"/>
        </xdr:cNvCxnSpPr>
      </xdr:nvCxnSpPr>
      <xdr:spPr bwMode="auto">
        <a:xfrm rot="16200000" flipH="1">
          <a:off x="6020455" y="43449220"/>
          <a:ext cx="552422" cy="2192032"/>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12700</xdr:colOff>
      <xdr:row>274</xdr:row>
      <xdr:rowOff>254000</xdr:rowOff>
    </xdr:from>
    <xdr:to>
      <xdr:col>26</xdr:col>
      <xdr:colOff>1138</xdr:colOff>
      <xdr:row>276</xdr:row>
      <xdr:rowOff>100560</xdr:rowOff>
    </xdr:to>
    <xdr:cxnSp macro="">
      <xdr:nvCxnSpPr>
        <xdr:cNvPr id="20" name="カギ線コネクタ 31">
          <a:extLst>
            <a:ext uri="{FF2B5EF4-FFF2-40B4-BE49-F238E27FC236}">
              <a16:creationId xmlns:a16="http://schemas.microsoft.com/office/drawing/2014/main" id="{00000000-0008-0000-0000-000016000000}"/>
            </a:ext>
          </a:extLst>
        </xdr:cNvPr>
        <xdr:cNvCxnSpPr>
          <a:cxnSpLocks noChangeShapeType="1"/>
        </xdr:cNvCxnSpPr>
      </xdr:nvCxnSpPr>
      <xdr:spPr bwMode="auto">
        <a:xfrm rot="5400000">
          <a:off x="3831727" y="43450373"/>
          <a:ext cx="551410" cy="2188713"/>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25400</xdr:colOff>
      <xdr:row>276</xdr:row>
      <xdr:rowOff>63500</xdr:rowOff>
    </xdr:from>
    <xdr:to>
      <xdr:col>21</xdr:col>
      <xdr:colOff>2322</xdr:colOff>
      <xdr:row>277</xdr:row>
      <xdr:rowOff>6192</xdr:rowOff>
    </xdr:to>
    <xdr:sp macro="" textlink="">
      <xdr:nvSpPr>
        <xdr:cNvPr id="21" name="テキスト ボックス 20">
          <a:extLst>
            <a:ext uri="{FF2B5EF4-FFF2-40B4-BE49-F238E27FC236}">
              <a16:creationId xmlns:a16="http://schemas.microsoft.com/office/drawing/2014/main" id="{00000000-0008-0000-0000-00001D000000}"/>
            </a:ext>
          </a:extLst>
        </xdr:cNvPr>
        <xdr:cNvSpPr txBox="1"/>
      </xdr:nvSpPr>
      <xdr:spPr>
        <a:xfrm>
          <a:off x="1825625" y="44783375"/>
          <a:ext cx="2377222" cy="295117"/>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63500</xdr:colOff>
      <xdr:row>276</xdr:row>
      <xdr:rowOff>63500</xdr:rowOff>
    </xdr:from>
    <xdr:to>
      <xdr:col>41</xdr:col>
      <xdr:colOff>161822</xdr:colOff>
      <xdr:row>276</xdr:row>
      <xdr:rowOff>357791</xdr:rowOff>
    </xdr:to>
    <xdr:sp macro="" textlink="">
      <xdr:nvSpPr>
        <xdr:cNvPr id="22" name="テキスト ボックス 21">
          <a:extLst>
            <a:ext uri="{FF2B5EF4-FFF2-40B4-BE49-F238E27FC236}">
              <a16:creationId xmlns:a16="http://schemas.microsoft.com/office/drawing/2014/main" id="{00000000-0008-0000-0000-00001F000000}"/>
            </a:ext>
          </a:extLst>
        </xdr:cNvPr>
        <xdr:cNvSpPr txBox="1"/>
      </xdr:nvSpPr>
      <xdr:spPr>
        <a:xfrm>
          <a:off x="6464300" y="44783375"/>
          <a:ext cx="1898547" cy="284766"/>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予算振替</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165100</xdr:colOff>
      <xdr:row>277</xdr:row>
      <xdr:rowOff>0</xdr:rowOff>
    </xdr:from>
    <xdr:to>
      <xdr:col>24</xdr:col>
      <xdr:colOff>63500</xdr:colOff>
      <xdr:row>278</xdr:row>
      <xdr:rowOff>319391</xdr:rowOff>
    </xdr:to>
    <xdr:sp macro="" textlink="">
      <xdr:nvSpPr>
        <xdr:cNvPr id="23" name="テキスト ボックス 22">
          <a:extLst>
            <a:ext uri="{FF2B5EF4-FFF2-40B4-BE49-F238E27FC236}">
              <a16:creationId xmlns:a16="http://schemas.microsoft.com/office/drawing/2014/main" id="{00000000-0008-0000-0000-000014000000}"/>
            </a:ext>
          </a:extLst>
        </xdr:cNvPr>
        <xdr:cNvSpPr txBox="1"/>
      </xdr:nvSpPr>
      <xdr:spPr>
        <a:xfrm>
          <a:off x="1565275" y="45072300"/>
          <a:ext cx="3298825" cy="671816"/>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クレコン　メディカルアセスメント株式会社</a:t>
          </a:r>
          <a:r>
            <a:rPr lang="ja-JP" altLang="en-US"/>
            <a:t> </a:t>
          </a:r>
          <a:endParaRPr lang="en-US" altLang="ja-JP"/>
        </a:p>
        <a:p>
          <a:pPr algn="ctr" eaLnBrk="1" fontAlgn="auto" latinLnBrk="0" hangingPunct="1"/>
          <a:r>
            <a:rPr kumimoji="1" lang="en-US" altLang="ja-JP" sz="1100" b="0" i="0" baseline="0">
              <a:effectLst/>
              <a:latin typeface="+mn-ea"/>
              <a:ea typeface="+mn-ea"/>
              <a:cs typeface="+mn-cs"/>
            </a:rPr>
            <a:t>36</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30</xdr:col>
      <xdr:colOff>38100</xdr:colOff>
      <xdr:row>277</xdr:row>
      <xdr:rowOff>0</xdr:rowOff>
    </xdr:from>
    <xdr:to>
      <xdr:col>43</xdr:col>
      <xdr:colOff>178891</xdr:colOff>
      <xdr:row>279</xdr:row>
      <xdr:rowOff>3292</xdr:rowOff>
    </xdr:to>
    <xdr:sp macro="" textlink="">
      <xdr:nvSpPr>
        <xdr:cNvPr id="24" name="テキスト ボックス 23">
          <a:extLst>
            <a:ext uri="{FF2B5EF4-FFF2-40B4-BE49-F238E27FC236}">
              <a16:creationId xmlns:a16="http://schemas.microsoft.com/office/drawing/2014/main" id="{00000000-0008-0000-0000-000015000000}"/>
            </a:ext>
          </a:extLst>
        </xdr:cNvPr>
        <xdr:cNvSpPr txBox="1"/>
      </xdr:nvSpPr>
      <xdr:spPr>
        <a:xfrm>
          <a:off x="6038850" y="45072300"/>
          <a:ext cx="2741116" cy="708142"/>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Ｂ．国立保健医療科学院</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841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165100</xdr:colOff>
      <xdr:row>272</xdr:row>
      <xdr:rowOff>304800</xdr:rowOff>
    </xdr:from>
    <xdr:to>
      <xdr:col>31</xdr:col>
      <xdr:colOff>41545</xdr:colOff>
      <xdr:row>274</xdr:row>
      <xdr:rowOff>200176</xdr:rowOff>
    </xdr:to>
    <xdr:grpSp>
      <xdr:nvGrpSpPr>
        <xdr:cNvPr id="25" name="グループ化 40">
          <a:extLst>
            <a:ext uri="{FF2B5EF4-FFF2-40B4-BE49-F238E27FC236}">
              <a16:creationId xmlns:a16="http://schemas.microsoft.com/office/drawing/2014/main" id="{00000000-0008-0000-0000-000018000000}"/>
            </a:ext>
          </a:extLst>
        </xdr:cNvPr>
        <xdr:cNvGrpSpPr>
          <a:grpSpLocks/>
        </xdr:cNvGrpSpPr>
      </xdr:nvGrpSpPr>
      <xdr:grpSpPr bwMode="auto">
        <a:xfrm>
          <a:off x="4229100" y="38836600"/>
          <a:ext cx="2111645" cy="606576"/>
          <a:chOff x="3949699" y="32359600"/>
          <a:chExt cx="2616201" cy="622300"/>
        </a:xfrm>
      </xdr:grpSpPr>
      <xdr:sp macro="" textlink="">
        <xdr:nvSpPr>
          <xdr:cNvPr id="26" name="テキスト ボックス 25">
            <a:extLst>
              <a:ext uri="{FF2B5EF4-FFF2-40B4-BE49-F238E27FC236}">
                <a16:creationId xmlns:a16="http://schemas.microsoft.com/office/drawing/2014/main" id="{00000000-0008-0000-0000-000019000000}"/>
              </a:ext>
            </a:extLst>
          </xdr:cNvPr>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27" name="大かっこ 26">
            <a:extLst>
              <a:ext uri="{FF2B5EF4-FFF2-40B4-BE49-F238E27FC236}">
                <a16:creationId xmlns:a16="http://schemas.microsoft.com/office/drawing/2014/main" id="{00000000-0008-0000-0000-00001A000000}"/>
              </a:ext>
            </a:extLst>
          </xdr:cNvPr>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7</xdr:col>
      <xdr:colOff>0</xdr:colOff>
      <xdr:row>279</xdr:row>
      <xdr:rowOff>0</xdr:rowOff>
    </xdr:from>
    <xdr:to>
      <xdr:col>26</xdr:col>
      <xdr:colOff>138853</xdr:colOff>
      <xdr:row>281</xdr:row>
      <xdr:rowOff>307976</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1400175" y="45777150"/>
          <a:ext cx="3939328" cy="101282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7</xdr:col>
      <xdr:colOff>0</xdr:colOff>
      <xdr:row>279</xdr:row>
      <xdr:rowOff>114300</xdr:rowOff>
    </xdr:from>
    <xdr:to>
      <xdr:col>26</xdr:col>
      <xdr:colOff>158309</xdr:colOff>
      <xdr:row>282</xdr:row>
      <xdr:rowOff>342900</xdr:rowOff>
    </xdr:to>
    <xdr:sp macro="" textlink="">
      <xdr:nvSpPr>
        <xdr:cNvPr id="29" name="テキスト ボックス 28">
          <a:extLst>
            <a:ext uri="{FF2B5EF4-FFF2-40B4-BE49-F238E27FC236}">
              <a16:creationId xmlns:a16="http://schemas.microsoft.com/office/drawing/2014/main" id="{00000000-0008-0000-0000-00001B000000}"/>
            </a:ext>
          </a:extLst>
        </xdr:cNvPr>
        <xdr:cNvSpPr txBox="1"/>
      </xdr:nvSpPr>
      <xdr:spPr bwMode="auto">
        <a:xfrm>
          <a:off x="1422400" y="41135300"/>
          <a:ext cx="4019109" cy="1295400"/>
        </a:xfrm>
        <a:prstGeom prst="rect">
          <a:avLst/>
        </a:prstGeom>
        <a:noFill/>
        <a:ln w="9525" cmpd="sng">
          <a:noFill/>
        </a:ln>
        <a:effectLst/>
      </xdr:spPr>
      <xdr:txBody>
        <a:bodyPr vertOverflow="clip" wrap="square" rtlCol="0" anchor="t"/>
        <a:lstStyle/>
        <a:p>
          <a:r>
            <a:rPr lang="ja-JP" altLang="en-US" sz="1100">
              <a:effectLst/>
              <a:latin typeface="+mn-lt"/>
              <a:ea typeface="+mn-ea"/>
              <a:cs typeface="+mn-cs"/>
            </a:rPr>
            <a:t>ナショナルデータベースを用いた費用対効果評価実施のためのデータ整備及び費用対効果評価実施に関する各国の状況調査について</a:t>
          </a:r>
          <a:endParaRPr lang="en-US" altLang="ja-JP" sz="1100">
            <a:effectLst/>
            <a:latin typeface="+mn-lt"/>
            <a:ea typeface="+mn-ea"/>
            <a:cs typeface="+mn-cs"/>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37</xdr:col>
      <xdr:colOff>12700</xdr:colOff>
      <xdr:row>279</xdr:row>
      <xdr:rowOff>12700</xdr:rowOff>
    </xdr:from>
    <xdr:to>
      <xdr:col>37</xdr:col>
      <xdr:colOff>17505</xdr:colOff>
      <xdr:row>282</xdr:row>
      <xdr:rowOff>12731</xdr:rowOff>
    </xdr:to>
    <xdr:cxnSp macro="">
      <xdr:nvCxnSpPr>
        <xdr:cNvPr id="30" name="カギ線コネクタ 33">
          <a:extLst>
            <a:ext uri="{FF2B5EF4-FFF2-40B4-BE49-F238E27FC236}">
              <a16:creationId xmlns:a16="http://schemas.microsoft.com/office/drawing/2014/main" id="{00000000-0008-0000-0000-000021000000}"/>
            </a:ext>
          </a:extLst>
        </xdr:cNvPr>
        <xdr:cNvCxnSpPr>
          <a:cxnSpLocks noChangeShapeType="1"/>
        </xdr:cNvCxnSpPr>
      </xdr:nvCxnSpPr>
      <xdr:spPr bwMode="auto">
        <a:xfrm rot="16200000" flipH="1">
          <a:off x="6887375" y="46316100"/>
          <a:ext cx="1057306" cy="4805"/>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12700</xdr:colOff>
      <xdr:row>279</xdr:row>
      <xdr:rowOff>76200</xdr:rowOff>
    </xdr:from>
    <xdr:to>
      <xdr:col>49</xdr:col>
      <xdr:colOff>78579</xdr:colOff>
      <xdr:row>281</xdr:row>
      <xdr:rowOff>337378</xdr:rowOff>
    </xdr:to>
    <xdr:sp macro="" textlink="">
      <xdr:nvSpPr>
        <xdr:cNvPr id="31" name="テキスト ボックス 30">
          <a:extLst>
            <a:ext uri="{FF2B5EF4-FFF2-40B4-BE49-F238E27FC236}">
              <a16:creationId xmlns:a16="http://schemas.microsoft.com/office/drawing/2014/main" id="{00000000-0008-0000-0000-00001E000000}"/>
            </a:ext>
          </a:extLst>
        </xdr:cNvPr>
        <xdr:cNvSpPr txBox="1"/>
      </xdr:nvSpPr>
      <xdr:spPr>
        <a:xfrm>
          <a:off x="7613650" y="45853350"/>
          <a:ext cx="2266154" cy="966028"/>
        </a:xfrm>
        <a:prstGeom prst="rect">
          <a:avLst/>
        </a:prstGeom>
        <a:solidFill>
          <a:sysClr val="window" lastClr="FFFFFF"/>
        </a:solidFill>
        <a:ln w="9525" cmpd="sng">
          <a:noFill/>
        </a:ln>
        <a:effectLst/>
      </xdr:spPr>
      <xdr:txBody>
        <a:bodyPr vertOverflow="overflow" horzOverflow="overflow" wrap="square" rtlCol="0" anchor="t"/>
        <a:lstStyle/>
        <a:p>
          <a:pPr algn="l" eaLnBrk="1" fontAlgn="auto" latinLnBrk="0" hangingPunct="1"/>
          <a:r>
            <a:rPr kumimoji="1" lang="en-US" altLang="ja-JP" sz="900" b="0" i="0" baseline="0">
              <a:effectLst/>
              <a:latin typeface="+mn-lt"/>
              <a:ea typeface="+mn-ea"/>
              <a:cs typeface="+mn-cs"/>
            </a:rPr>
            <a:t>※</a:t>
          </a:r>
          <a:r>
            <a:rPr lang="ja-JP" altLang="ja-JP" sz="900" b="0" i="0">
              <a:effectLst/>
              <a:latin typeface="+mn-lt"/>
              <a:ea typeface="+mn-ea"/>
              <a:cs typeface="+mn-cs"/>
            </a:rPr>
            <a:t>費用対効果評価再分析作業に関する準備業務</a:t>
          </a:r>
          <a:r>
            <a:rPr lang="ja-JP" altLang="en-US" sz="900" b="0" i="0">
              <a:effectLst/>
              <a:latin typeface="+mn-lt"/>
              <a:ea typeface="+mn-ea"/>
              <a:cs typeface="+mn-cs"/>
            </a:rPr>
            <a:t>については、「</a:t>
          </a:r>
          <a:r>
            <a:rPr lang="ja-JP" altLang="ja-JP" sz="900">
              <a:effectLst/>
              <a:latin typeface="+mn-lt"/>
              <a:ea typeface="+mn-ea"/>
              <a:cs typeface="+mn-cs"/>
            </a:rPr>
            <a:t>公的な専門体制により中立的な立場から再分析を実施すること</a:t>
          </a:r>
          <a:r>
            <a:rPr lang="ja-JP" altLang="en-US" sz="900">
              <a:effectLst/>
              <a:latin typeface="+mn-lt"/>
              <a:ea typeface="+mn-ea"/>
              <a:cs typeface="+mn-cs"/>
            </a:rPr>
            <a:t>」とされていることから、</a:t>
          </a:r>
          <a:r>
            <a:rPr lang="ja-JP" altLang="ja-JP" sz="900">
              <a:effectLst/>
              <a:latin typeface="+mn-lt"/>
              <a:ea typeface="+mn-ea"/>
              <a:cs typeface="+mn-cs"/>
            </a:rPr>
            <a:t> </a:t>
          </a:r>
          <a:r>
            <a:rPr kumimoji="1" lang="ja-JP" altLang="en-US" sz="900" b="0" i="0" baseline="0">
              <a:effectLst/>
              <a:latin typeface="+mn-lt"/>
              <a:ea typeface="+mn-ea"/>
              <a:cs typeface="+mn-cs"/>
            </a:rPr>
            <a:t>国立保健医療科学院で実施</a:t>
          </a:r>
          <a:endParaRPr lang="ja-JP" altLang="ja-JP" sz="900">
            <a:effectLst/>
          </a:endParaRPr>
        </a:p>
      </xdr:txBody>
    </xdr:sp>
    <xdr:clientData/>
  </xdr:twoCellAnchor>
  <xdr:twoCellAnchor>
    <xdr:from>
      <xdr:col>29</xdr:col>
      <xdr:colOff>38100</xdr:colOff>
      <xdr:row>282</xdr:row>
      <xdr:rowOff>12700</xdr:rowOff>
    </xdr:from>
    <xdr:to>
      <xdr:col>44</xdr:col>
      <xdr:colOff>197751</xdr:colOff>
      <xdr:row>282</xdr:row>
      <xdr:rowOff>347428</xdr:rowOff>
    </xdr:to>
    <xdr:sp macro="" textlink="">
      <xdr:nvSpPr>
        <xdr:cNvPr id="32" name="テキスト ボックス 31">
          <a:extLst>
            <a:ext uri="{FF2B5EF4-FFF2-40B4-BE49-F238E27FC236}">
              <a16:creationId xmlns:a16="http://schemas.microsoft.com/office/drawing/2014/main" id="{00000000-0008-0000-0000-000022000000}"/>
            </a:ext>
          </a:extLst>
        </xdr:cNvPr>
        <xdr:cNvSpPr txBox="1"/>
      </xdr:nvSpPr>
      <xdr:spPr>
        <a:xfrm>
          <a:off x="5838825" y="46847125"/>
          <a:ext cx="3160026" cy="334728"/>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一般競争契約（総合評価）</a:t>
          </a:r>
          <a:r>
            <a:rPr kumimoji="1" lang="ja-JP" altLang="en-US" sz="1100" b="0" i="0" baseline="0">
              <a:effectLst/>
              <a:latin typeface="+mn-lt"/>
              <a:ea typeface="+mn-ea"/>
              <a:cs typeface="+mn-cs"/>
            </a:rPr>
            <a:t>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30</xdr:col>
      <xdr:colOff>76200</xdr:colOff>
      <xdr:row>282</xdr:row>
      <xdr:rowOff>279400</xdr:rowOff>
    </xdr:from>
    <xdr:to>
      <xdr:col>43</xdr:col>
      <xdr:colOff>194579</xdr:colOff>
      <xdr:row>284</xdr:row>
      <xdr:rowOff>271484</xdr:rowOff>
    </xdr:to>
    <xdr:sp macro="" textlink="">
      <xdr:nvSpPr>
        <xdr:cNvPr id="33" name="テキスト ボックス 32">
          <a:extLst>
            <a:ext uri="{FF2B5EF4-FFF2-40B4-BE49-F238E27FC236}">
              <a16:creationId xmlns:a16="http://schemas.microsoft.com/office/drawing/2014/main" id="{00000000-0008-0000-0000-000020000000}"/>
            </a:ext>
          </a:extLst>
        </xdr:cNvPr>
        <xdr:cNvSpPr txBox="1"/>
      </xdr:nvSpPr>
      <xdr:spPr>
        <a:xfrm>
          <a:off x="6076950" y="47113825"/>
          <a:ext cx="2718704" cy="69693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C.</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大学</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機関）</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753</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719</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5" zoomScaleNormal="75" zoomScaleSheetLayoutView="75"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720</v>
      </c>
      <c r="AK2" s="187"/>
      <c r="AL2" s="187"/>
      <c r="AM2" s="187"/>
      <c r="AN2" s="90" t="s">
        <v>366</v>
      </c>
      <c r="AO2" s="187">
        <v>21</v>
      </c>
      <c r="AP2" s="187"/>
      <c r="AQ2" s="187"/>
      <c r="AR2" s="91" t="s">
        <v>366</v>
      </c>
      <c r="AS2" s="188">
        <v>376</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781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767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1001</v>
      </c>
      <c r="Q13" s="232"/>
      <c r="R13" s="232"/>
      <c r="S13" s="232"/>
      <c r="T13" s="232"/>
      <c r="U13" s="232"/>
      <c r="V13" s="233"/>
      <c r="W13" s="231">
        <v>1267</v>
      </c>
      <c r="X13" s="232"/>
      <c r="Y13" s="232"/>
      <c r="Z13" s="232"/>
      <c r="AA13" s="232"/>
      <c r="AB13" s="232"/>
      <c r="AC13" s="233"/>
      <c r="AD13" s="231">
        <v>1517</v>
      </c>
      <c r="AE13" s="232"/>
      <c r="AF13" s="232"/>
      <c r="AG13" s="232"/>
      <c r="AH13" s="232"/>
      <c r="AI13" s="232"/>
      <c r="AJ13" s="233"/>
      <c r="AK13" s="231">
        <v>952</v>
      </c>
      <c r="AL13" s="232"/>
      <c r="AM13" s="232"/>
      <c r="AN13" s="232"/>
      <c r="AO13" s="232"/>
      <c r="AP13" s="232"/>
      <c r="AQ13" s="233"/>
      <c r="AR13" s="243">
        <v>1185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1001</v>
      </c>
      <c r="Q18" s="276"/>
      <c r="R18" s="276"/>
      <c r="S18" s="276"/>
      <c r="T18" s="276"/>
      <c r="U18" s="276"/>
      <c r="V18" s="277"/>
      <c r="W18" s="275">
        <f>SUM(W13:AC17)</f>
        <v>1267</v>
      </c>
      <c r="X18" s="276"/>
      <c r="Y18" s="276"/>
      <c r="Z18" s="276"/>
      <c r="AA18" s="276"/>
      <c r="AB18" s="276"/>
      <c r="AC18" s="277"/>
      <c r="AD18" s="275">
        <f>SUM(AD13:AJ17)</f>
        <v>1517</v>
      </c>
      <c r="AE18" s="276"/>
      <c r="AF18" s="276"/>
      <c r="AG18" s="276"/>
      <c r="AH18" s="276"/>
      <c r="AI18" s="276"/>
      <c r="AJ18" s="277"/>
      <c r="AK18" s="275">
        <f>SUM(AK13:AQ17)</f>
        <v>952</v>
      </c>
      <c r="AL18" s="276"/>
      <c r="AM18" s="276"/>
      <c r="AN18" s="276"/>
      <c r="AO18" s="276"/>
      <c r="AP18" s="276"/>
      <c r="AQ18" s="277"/>
      <c r="AR18" s="275">
        <f>SUM(AR13:AX17)</f>
        <v>1185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603</v>
      </c>
      <c r="Q19" s="232"/>
      <c r="R19" s="232"/>
      <c r="S19" s="232"/>
      <c r="T19" s="232"/>
      <c r="U19" s="232"/>
      <c r="V19" s="233"/>
      <c r="W19" s="231">
        <v>748</v>
      </c>
      <c r="X19" s="232"/>
      <c r="Y19" s="232"/>
      <c r="Z19" s="232"/>
      <c r="AA19" s="232"/>
      <c r="AB19" s="232"/>
      <c r="AC19" s="233"/>
      <c r="AD19" s="231">
        <v>877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0.60239760239760243</v>
      </c>
      <c r="Q20" s="307"/>
      <c r="R20" s="307"/>
      <c r="S20" s="307"/>
      <c r="T20" s="307"/>
      <c r="U20" s="307"/>
      <c r="V20" s="307"/>
      <c r="W20" s="307">
        <f>IF(W18=0, "-", SUM(W19)/W18)</f>
        <v>0.590370955011839</v>
      </c>
      <c r="X20" s="307"/>
      <c r="Y20" s="307"/>
      <c r="Z20" s="307"/>
      <c r="AA20" s="307"/>
      <c r="AB20" s="307"/>
      <c r="AC20" s="307"/>
      <c r="AD20" s="307">
        <f>IF(AD18=0, "-", SUM(AD19)/AD18)</f>
        <v>0.57811470006591958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0.60239760239760243</v>
      </c>
      <c r="Q21" s="307"/>
      <c r="R21" s="307"/>
      <c r="S21" s="307"/>
      <c r="T21" s="307"/>
      <c r="U21" s="307"/>
      <c r="V21" s="307"/>
      <c r="W21" s="307">
        <f>IF(W19=0, "-", SUM(W19)/SUM(W13,W14))</f>
        <v>0.590370955011839</v>
      </c>
      <c r="X21" s="307"/>
      <c r="Y21" s="307"/>
      <c r="Z21" s="307"/>
      <c r="AA21" s="307"/>
      <c r="AB21" s="307"/>
      <c r="AC21" s="307"/>
      <c r="AD21" s="307">
        <f>IF(AD19=0, "-", SUM(AD19)/SUM(AD13,AD14))</f>
        <v>0.57811470006591958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856</v>
      </c>
      <c r="Q23" s="244"/>
      <c r="R23" s="244"/>
      <c r="S23" s="244"/>
      <c r="T23" s="244"/>
      <c r="U23" s="244"/>
      <c r="V23" s="295"/>
      <c r="W23" s="243">
        <v>1074</v>
      </c>
      <c r="X23" s="244"/>
      <c r="Y23" s="244"/>
      <c r="Z23" s="244"/>
      <c r="AA23" s="244"/>
      <c r="AB23" s="244"/>
      <c r="AC23" s="295"/>
      <c r="AD23" s="296" t="s">
        <v>779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96</v>
      </c>
      <c r="Q24" s="232"/>
      <c r="R24" s="232"/>
      <c r="S24" s="232"/>
      <c r="T24" s="232"/>
      <c r="U24" s="232"/>
      <c r="V24" s="233"/>
      <c r="W24" s="231">
        <v>96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952</v>
      </c>
      <c r="Q29" s="346"/>
      <c r="R29" s="346"/>
      <c r="S29" s="346"/>
      <c r="T29" s="346"/>
      <c r="U29" s="346"/>
      <c r="V29" s="347"/>
      <c r="W29" s="348">
        <f>AR13</f>
        <v>1185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777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23.25" customHeight="1" x14ac:dyDescent="0.15">
      <c r="A32" s="363"/>
      <c r="B32" s="332"/>
      <c r="C32" s="332"/>
      <c r="D32" s="332"/>
      <c r="E32" s="332"/>
      <c r="F32" s="333"/>
      <c r="G32" s="372" t="s">
        <v>707</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v>5</v>
      </c>
      <c r="AF32" s="386"/>
      <c r="AG32" s="386"/>
      <c r="AH32" s="386"/>
      <c r="AI32" s="386">
        <v>5</v>
      </c>
      <c r="AJ32" s="386"/>
      <c r="AK32" s="386"/>
      <c r="AL32" s="386"/>
      <c r="AM32" s="386">
        <v>5</v>
      </c>
      <c r="AN32" s="386"/>
      <c r="AO32" s="386"/>
      <c r="AP32" s="386"/>
      <c r="AQ32" s="413" t="s">
        <v>745</v>
      </c>
      <c r="AR32" s="386"/>
      <c r="AS32" s="386"/>
      <c r="AT32" s="386"/>
      <c r="AU32" s="404" t="s">
        <v>745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5"/>
      <c r="AD33" s="385"/>
      <c r="AE33" s="386">
        <v>5</v>
      </c>
      <c r="AF33" s="386"/>
      <c r="AG33" s="386"/>
      <c r="AH33" s="386"/>
      <c r="AI33" s="386">
        <v>5</v>
      </c>
      <c r="AJ33" s="386"/>
      <c r="AK33" s="386"/>
      <c r="AL33" s="386"/>
      <c r="AM33" s="386">
        <v>5</v>
      </c>
      <c r="AN33" s="386"/>
      <c r="AO33" s="386"/>
      <c r="AP33" s="386"/>
      <c r="AQ33" s="386">
        <v>5</v>
      </c>
      <c r="AR33" s="386"/>
      <c r="AS33" s="386"/>
      <c r="AT33" s="386"/>
      <c r="AU33" s="425">
        <v>5</v>
      </c>
      <c r="AV33" s="420"/>
      <c r="AW33" s="420"/>
      <c r="AX33" s="421"/>
    </row>
    <row r="34" spans="1:51" ht="23.25" customHeight="1" x14ac:dyDescent="0.15">
      <c r="A34" s="450" t="s">
        <v>664</v>
      </c>
      <c r="B34" s="451"/>
      <c r="C34" s="451"/>
      <c r="D34" s="451"/>
      <c r="E34" s="451"/>
      <c r="F34" s="452"/>
      <c r="G34" s="238" t="s">
        <v>665</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3"/>
      <c r="B35" s="454"/>
      <c r="C35" s="454"/>
      <c r="D35" s="454"/>
      <c r="E35" s="454"/>
      <c r="F35" s="455"/>
      <c r="G35" s="409" t="s">
        <v>709</v>
      </c>
      <c r="H35" s="410"/>
      <c r="I35" s="410"/>
      <c r="J35" s="410"/>
      <c r="K35" s="410"/>
      <c r="L35" s="410"/>
      <c r="M35" s="410"/>
      <c r="N35" s="410"/>
      <c r="O35" s="410"/>
      <c r="P35" s="410"/>
      <c r="Q35" s="410"/>
      <c r="R35" s="410"/>
      <c r="S35" s="410"/>
      <c r="T35" s="410"/>
      <c r="U35" s="410"/>
      <c r="V35" s="410"/>
      <c r="W35" s="410"/>
      <c r="X35" s="410"/>
      <c r="Y35" s="434" t="s">
        <v>664</v>
      </c>
      <c r="Z35" s="435"/>
      <c r="AA35" s="436"/>
      <c r="AB35" s="437" t="s">
        <v>710</v>
      </c>
      <c r="AC35" s="438"/>
      <c r="AD35" s="439"/>
      <c r="AE35" s="413">
        <v>55800</v>
      </c>
      <c r="AF35" s="413"/>
      <c r="AG35" s="413"/>
      <c r="AH35" s="413"/>
      <c r="AI35" s="413">
        <v>71200</v>
      </c>
      <c r="AJ35" s="413"/>
      <c r="AK35" s="413"/>
      <c r="AL35" s="413"/>
      <c r="AM35" s="413">
        <v>84100</v>
      </c>
      <c r="AN35" s="413"/>
      <c r="AO35" s="413"/>
      <c r="AP35" s="413"/>
      <c r="AQ35" s="404">
        <v>48600</v>
      </c>
      <c r="AR35" s="387"/>
      <c r="AS35" s="387"/>
      <c r="AT35" s="387"/>
      <c r="AU35" s="387"/>
      <c r="AV35" s="387"/>
      <c r="AW35" s="387"/>
      <c r="AX35" s="388"/>
    </row>
    <row r="36" spans="1:51" ht="46.5" customHeight="1" x14ac:dyDescent="0.15">
      <c r="A36" s="456"/>
      <c r="B36" s="223"/>
      <c r="C36" s="223"/>
      <c r="D36" s="223"/>
      <c r="E36" s="223"/>
      <c r="F36" s="457"/>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711</v>
      </c>
      <c r="AC36" s="441"/>
      <c r="AD36" s="442"/>
      <c r="AE36" s="443" t="s">
        <v>766</v>
      </c>
      <c r="AF36" s="443"/>
      <c r="AG36" s="443"/>
      <c r="AH36" s="443"/>
      <c r="AI36" s="443" t="s">
        <v>765</v>
      </c>
      <c r="AJ36" s="443"/>
      <c r="AK36" s="443"/>
      <c r="AL36" s="443"/>
      <c r="AM36" s="443" t="s">
        <v>773</v>
      </c>
      <c r="AN36" s="443"/>
      <c r="AO36" s="443"/>
      <c r="AP36" s="443"/>
      <c r="AQ36" s="443" t="s">
        <v>776</v>
      </c>
      <c r="AR36" s="443"/>
      <c r="AS36" s="443"/>
      <c r="AT36" s="443"/>
      <c r="AU36" s="443"/>
      <c r="AV36" s="443"/>
      <c r="AW36" s="443"/>
      <c r="AX36" s="444"/>
    </row>
    <row r="37" spans="1:51" ht="18.75" customHeight="1" x14ac:dyDescent="0.15">
      <c r="A37" s="480" t="s">
        <v>315</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499</v>
      </c>
      <c r="AF37" s="498"/>
      <c r="AG37" s="498"/>
      <c r="AH37" s="499"/>
      <c r="AI37" s="502" t="s">
        <v>651</v>
      </c>
      <c r="AJ37" s="502"/>
      <c r="AK37" s="502"/>
      <c r="AL37" s="497"/>
      <c r="AM37" s="502" t="s">
        <v>467</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7"/>
      <c r="AC38" s="500"/>
      <c r="AD38" s="501"/>
      <c r="AE38" s="417"/>
      <c r="AF38" s="500"/>
      <c r="AG38" s="500"/>
      <c r="AH38" s="501"/>
      <c r="AI38" s="503"/>
      <c r="AJ38" s="503"/>
      <c r="AK38" s="503"/>
      <c r="AL38" s="417"/>
      <c r="AM38" s="503"/>
      <c r="AN38" s="503"/>
      <c r="AO38" s="503"/>
      <c r="AP38" s="417"/>
      <c r="AQ38" s="445" t="s">
        <v>774</v>
      </c>
      <c r="AR38" s="446"/>
      <c r="AS38" s="447" t="s">
        <v>224</v>
      </c>
      <c r="AT38" s="448"/>
      <c r="AU38" s="449">
        <v>4</v>
      </c>
      <c r="AV38" s="449"/>
      <c r="AW38" s="339" t="s">
        <v>170</v>
      </c>
      <c r="AX38" s="344"/>
    </row>
    <row r="39" spans="1:51" ht="23.25" customHeight="1" x14ac:dyDescent="0.15">
      <c r="A39" s="486"/>
      <c r="B39" s="484"/>
      <c r="C39" s="484"/>
      <c r="D39" s="484"/>
      <c r="E39" s="484"/>
      <c r="F39" s="485"/>
      <c r="G39" s="389" t="s">
        <v>703</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10</v>
      </c>
      <c r="AF39" s="387"/>
      <c r="AG39" s="387"/>
      <c r="AH39" s="387"/>
      <c r="AI39" s="404">
        <v>10</v>
      </c>
      <c r="AJ39" s="387"/>
      <c r="AK39" s="387"/>
      <c r="AL39" s="387"/>
      <c r="AM39" s="404">
        <v>10</v>
      </c>
      <c r="AN39" s="387"/>
      <c r="AO39" s="387"/>
      <c r="AP39" s="387"/>
      <c r="AQ39" s="406" t="s">
        <v>696</v>
      </c>
      <c r="AR39" s="407"/>
      <c r="AS39" s="407"/>
      <c r="AT39" s="408"/>
      <c r="AU39" s="387" t="s">
        <v>696</v>
      </c>
      <c r="AV39" s="387"/>
      <c r="AW39" s="387"/>
      <c r="AX39" s="388"/>
    </row>
    <row r="40" spans="1:51" ht="23.25" customHeight="1" x14ac:dyDescent="0.15">
      <c r="A40" s="487"/>
      <c r="B40" s="488"/>
      <c r="C40" s="488"/>
      <c r="D40" s="488"/>
      <c r="E40" s="488"/>
      <c r="F40" s="489"/>
      <c r="G40" s="392"/>
      <c r="H40" s="393"/>
      <c r="I40" s="393"/>
      <c r="J40" s="393"/>
      <c r="K40" s="393"/>
      <c r="L40" s="393"/>
      <c r="M40" s="393"/>
      <c r="N40" s="393"/>
      <c r="O40" s="394"/>
      <c r="P40" s="398"/>
      <c r="Q40" s="398"/>
      <c r="R40" s="398"/>
      <c r="S40" s="398"/>
      <c r="T40" s="398"/>
      <c r="U40" s="398"/>
      <c r="V40" s="398"/>
      <c r="W40" s="398"/>
      <c r="X40" s="399"/>
      <c r="Y40" s="237" t="s">
        <v>51</v>
      </c>
      <c r="Z40" s="238"/>
      <c r="AA40" s="267"/>
      <c r="AB40" s="461" t="s">
        <v>704</v>
      </c>
      <c r="AC40" s="461"/>
      <c r="AD40" s="461"/>
      <c r="AE40" s="404">
        <v>10</v>
      </c>
      <c r="AF40" s="387"/>
      <c r="AG40" s="387"/>
      <c r="AH40" s="387"/>
      <c r="AI40" s="404">
        <v>10</v>
      </c>
      <c r="AJ40" s="387"/>
      <c r="AK40" s="387"/>
      <c r="AL40" s="387"/>
      <c r="AM40" s="404">
        <v>10</v>
      </c>
      <c r="AN40" s="387"/>
      <c r="AO40" s="387"/>
      <c r="AP40" s="387"/>
      <c r="AQ40" s="406" t="s">
        <v>774</v>
      </c>
      <c r="AR40" s="407"/>
      <c r="AS40" s="407"/>
      <c r="AT40" s="408"/>
      <c r="AU40" s="387" t="s">
        <v>696</v>
      </c>
      <c r="AV40" s="387"/>
      <c r="AW40" s="387"/>
      <c r="AX40" s="388"/>
    </row>
    <row r="41" spans="1:51" ht="23.25" customHeight="1" x14ac:dyDescent="0.15">
      <c r="A41" s="486"/>
      <c r="B41" s="484"/>
      <c r="C41" s="484"/>
      <c r="D41" s="484"/>
      <c r="E41" s="484"/>
      <c r="F41" s="485"/>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696</v>
      </c>
      <c r="AR41" s="407"/>
      <c r="AS41" s="407"/>
      <c r="AT41" s="408"/>
      <c r="AU41" s="387" t="s">
        <v>696</v>
      </c>
      <c r="AV41" s="387"/>
      <c r="AW41" s="387"/>
      <c r="AX41" s="388"/>
    </row>
    <row r="42" spans="1:51" ht="23.25" customHeight="1" x14ac:dyDescent="0.15">
      <c r="A42" s="474" t="s">
        <v>342</v>
      </c>
      <c r="B42" s="469"/>
      <c r="C42" s="469"/>
      <c r="D42" s="469"/>
      <c r="E42" s="469"/>
      <c r="F42" s="470"/>
      <c r="G42" s="510" t="s">
        <v>696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499</v>
      </c>
      <c r="AF49" s="430"/>
      <c r="AG49" s="430"/>
      <c r="AH49" s="430"/>
      <c r="AI49" s="430" t="s">
        <v>651</v>
      </c>
      <c r="AJ49" s="430"/>
      <c r="AK49" s="430"/>
      <c r="AL49" s="430"/>
      <c r="AM49" s="430" t="s">
        <v>467</v>
      </c>
      <c r="AN49" s="430"/>
      <c r="AO49" s="430"/>
      <c r="AP49" s="430"/>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0"/>
      <c r="AD50" s="501"/>
      <c r="AE50" s="430"/>
      <c r="AF50" s="430"/>
      <c r="AG50" s="430"/>
      <c r="AH50" s="430"/>
      <c r="AI50" s="430"/>
      <c r="AJ50" s="430"/>
      <c r="AK50" s="430"/>
      <c r="AL50" s="430"/>
      <c r="AM50" s="430"/>
      <c r="AN50" s="430"/>
      <c r="AO50" s="430"/>
      <c r="AP50" s="430"/>
      <c r="AQ50" s="509"/>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6"/>
      <c r="H52" s="398"/>
      <c r="I52" s="398"/>
      <c r="J52" s="398"/>
      <c r="K52" s="398"/>
      <c r="L52" s="398"/>
      <c r="M52" s="398"/>
      <c r="N52" s="398"/>
      <c r="O52" s="399"/>
      <c r="P52" s="464"/>
      <c r="Q52" s="464"/>
      <c r="R52" s="464"/>
      <c r="S52" s="464"/>
      <c r="T52" s="464"/>
      <c r="U52" s="464"/>
      <c r="V52" s="464"/>
      <c r="W52" s="464"/>
      <c r="X52" s="465"/>
      <c r="Y52" s="907" t="s">
        <v>51</v>
      </c>
      <c r="Z52" s="799"/>
      <c r="AA52" s="800"/>
      <c r="AB52" s="461"/>
      <c r="AC52" s="461"/>
      <c r="AD52" s="461"/>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c r="AF53" s="578"/>
      <c r="AG53" s="578"/>
      <c r="AH53" s="578"/>
      <c r="AI53" s="577"/>
      <c r="AJ53" s="578"/>
      <c r="AK53" s="578"/>
      <c r="AL53" s="578"/>
      <c r="AM53" s="577"/>
      <c r="AN53" s="578"/>
      <c r="AO53" s="578"/>
      <c r="AP53" s="578"/>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499</v>
      </c>
      <c r="AF54" s="430"/>
      <c r="AG54" s="430"/>
      <c r="AH54" s="430"/>
      <c r="AI54" s="430" t="s">
        <v>651</v>
      </c>
      <c r="AJ54" s="430"/>
      <c r="AK54" s="430"/>
      <c r="AL54" s="430"/>
      <c r="AM54" s="430" t="s">
        <v>467</v>
      </c>
      <c r="AN54" s="430"/>
      <c r="AO54" s="430"/>
      <c r="AP54" s="430"/>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0"/>
      <c r="AD55" s="501"/>
      <c r="AE55" s="430"/>
      <c r="AF55" s="430"/>
      <c r="AG55" s="430"/>
      <c r="AH55" s="430"/>
      <c r="AI55" s="430"/>
      <c r="AJ55" s="430"/>
      <c r="AK55" s="430"/>
      <c r="AL55" s="430"/>
      <c r="AM55" s="430"/>
      <c r="AN55" s="430"/>
      <c r="AO55" s="430"/>
      <c r="AP55" s="430"/>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6"/>
      <c r="H57" s="398"/>
      <c r="I57" s="398"/>
      <c r="J57" s="398"/>
      <c r="K57" s="398"/>
      <c r="L57" s="398"/>
      <c r="M57" s="398"/>
      <c r="N57" s="398"/>
      <c r="O57" s="399"/>
      <c r="P57" s="464"/>
      <c r="Q57" s="464"/>
      <c r="R57" s="464"/>
      <c r="S57" s="464"/>
      <c r="T57" s="464"/>
      <c r="U57" s="464"/>
      <c r="V57" s="464"/>
      <c r="W57" s="464"/>
      <c r="X57" s="465"/>
      <c r="Y57" s="907" t="s">
        <v>51</v>
      </c>
      <c r="Z57" s="799"/>
      <c r="AA57" s="800"/>
      <c r="AB57" s="461"/>
      <c r="AC57" s="461"/>
      <c r="AD57" s="461"/>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c r="AF58" s="578"/>
      <c r="AG58" s="578"/>
      <c r="AH58" s="578"/>
      <c r="AI58" s="577"/>
      <c r="AJ58" s="578"/>
      <c r="AK58" s="578"/>
      <c r="AL58" s="578"/>
      <c r="AM58" s="577"/>
      <c r="AN58" s="578"/>
      <c r="AO58" s="578"/>
      <c r="AP58" s="578"/>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499</v>
      </c>
      <c r="AF59" s="430"/>
      <c r="AG59" s="430"/>
      <c r="AH59" s="430"/>
      <c r="AI59" s="430" t="s">
        <v>651</v>
      </c>
      <c r="AJ59" s="430"/>
      <c r="AK59" s="430"/>
      <c r="AL59" s="430"/>
      <c r="AM59" s="430" t="s">
        <v>467</v>
      </c>
      <c r="AN59" s="430"/>
      <c r="AO59" s="430"/>
      <c r="AP59" s="430"/>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0"/>
      <c r="AD60" s="501"/>
      <c r="AE60" s="430"/>
      <c r="AF60" s="430"/>
      <c r="AG60" s="430"/>
      <c r="AH60" s="430"/>
      <c r="AI60" s="430"/>
      <c r="AJ60" s="430"/>
      <c r="AK60" s="430"/>
      <c r="AL60" s="430"/>
      <c r="AM60" s="430"/>
      <c r="AN60" s="430"/>
      <c r="AO60" s="430"/>
      <c r="AP60" s="430"/>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6"/>
      <c r="H62" s="398"/>
      <c r="I62" s="398"/>
      <c r="J62" s="398"/>
      <c r="K62" s="398"/>
      <c r="L62" s="398"/>
      <c r="M62" s="398"/>
      <c r="N62" s="398"/>
      <c r="O62" s="399"/>
      <c r="P62" s="464"/>
      <c r="Q62" s="464"/>
      <c r="R62" s="464"/>
      <c r="S62" s="464"/>
      <c r="T62" s="464"/>
      <c r="U62" s="464"/>
      <c r="V62" s="464"/>
      <c r="W62" s="464"/>
      <c r="X62" s="465"/>
      <c r="Y62" s="907" t="s">
        <v>51</v>
      </c>
      <c r="Z62" s="799"/>
      <c r="AA62" s="800"/>
      <c r="AB62" s="461"/>
      <c r="AC62" s="461"/>
      <c r="AD62" s="461"/>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0" t="s">
        <v>664</v>
      </c>
      <c r="B68" s="451"/>
      <c r="C68" s="451"/>
      <c r="D68" s="451"/>
      <c r="E68" s="451"/>
      <c r="F68" s="452"/>
      <c r="G68" s="238" t="s">
        <v>665</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3"/>
      <c r="B69" s="454"/>
      <c r="C69" s="454"/>
      <c r="D69" s="454"/>
      <c r="E69" s="454"/>
      <c r="F69" s="455"/>
      <c r="G69" s="409" t="s">
        <v>712</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6"/>
      <c r="B70" s="223"/>
      <c r="C70" s="223"/>
      <c r="D70" s="223"/>
      <c r="E70" s="223"/>
      <c r="F70" s="457"/>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6" t="s">
        <v>315</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30" t="s">
        <v>499</v>
      </c>
      <c r="AF71" s="430"/>
      <c r="AG71" s="430"/>
      <c r="AH71" s="430"/>
      <c r="AI71" s="430" t="s">
        <v>651</v>
      </c>
      <c r="AJ71" s="430"/>
      <c r="AK71" s="430"/>
      <c r="AL71" s="430"/>
      <c r="AM71" s="430" t="s">
        <v>467</v>
      </c>
      <c r="AN71" s="430"/>
      <c r="AO71" s="430"/>
      <c r="AP71" s="430"/>
      <c r="AQ71" s="471" t="s">
        <v>223</v>
      </c>
      <c r="AR71" s="472"/>
      <c r="AS71" s="472"/>
      <c r="AT71" s="473"/>
      <c r="AU71" s="337" t="s">
        <v>129</v>
      </c>
      <c r="AV71" s="337"/>
      <c r="AW71" s="337"/>
      <c r="AX71" s="342"/>
      <c r="AY71">
        <f>COUNTA($G$73)</f>
        <v>1</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17"/>
      <c r="AC72" s="500"/>
      <c r="AD72" s="501"/>
      <c r="AE72" s="430"/>
      <c r="AF72" s="430"/>
      <c r="AG72" s="430"/>
      <c r="AH72" s="430"/>
      <c r="AI72" s="430"/>
      <c r="AJ72" s="430"/>
      <c r="AK72" s="430"/>
      <c r="AL72" s="430"/>
      <c r="AM72" s="430"/>
      <c r="AN72" s="430"/>
      <c r="AO72" s="430"/>
      <c r="AP72" s="430"/>
      <c r="AQ72" s="445">
        <v>3</v>
      </c>
      <c r="AR72" s="446"/>
      <c r="AS72" s="447" t="s">
        <v>224</v>
      </c>
      <c r="AT72" s="448"/>
      <c r="AU72" s="449" t="s">
        <v>696</v>
      </c>
      <c r="AV72" s="449"/>
      <c r="AW72" s="339" t="s">
        <v>170</v>
      </c>
      <c r="AX72" s="344"/>
      <c r="AY72">
        <f t="shared" ref="AY72:AY77" si="1">$AY$71</f>
        <v>1</v>
      </c>
    </row>
    <row r="73" spans="1:51" ht="23.25" hidden="1" customHeight="1" x14ac:dyDescent="0.15">
      <c r="A73" s="522"/>
      <c r="B73" s="520"/>
      <c r="C73" s="520"/>
      <c r="D73" s="520"/>
      <c r="E73" s="520"/>
      <c r="F73" s="521"/>
      <c r="G73" s="389" t="s">
        <v>705</v>
      </c>
      <c r="H73" s="390"/>
      <c r="I73" s="390"/>
      <c r="J73" s="390"/>
      <c r="K73" s="390"/>
      <c r="L73" s="390"/>
      <c r="M73" s="390"/>
      <c r="N73" s="390"/>
      <c r="O73" s="391"/>
      <c r="P73" s="154" t="s">
        <v>705</v>
      </c>
      <c r="Q73" s="154"/>
      <c r="R73" s="154"/>
      <c r="S73" s="154"/>
      <c r="T73" s="154"/>
      <c r="U73" s="154"/>
      <c r="V73" s="154"/>
      <c r="W73" s="154"/>
      <c r="X73" s="155"/>
      <c r="Y73" s="400" t="s">
        <v>12</v>
      </c>
      <c r="Z73" s="401"/>
      <c r="AA73" s="402"/>
      <c r="AB73" s="403" t="s">
        <v>706</v>
      </c>
      <c r="AC73" s="403"/>
      <c r="AD73" s="403"/>
      <c r="AE73" s="404">
        <v>5</v>
      </c>
      <c r="AF73" s="387"/>
      <c r="AG73" s="387"/>
      <c r="AH73" s="387"/>
      <c r="AI73" s="404">
        <v>5</v>
      </c>
      <c r="AJ73" s="387"/>
      <c r="AK73" s="387"/>
      <c r="AL73" s="387"/>
      <c r="AM73" s="404"/>
      <c r="AN73" s="387"/>
      <c r="AO73" s="387"/>
      <c r="AP73" s="387"/>
      <c r="AQ73" s="406" t="s">
        <v>696</v>
      </c>
      <c r="AR73" s="407"/>
      <c r="AS73" s="407"/>
      <c r="AT73" s="408"/>
      <c r="AU73" s="387" t="s">
        <v>696</v>
      </c>
      <c r="AV73" s="387"/>
      <c r="AW73" s="387"/>
      <c r="AX73" s="388"/>
      <c r="AY73">
        <f t="shared" si="1"/>
        <v>1</v>
      </c>
    </row>
    <row r="74" spans="1:51" ht="23.25" hidden="1" customHeight="1" x14ac:dyDescent="0.15">
      <c r="A74" s="523"/>
      <c r="B74" s="524"/>
      <c r="C74" s="524"/>
      <c r="D74" s="524"/>
      <c r="E74" s="524"/>
      <c r="F74" s="525"/>
      <c r="G74" s="392"/>
      <c r="H74" s="393"/>
      <c r="I74" s="393"/>
      <c r="J74" s="393"/>
      <c r="K74" s="393"/>
      <c r="L74" s="393"/>
      <c r="M74" s="393"/>
      <c r="N74" s="393"/>
      <c r="O74" s="394"/>
      <c r="P74" s="398"/>
      <c r="Q74" s="398"/>
      <c r="R74" s="398"/>
      <c r="S74" s="398"/>
      <c r="T74" s="398"/>
      <c r="U74" s="398"/>
      <c r="V74" s="398"/>
      <c r="W74" s="398"/>
      <c r="X74" s="399"/>
      <c r="Y74" s="237" t="s">
        <v>51</v>
      </c>
      <c r="Z74" s="238"/>
      <c r="AA74" s="267"/>
      <c r="AB74" s="461" t="s">
        <v>706</v>
      </c>
      <c r="AC74" s="461"/>
      <c r="AD74" s="461"/>
      <c r="AE74" s="404">
        <v>5</v>
      </c>
      <c r="AF74" s="387"/>
      <c r="AG74" s="387"/>
      <c r="AH74" s="387"/>
      <c r="AI74" s="404">
        <v>5</v>
      </c>
      <c r="AJ74" s="387"/>
      <c r="AK74" s="387"/>
      <c r="AL74" s="387"/>
      <c r="AM74" s="404"/>
      <c r="AN74" s="387"/>
      <c r="AO74" s="387"/>
      <c r="AP74" s="387"/>
      <c r="AQ74" s="406">
        <v>5</v>
      </c>
      <c r="AR74" s="407"/>
      <c r="AS74" s="407"/>
      <c r="AT74" s="408"/>
      <c r="AU74" s="387" t="s">
        <v>696</v>
      </c>
      <c r="AV74" s="387"/>
      <c r="AW74" s="387"/>
      <c r="AX74" s="388"/>
      <c r="AY74">
        <f t="shared" si="1"/>
        <v>1</v>
      </c>
    </row>
    <row r="75" spans="1:51" ht="23.25" hidden="1" customHeight="1" x14ac:dyDescent="0.15">
      <c r="A75" s="522"/>
      <c r="B75" s="520"/>
      <c r="C75" s="520"/>
      <c r="D75" s="520"/>
      <c r="E75" s="520"/>
      <c r="F75" s="521"/>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100</v>
      </c>
      <c r="AF75" s="387"/>
      <c r="AG75" s="387"/>
      <c r="AH75" s="387"/>
      <c r="AI75" s="404">
        <v>100</v>
      </c>
      <c r="AJ75" s="387"/>
      <c r="AK75" s="387"/>
      <c r="AL75" s="387"/>
      <c r="AM75" s="404"/>
      <c r="AN75" s="387"/>
      <c r="AO75" s="387"/>
      <c r="AP75" s="387"/>
      <c r="AQ75" s="406" t="s">
        <v>696</v>
      </c>
      <c r="AR75" s="407"/>
      <c r="AS75" s="407"/>
      <c r="AT75" s="408"/>
      <c r="AU75" s="387" t="s">
        <v>696</v>
      </c>
      <c r="AV75" s="387"/>
      <c r="AW75" s="387"/>
      <c r="AX75" s="388"/>
      <c r="AY75">
        <f t="shared" si="1"/>
        <v>1</v>
      </c>
    </row>
    <row r="76" spans="1:51" ht="23.25" hidden="1" customHeight="1" x14ac:dyDescent="0.15">
      <c r="A76" s="474" t="s">
        <v>342</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499</v>
      </c>
      <c r="AF83" s="430"/>
      <c r="AG83" s="430"/>
      <c r="AH83" s="430"/>
      <c r="AI83" s="430" t="s">
        <v>651</v>
      </c>
      <c r="AJ83" s="430"/>
      <c r="AK83" s="430"/>
      <c r="AL83" s="430"/>
      <c r="AM83" s="430" t="s">
        <v>467</v>
      </c>
      <c r="AN83" s="430"/>
      <c r="AO83" s="430"/>
      <c r="AP83" s="430"/>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0"/>
      <c r="AD84" s="501"/>
      <c r="AE84" s="430"/>
      <c r="AF84" s="430"/>
      <c r="AG84" s="430"/>
      <c r="AH84" s="430"/>
      <c r="AI84" s="430"/>
      <c r="AJ84" s="430"/>
      <c r="AK84" s="430"/>
      <c r="AL84" s="430"/>
      <c r="AM84" s="430"/>
      <c r="AN84" s="430"/>
      <c r="AO84" s="430"/>
      <c r="AP84" s="430"/>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6"/>
      <c r="H86" s="398"/>
      <c r="I86" s="398"/>
      <c r="J86" s="398"/>
      <c r="K86" s="398"/>
      <c r="L86" s="398"/>
      <c r="M86" s="398"/>
      <c r="N86" s="398"/>
      <c r="O86" s="399"/>
      <c r="P86" s="464"/>
      <c r="Q86" s="464"/>
      <c r="R86" s="464"/>
      <c r="S86" s="464"/>
      <c r="T86" s="464"/>
      <c r="U86" s="464"/>
      <c r="V86" s="464"/>
      <c r="W86" s="464"/>
      <c r="X86" s="465"/>
      <c r="Y86" s="907" t="s">
        <v>51</v>
      </c>
      <c r="Z86" s="799"/>
      <c r="AA86" s="800"/>
      <c r="AB86" s="461"/>
      <c r="AC86" s="461"/>
      <c r="AD86" s="461"/>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499</v>
      </c>
      <c r="AF88" s="430"/>
      <c r="AG88" s="430"/>
      <c r="AH88" s="430"/>
      <c r="AI88" s="430" t="s">
        <v>651</v>
      </c>
      <c r="AJ88" s="430"/>
      <c r="AK88" s="430"/>
      <c r="AL88" s="430"/>
      <c r="AM88" s="430" t="s">
        <v>467</v>
      </c>
      <c r="AN88" s="430"/>
      <c r="AO88" s="430"/>
      <c r="AP88" s="430"/>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0"/>
      <c r="AD89" s="501"/>
      <c r="AE89" s="430"/>
      <c r="AF89" s="430"/>
      <c r="AG89" s="430"/>
      <c r="AH89" s="430"/>
      <c r="AI89" s="430"/>
      <c r="AJ89" s="430"/>
      <c r="AK89" s="430"/>
      <c r="AL89" s="430"/>
      <c r="AM89" s="430"/>
      <c r="AN89" s="430"/>
      <c r="AO89" s="430"/>
      <c r="AP89" s="430"/>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6"/>
      <c r="H91" s="398"/>
      <c r="I91" s="398"/>
      <c r="J91" s="398"/>
      <c r="K91" s="398"/>
      <c r="L91" s="398"/>
      <c r="M91" s="398"/>
      <c r="N91" s="398"/>
      <c r="O91" s="399"/>
      <c r="P91" s="464"/>
      <c r="Q91" s="464"/>
      <c r="R91" s="464"/>
      <c r="S91" s="464"/>
      <c r="T91" s="464"/>
      <c r="U91" s="464"/>
      <c r="V91" s="464"/>
      <c r="W91" s="464"/>
      <c r="X91" s="465"/>
      <c r="Y91" s="907" t="s">
        <v>51</v>
      </c>
      <c r="Z91" s="799"/>
      <c r="AA91" s="800"/>
      <c r="AB91" s="461"/>
      <c r="AC91" s="461"/>
      <c r="AD91" s="461"/>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499</v>
      </c>
      <c r="AF93" s="430"/>
      <c r="AG93" s="430"/>
      <c r="AH93" s="430"/>
      <c r="AI93" s="430" t="s">
        <v>651</v>
      </c>
      <c r="AJ93" s="430"/>
      <c r="AK93" s="430"/>
      <c r="AL93" s="430"/>
      <c r="AM93" s="430" t="s">
        <v>467</v>
      </c>
      <c r="AN93" s="430"/>
      <c r="AO93" s="430"/>
      <c r="AP93" s="430"/>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0"/>
      <c r="AD94" s="501"/>
      <c r="AE94" s="430"/>
      <c r="AF94" s="430"/>
      <c r="AG94" s="430"/>
      <c r="AH94" s="430"/>
      <c r="AI94" s="430"/>
      <c r="AJ94" s="430"/>
      <c r="AK94" s="430"/>
      <c r="AL94" s="430"/>
      <c r="AM94" s="430"/>
      <c r="AN94" s="430"/>
      <c r="AO94" s="430"/>
      <c r="AP94" s="430"/>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6"/>
      <c r="H96" s="398"/>
      <c r="I96" s="398"/>
      <c r="J96" s="398"/>
      <c r="K96" s="398"/>
      <c r="L96" s="398"/>
      <c r="M96" s="398"/>
      <c r="N96" s="398"/>
      <c r="O96" s="399"/>
      <c r="P96" s="464"/>
      <c r="Q96" s="464"/>
      <c r="R96" s="464"/>
      <c r="S96" s="464"/>
      <c r="T96" s="464"/>
      <c r="U96" s="464"/>
      <c r="V96" s="464"/>
      <c r="W96" s="464"/>
      <c r="X96" s="465"/>
      <c r="Y96" s="907" t="s">
        <v>51</v>
      </c>
      <c r="Z96" s="799"/>
      <c r="AA96" s="800"/>
      <c r="AB96" s="461"/>
      <c r="AC96" s="461"/>
      <c r="AD96" s="461"/>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4" t="s">
        <v>664</v>
      </c>
      <c r="B102" s="356"/>
      <c r="C102" s="356"/>
      <c r="D102" s="356"/>
      <c r="E102" s="356"/>
      <c r="F102" s="475"/>
      <c r="G102" s="238" t="s">
        <v>665</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6"/>
      <c r="B103" s="337"/>
      <c r="C103" s="337"/>
      <c r="D103" s="337"/>
      <c r="E103" s="337"/>
      <c r="F103" s="477"/>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8"/>
      <c r="B104" s="339"/>
      <c r="C104" s="339"/>
      <c r="D104" s="339"/>
      <c r="E104" s="339"/>
      <c r="F104" s="479"/>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6" t="s">
        <v>315</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30" t="s">
        <v>499</v>
      </c>
      <c r="AF105" s="430"/>
      <c r="AG105" s="430"/>
      <c r="AH105" s="430"/>
      <c r="AI105" s="430" t="s">
        <v>651</v>
      </c>
      <c r="AJ105" s="430"/>
      <c r="AK105" s="430"/>
      <c r="AL105" s="430"/>
      <c r="AM105" s="430" t="s">
        <v>467</v>
      </c>
      <c r="AN105" s="430"/>
      <c r="AO105" s="430"/>
      <c r="AP105" s="430"/>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7"/>
      <c r="AC106" s="500"/>
      <c r="AD106" s="501"/>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3"/>
      <c r="B108" s="524"/>
      <c r="C108" s="524"/>
      <c r="D108" s="524"/>
      <c r="E108" s="524"/>
      <c r="F108" s="525"/>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2"/>
      <c r="B109" s="520"/>
      <c r="C109" s="520"/>
      <c r="D109" s="520"/>
      <c r="E109" s="520"/>
      <c r="F109" s="521"/>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4" t="s">
        <v>342</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499</v>
      </c>
      <c r="AF117" s="430"/>
      <c r="AG117" s="430"/>
      <c r="AH117" s="430"/>
      <c r="AI117" s="430" t="s">
        <v>651</v>
      </c>
      <c r="AJ117" s="430"/>
      <c r="AK117" s="430"/>
      <c r="AL117" s="430"/>
      <c r="AM117" s="430" t="s">
        <v>467</v>
      </c>
      <c r="AN117" s="430"/>
      <c r="AO117" s="430"/>
      <c r="AP117" s="430"/>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0"/>
      <c r="AD118" s="501"/>
      <c r="AE118" s="430"/>
      <c r="AF118" s="430"/>
      <c r="AG118" s="430"/>
      <c r="AH118" s="430"/>
      <c r="AI118" s="430"/>
      <c r="AJ118" s="430"/>
      <c r="AK118" s="430"/>
      <c r="AL118" s="430"/>
      <c r="AM118" s="430"/>
      <c r="AN118" s="430"/>
      <c r="AO118" s="430"/>
      <c r="AP118" s="430"/>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6"/>
      <c r="H120" s="398"/>
      <c r="I120" s="398"/>
      <c r="J120" s="398"/>
      <c r="K120" s="398"/>
      <c r="L120" s="398"/>
      <c r="M120" s="398"/>
      <c r="N120" s="398"/>
      <c r="O120" s="399"/>
      <c r="P120" s="464"/>
      <c r="Q120" s="464"/>
      <c r="R120" s="464"/>
      <c r="S120" s="464"/>
      <c r="T120" s="464"/>
      <c r="U120" s="464"/>
      <c r="V120" s="464"/>
      <c r="W120" s="464"/>
      <c r="X120" s="465"/>
      <c r="Y120" s="907" t="s">
        <v>51</v>
      </c>
      <c r="Z120" s="799"/>
      <c r="AA120" s="800"/>
      <c r="AB120" s="461"/>
      <c r="AC120" s="461"/>
      <c r="AD120" s="461"/>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499</v>
      </c>
      <c r="AF122" s="430"/>
      <c r="AG122" s="430"/>
      <c r="AH122" s="430"/>
      <c r="AI122" s="430" t="s">
        <v>651</v>
      </c>
      <c r="AJ122" s="430"/>
      <c r="AK122" s="430"/>
      <c r="AL122" s="430"/>
      <c r="AM122" s="430" t="s">
        <v>467</v>
      </c>
      <c r="AN122" s="430"/>
      <c r="AO122" s="430"/>
      <c r="AP122" s="430"/>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0"/>
      <c r="AD123" s="501"/>
      <c r="AE123" s="430"/>
      <c r="AF123" s="430"/>
      <c r="AG123" s="430"/>
      <c r="AH123" s="430"/>
      <c r="AI123" s="430"/>
      <c r="AJ123" s="430"/>
      <c r="AK123" s="430"/>
      <c r="AL123" s="430"/>
      <c r="AM123" s="430"/>
      <c r="AN123" s="430"/>
      <c r="AO123" s="430"/>
      <c r="AP123" s="430"/>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6"/>
      <c r="H125" s="398"/>
      <c r="I125" s="398"/>
      <c r="J125" s="398"/>
      <c r="K125" s="398"/>
      <c r="L125" s="398"/>
      <c r="M125" s="398"/>
      <c r="N125" s="398"/>
      <c r="O125" s="399"/>
      <c r="P125" s="464"/>
      <c r="Q125" s="464"/>
      <c r="R125" s="464"/>
      <c r="S125" s="464"/>
      <c r="T125" s="464"/>
      <c r="U125" s="464"/>
      <c r="V125" s="464"/>
      <c r="W125" s="464"/>
      <c r="X125" s="465"/>
      <c r="Y125" s="907" t="s">
        <v>51</v>
      </c>
      <c r="Z125" s="799"/>
      <c r="AA125" s="800"/>
      <c r="AB125" s="461"/>
      <c r="AC125" s="461"/>
      <c r="AD125" s="461"/>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499</v>
      </c>
      <c r="AF127" s="430"/>
      <c r="AG127" s="430"/>
      <c r="AH127" s="430"/>
      <c r="AI127" s="430" t="s">
        <v>651</v>
      </c>
      <c r="AJ127" s="430"/>
      <c r="AK127" s="430"/>
      <c r="AL127" s="430"/>
      <c r="AM127" s="430" t="s">
        <v>467</v>
      </c>
      <c r="AN127" s="430"/>
      <c r="AO127" s="430"/>
      <c r="AP127" s="430"/>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0"/>
      <c r="AD128" s="501"/>
      <c r="AE128" s="430"/>
      <c r="AF128" s="430"/>
      <c r="AG128" s="430"/>
      <c r="AH128" s="430"/>
      <c r="AI128" s="430"/>
      <c r="AJ128" s="430"/>
      <c r="AK128" s="430"/>
      <c r="AL128" s="430"/>
      <c r="AM128" s="430"/>
      <c r="AN128" s="430"/>
      <c r="AO128" s="430"/>
      <c r="AP128" s="430"/>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6"/>
      <c r="H130" s="398"/>
      <c r="I130" s="398"/>
      <c r="J130" s="398"/>
      <c r="K130" s="398"/>
      <c r="L130" s="398"/>
      <c r="M130" s="398"/>
      <c r="N130" s="398"/>
      <c r="O130" s="399"/>
      <c r="P130" s="464"/>
      <c r="Q130" s="464"/>
      <c r="R130" s="464"/>
      <c r="S130" s="464"/>
      <c r="T130" s="464"/>
      <c r="U130" s="464"/>
      <c r="V130" s="464"/>
      <c r="W130" s="464"/>
      <c r="X130" s="465"/>
      <c r="Y130" s="907" t="s">
        <v>51</v>
      </c>
      <c r="Z130" s="799"/>
      <c r="AA130" s="800"/>
      <c r="AB130" s="461"/>
      <c r="AC130" s="461"/>
      <c r="AD130" s="461"/>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x14ac:dyDescent="0.15">
      <c r="A134" s="363"/>
      <c r="B134" s="332"/>
      <c r="C134" s="332"/>
      <c r="D134" s="332"/>
      <c r="E134" s="332"/>
      <c r="F134" s="333"/>
      <c r="G134" s="372"/>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4" t="s">
        <v>664</v>
      </c>
      <c r="B136" s="356"/>
      <c r="C136" s="356"/>
      <c r="D136" s="356"/>
      <c r="E136" s="356"/>
      <c r="F136" s="475"/>
      <c r="G136" s="238" t="s">
        <v>665</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6"/>
      <c r="B137" s="337"/>
      <c r="C137" s="337"/>
      <c r="D137" s="337"/>
      <c r="E137" s="337"/>
      <c r="F137" s="477"/>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8"/>
      <c r="B138" s="339"/>
      <c r="C138" s="339"/>
      <c r="D138" s="339"/>
      <c r="E138" s="339"/>
      <c r="F138" s="479"/>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6" t="s">
        <v>315</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30" t="s">
        <v>499</v>
      </c>
      <c r="AF139" s="430"/>
      <c r="AG139" s="430"/>
      <c r="AH139" s="430"/>
      <c r="AI139" s="430" t="s">
        <v>651</v>
      </c>
      <c r="AJ139" s="430"/>
      <c r="AK139" s="430"/>
      <c r="AL139" s="430"/>
      <c r="AM139" s="430" t="s">
        <v>467</v>
      </c>
      <c r="AN139" s="430"/>
      <c r="AO139" s="430"/>
      <c r="AP139" s="430"/>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7"/>
      <c r="AC140" s="500"/>
      <c r="AD140" s="501"/>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3"/>
      <c r="B142" s="524"/>
      <c r="C142" s="524"/>
      <c r="D142" s="524"/>
      <c r="E142" s="524"/>
      <c r="F142" s="525"/>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2"/>
      <c r="B143" s="520"/>
      <c r="C143" s="520"/>
      <c r="D143" s="520"/>
      <c r="E143" s="520"/>
      <c r="F143" s="521"/>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4" t="s">
        <v>342</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499</v>
      </c>
      <c r="AF151" s="430"/>
      <c r="AG151" s="430"/>
      <c r="AH151" s="430"/>
      <c r="AI151" s="430" t="s">
        <v>651</v>
      </c>
      <c r="AJ151" s="430"/>
      <c r="AK151" s="430"/>
      <c r="AL151" s="430"/>
      <c r="AM151" s="430" t="s">
        <v>467</v>
      </c>
      <c r="AN151" s="430"/>
      <c r="AO151" s="430"/>
      <c r="AP151" s="430"/>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0"/>
      <c r="AD152" s="501"/>
      <c r="AE152" s="430"/>
      <c r="AF152" s="430"/>
      <c r="AG152" s="430"/>
      <c r="AH152" s="430"/>
      <c r="AI152" s="430"/>
      <c r="AJ152" s="430"/>
      <c r="AK152" s="430"/>
      <c r="AL152" s="430"/>
      <c r="AM152" s="430"/>
      <c r="AN152" s="430"/>
      <c r="AO152" s="430"/>
      <c r="AP152" s="430"/>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6"/>
      <c r="H154" s="398"/>
      <c r="I154" s="398"/>
      <c r="J154" s="398"/>
      <c r="K154" s="398"/>
      <c r="L154" s="398"/>
      <c r="M154" s="398"/>
      <c r="N154" s="398"/>
      <c r="O154" s="399"/>
      <c r="P154" s="464"/>
      <c r="Q154" s="464"/>
      <c r="R154" s="464"/>
      <c r="S154" s="464"/>
      <c r="T154" s="464"/>
      <c r="U154" s="464"/>
      <c r="V154" s="464"/>
      <c r="W154" s="464"/>
      <c r="X154" s="465"/>
      <c r="Y154" s="907" t="s">
        <v>51</v>
      </c>
      <c r="Z154" s="799"/>
      <c r="AA154" s="800"/>
      <c r="AB154" s="461"/>
      <c r="AC154" s="461"/>
      <c r="AD154" s="461"/>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499</v>
      </c>
      <c r="AF156" s="430"/>
      <c r="AG156" s="430"/>
      <c r="AH156" s="430"/>
      <c r="AI156" s="430" t="s">
        <v>651</v>
      </c>
      <c r="AJ156" s="430"/>
      <c r="AK156" s="430"/>
      <c r="AL156" s="430"/>
      <c r="AM156" s="430" t="s">
        <v>467</v>
      </c>
      <c r="AN156" s="430"/>
      <c r="AO156" s="430"/>
      <c r="AP156" s="430"/>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0"/>
      <c r="AD157" s="501"/>
      <c r="AE157" s="430"/>
      <c r="AF157" s="430"/>
      <c r="AG157" s="430"/>
      <c r="AH157" s="430"/>
      <c r="AI157" s="430"/>
      <c r="AJ157" s="430"/>
      <c r="AK157" s="430"/>
      <c r="AL157" s="430"/>
      <c r="AM157" s="430"/>
      <c r="AN157" s="430"/>
      <c r="AO157" s="430"/>
      <c r="AP157" s="430"/>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6"/>
      <c r="H159" s="398"/>
      <c r="I159" s="398"/>
      <c r="J159" s="398"/>
      <c r="K159" s="398"/>
      <c r="L159" s="398"/>
      <c r="M159" s="398"/>
      <c r="N159" s="398"/>
      <c r="O159" s="399"/>
      <c r="P159" s="464"/>
      <c r="Q159" s="464"/>
      <c r="R159" s="464"/>
      <c r="S159" s="464"/>
      <c r="T159" s="464"/>
      <c r="U159" s="464"/>
      <c r="V159" s="464"/>
      <c r="W159" s="464"/>
      <c r="X159" s="465"/>
      <c r="Y159" s="907" t="s">
        <v>51</v>
      </c>
      <c r="Z159" s="799"/>
      <c r="AA159" s="800"/>
      <c r="AB159" s="461"/>
      <c r="AC159" s="461"/>
      <c r="AD159" s="461"/>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499</v>
      </c>
      <c r="AF161" s="430"/>
      <c r="AG161" s="430"/>
      <c r="AH161" s="430"/>
      <c r="AI161" s="430" t="s">
        <v>651</v>
      </c>
      <c r="AJ161" s="430"/>
      <c r="AK161" s="430"/>
      <c r="AL161" s="430"/>
      <c r="AM161" s="430" t="s">
        <v>467</v>
      </c>
      <c r="AN161" s="430"/>
      <c r="AO161" s="430"/>
      <c r="AP161" s="430"/>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0"/>
      <c r="AD162" s="501"/>
      <c r="AE162" s="430"/>
      <c r="AF162" s="430"/>
      <c r="AG162" s="430"/>
      <c r="AH162" s="430"/>
      <c r="AI162" s="430"/>
      <c r="AJ162" s="430"/>
      <c r="AK162" s="430"/>
      <c r="AL162" s="430"/>
      <c r="AM162" s="430"/>
      <c r="AN162" s="430"/>
      <c r="AO162" s="430"/>
      <c r="AP162" s="430"/>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6"/>
      <c r="H164" s="398"/>
      <c r="I164" s="398"/>
      <c r="J164" s="398"/>
      <c r="K164" s="398"/>
      <c r="L164" s="398"/>
      <c r="M164" s="398"/>
      <c r="N164" s="398"/>
      <c r="O164" s="399"/>
      <c r="P164" s="464"/>
      <c r="Q164" s="464"/>
      <c r="R164" s="464"/>
      <c r="S164" s="464"/>
      <c r="T164" s="464"/>
      <c r="U164" s="464"/>
      <c r="V164" s="464"/>
      <c r="W164" s="464"/>
      <c r="X164" s="465"/>
      <c r="Y164" s="907" t="s">
        <v>51</v>
      </c>
      <c r="Z164" s="799"/>
      <c r="AA164" s="800"/>
      <c r="AB164" s="461"/>
      <c r="AC164" s="461"/>
      <c r="AD164" s="461"/>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4" t="s">
        <v>664</v>
      </c>
      <c r="B170" s="356"/>
      <c r="C170" s="356"/>
      <c r="D170" s="356"/>
      <c r="E170" s="356"/>
      <c r="F170" s="475"/>
      <c r="G170" s="238" t="s">
        <v>665</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6"/>
      <c r="B171" s="337"/>
      <c r="C171" s="337"/>
      <c r="D171" s="337"/>
      <c r="E171" s="337"/>
      <c r="F171" s="477"/>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8"/>
      <c r="B172" s="339"/>
      <c r="C172" s="339"/>
      <c r="D172" s="339"/>
      <c r="E172" s="339"/>
      <c r="F172" s="479"/>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6" t="s">
        <v>315</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30" t="s">
        <v>499</v>
      </c>
      <c r="AF173" s="430"/>
      <c r="AG173" s="430"/>
      <c r="AH173" s="430"/>
      <c r="AI173" s="430" t="s">
        <v>651</v>
      </c>
      <c r="AJ173" s="430"/>
      <c r="AK173" s="430"/>
      <c r="AL173" s="430"/>
      <c r="AM173" s="430" t="s">
        <v>467</v>
      </c>
      <c r="AN173" s="430"/>
      <c r="AO173" s="430"/>
      <c r="AP173" s="430"/>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7"/>
      <c r="AC174" s="500"/>
      <c r="AD174" s="501"/>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3"/>
      <c r="B176" s="524"/>
      <c r="C176" s="524"/>
      <c r="D176" s="524"/>
      <c r="E176" s="524"/>
      <c r="F176" s="525"/>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2"/>
      <c r="B177" s="520"/>
      <c r="C177" s="520"/>
      <c r="D177" s="520"/>
      <c r="E177" s="520"/>
      <c r="F177" s="521"/>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4" t="s">
        <v>342</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499</v>
      </c>
      <c r="AF185" s="430"/>
      <c r="AG185" s="430"/>
      <c r="AH185" s="430"/>
      <c r="AI185" s="430" t="s">
        <v>651</v>
      </c>
      <c r="AJ185" s="430"/>
      <c r="AK185" s="430"/>
      <c r="AL185" s="430"/>
      <c r="AM185" s="430" t="s">
        <v>467</v>
      </c>
      <c r="AN185" s="430"/>
      <c r="AO185" s="430"/>
      <c r="AP185" s="430"/>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0"/>
      <c r="AD186" s="501"/>
      <c r="AE186" s="430"/>
      <c r="AF186" s="430"/>
      <c r="AG186" s="430"/>
      <c r="AH186" s="430"/>
      <c r="AI186" s="430"/>
      <c r="AJ186" s="430"/>
      <c r="AK186" s="430"/>
      <c r="AL186" s="430"/>
      <c r="AM186" s="430"/>
      <c r="AN186" s="430"/>
      <c r="AO186" s="430"/>
      <c r="AP186" s="430"/>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6"/>
      <c r="H188" s="398"/>
      <c r="I188" s="398"/>
      <c r="J188" s="398"/>
      <c r="K188" s="398"/>
      <c r="L188" s="398"/>
      <c r="M188" s="398"/>
      <c r="N188" s="398"/>
      <c r="O188" s="399"/>
      <c r="P188" s="464"/>
      <c r="Q188" s="464"/>
      <c r="R188" s="464"/>
      <c r="S188" s="464"/>
      <c r="T188" s="464"/>
      <c r="U188" s="464"/>
      <c r="V188" s="464"/>
      <c r="W188" s="464"/>
      <c r="X188" s="465"/>
      <c r="Y188" s="907" t="s">
        <v>51</v>
      </c>
      <c r="Z188" s="799"/>
      <c r="AA188" s="800"/>
      <c r="AB188" s="461"/>
      <c r="AC188" s="461"/>
      <c r="AD188" s="461"/>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499</v>
      </c>
      <c r="AF190" s="430"/>
      <c r="AG190" s="430"/>
      <c r="AH190" s="430"/>
      <c r="AI190" s="430" t="s">
        <v>651</v>
      </c>
      <c r="AJ190" s="430"/>
      <c r="AK190" s="430"/>
      <c r="AL190" s="430"/>
      <c r="AM190" s="430" t="s">
        <v>467</v>
      </c>
      <c r="AN190" s="430"/>
      <c r="AO190" s="430"/>
      <c r="AP190" s="430"/>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0"/>
      <c r="AD191" s="501"/>
      <c r="AE191" s="430"/>
      <c r="AF191" s="430"/>
      <c r="AG191" s="430"/>
      <c r="AH191" s="430"/>
      <c r="AI191" s="430"/>
      <c r="AJ191" s="430"/>
      <c r="AK191" s="430"/>
      <c r="AL191" s="430"/>
      <c r="AM191" s="430"/>
      <c r="AN191" s="430"/>
      <c r="AO191" s="430"/>
      <c r="AP191" s="430"/>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6"/>
      <c r="H193" s="398"/>
      <c r="I193" s="398"/>
      <c r="J193" s="398"/>
      <c r="K193" s="398"/>
      <c r="L193" s="398"/>
      <c r="M193" s="398"/>
      <c r="N193" s="398"/>
      <c r="O193" s="399"/>
      <c r="P193" s="464"/>
      <c r="Q193" s="464"/>
      <c r="R193" s="464"/>
      <c r="S193" s="464"/>
      <c r="T193" s="464"/>
      <c r="U193" s="464"/>
      <c r="V193" s="464"/>
      <c r="W193" s="464"/>
      <c r="X193" s="465"/>
      <c r="Y193" s="907" t="s">
        <v>51</v>
      </c>
      <c r="Z193" s="799"/>
      <c r="AA193" s="800"/>
      <c r="AB193" s="461"/>
      <c r="AC193" s="461"/>
      <c r="AD193" s="461"/>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499</v>
      </c>
      <c r="AF195" s="430"/>
      <c r="AG195" s="430"/>
      <c r="AH195" s="430"/>
      <c r="AI195" s="430" t="s">
        <v>651</v>
      </c>
      <c r="AJ195" s="430"/>
      <c r="AK195" s="430"/>
      <c r="AL195" s="430"/>
      <c r="AM195" s="430" t="s">
        <v>467</v>
      </c>
      <c r="AN195" s="430"/>
      <c r="AO195" s="430"/>
      <c r="AP195" s="430"/>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0"/>
      <c r="AD196" s="501"/>
      <c r="AE196" s="430"/>
      <c r="AF196" s="430"/>
      <c r="AG196" s="430"/>
      <c r="AH196" s="430"/>
      <c r="AI196" s="430"/>
      <c r="AJ196" s="430"/>
      <c r="AK196" s="430"/>
      <c r="AL196" s="430"/>
      <c r="AM196" s="430"/>
      <c r="AN196" s="430"/>
      <c r="AO196" s="430"/>
      <c r="AP196" s="430"/>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6"/>
      <c r="H198" s="398"/>
      <c r="I198" s="398"/>
      <c r="J198" s="398"/>
      <c r="K198" s="398"/>
      <c r="L198" s="398"/>
      <c r="M198" s="398"/>
      <c r="N198" s="398"/>
      <c r="O198" s="399"/>
      <c r="P198" s="464"/>
      <c r="Q198" s="464"/>
      <c r="R198" s="464"/>
      <c r="S198" s="464"/>
      <c r="T198" s="464"/>
      <c r="U198" s="464"/>
      <c r="V198" s="464"/>
      <c r="W198" s="464"/>
      <c r="X198" s="465"/>
      <c r="Y198" s="907" t="s">
        <v>51</v>
      </c>
      <c r="Z198" s="799"/>
      <c r="AA198" s="800"/>
      <c r="AB198" s="461"/>
      <c r="AC198" s="461"/>
      <c r="AD198" s="461"/>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316</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312</v>
      </c>
      <c r="X200" s="568"/>
      <c r="Y200" s="571"/>
      <c r="Z200" s="571"/>
      <c r="AA200" s="572"/>
      <c r="AB200" s="565" t="s">
        <v>11</v>
      </c>
      <c r="AC200" s="562"/>
      <c r="AD200" s="563"/>
      <c r="AE200" s="430" t="s">
        <v>499</v>
      </c>
      <c r="AF200" s="430"/>
      <c r="AG200" s="430"/>
      <c r="AH200" s="430"/>
      <c r="AI200" s="430" t="s">
        <v>651</v>
      </c>
      <c r="AJ200" s="430"/>
      <c r="AK200" s="430"/>
      <c r="AL200" s="430"/>
      <c r="AM200" s="430" t="s">
        <v>467</v>
      </c>
      <c r="AN200" s="430"/>
      <c r="AO200" s="430"/>
      <c r="AP200" s="430"/>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0"/>
      <c r="AF201" s="430"/>
      <c r="AG201" s="430"/>
      <c r="AH201" s="430"/>
      <c r="AI201" s="430"/>
      <c r="AJ201" s="430"/>
      <c r="AK201" s="430"/>
      <c r="AL201" s="430"/>
      <c r="AM201" s="430"/>
      <c r="AN201" s="430"/>
      <c r="AO201" s="430"/>
      <c r="AP201" s="430"/>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332</v>
      </c>
      <c r="AC202" s="555"/>
      <c r="AD202" s="555"/>
      <c r="AE202" s="404"/>
      <c r="AF202" s="387"/>
      <c r="AG202" s="387"/>
      <c r="AH202" s="387"/>
      <c r="AI202" s="404"/>
      <c r="AJ202" s="387"/>
      <c r="AK202" s="387"/>
      <c r="AL202" s="387"/>
      <c r="AM202" s="404"/>
      <c r="AN202" s="387"/>
      <c r="AO202" s="387"/>
      <c r="AP202" s="387"/>
      <c r="AQ202" s="404"/>
      <c r="AR202" s="387"/>
      <c r="AS202" s="387"/>
      <c r="AT202" s="575"/>
      <c r="AU202" s="387"/>
      <c r="AV202" s="387"/>
      <c r="AW202" s="387"/>
      <c r="AX202" s="388"/>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332</v>
      </c>
      <c r="AC203" s="598"/>
      <c r="AD203" s="598"/>
      <c r="AE203" s="404"/>
      <c r="AF203" s="387"/>
      <c r="AG203" s="387"/>
      <c r="AH203" s="387"/>
      <c r="AI203" s="404"/>
      <c r="AJ203" s="387"/>
      <c r="AK203" s="387"/>
      <c r="AL203" s="387"/>
      <c r="AM203" s="404"/>
      <c r="AN203" s="387"/>
      <c r="AO203" s="387"/>
      <c r="AP203" s="387"/>
      <c r="AQ203" s="404"/>
      <c r="AR203" s="387"/>
      <c r="AS203" s="387"/>
      <c r="AT203" s="575"/>
      <c r="AU203" s="387"/>
      <c r="AV203" s="387"/>
      <c r="AW203" s="387"/>
      <c r="AX203" s="388"/>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333</v>
      </c>
      <c r="AC204" s="576"/>
      <c r="AD204" s="576"/>
      <c r="AE204" s="577"/>
      <c r="AF204" s="578"/>
      <c r="AG204" s="578"/>
      <c r="AH204" s="578"/>
      <c r="AI204" s="577"/>
      <c r="AJ204" s="578"/>
      <c r="AK204" s="578"/>
      <c r="AL204" s="578"/>
      <c r="AM204" s="577"/>
      <c r="AN204" s="578"/>
      <c r="AO204" s="578"/>
      <c r="AP204" s="578"/>
      <c r="AQ204" s="404"/>
      <c r="AR204" s="387"/>
      <c r="AS204" s="387"/>
      <c r="AT204" s="575"/>
      <c r="AU204" s="387"/>
      <c r="AV204" s="387"/>
      <c r="AW204" s="387"/>
      <c r="AX204" s="388"/>
      <c r="AY204">
        <f t="shared" si="10"/>
        <v>0</v>
      </c>
    </row>
    <row r="205" spans="1:60" ht="23.25" hidden="1" customHeight="1" x14ac:dyDescent="0.15">
      <c r="A205" s="579" t="s">
        <v>320</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331</v>
      </c>
      <c r="X205" s="589"/>
      <c r="Y205" s="553" t="s">
        <v>12</v>
      </c>
      <c r="Z205" s="553"/>
      <c r="AA205" s="554"/>
      <c r="AB205" s="555" t="s">
        <v>332</v>
      </c>
      <c r="AC205" s="555"/>
      <c r="AD205" s="555"/>
      <c r="AE205" s="404"/>
      <c r="AF205" s="387"/>
      <c r="AG205" s="387"/>
      <c r="AH205" s="387"/>
      <c r="AI205" s="404"/>
      <c r="AJ205" s="387"/>
      <c r="AK205" s="387"/>
      <c r="AL205" s="387"/>
      <c r="AM205" s="404"/>
      <c r="AN205" s="387"/>
      <c r="AO205" s="387"/>
      <c r="AP205" s="387"/>
      <c r="AQ205" s="404"/>
      <c r="AR205" s="387"/>
      <c r="AS205" s="387"/>
      <c r="AT205" s="575"/>
      <c r="AU205" s="387"/>
      <c r="AV205" s="387"/>
      <c r="AW205" s="387"/>
      <c r="AX205" s="388"/>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332</v>
      </c>
      <c r="AC206" s="598"/>
      <c r="AD206" s="598"/>
      <c r="AE206" s="404"/>
      <c r="AF206" s="387"/>
      <c r="AG206" s="387"/>
      <c r="AH206" s="387"/>
      <c r="AI206" s="404"/>
      <c r="AJ206" s="387"/>
      <c r="AK206" s="387"/>
      <c r="AL206" s="387"/>
      <c r="AM206" s="404"/>
      <c r="AN206" s="387"/>
      <c r="AO206" s="387"/>
      <c r="AP206" s="387"/>
      <c r="AQ206" s="404"/>
      <c r="AR206" s="387"/>
      <c r="AS206" s="387"/>
      <c r="AT206" s="575"/>
      <c r="AU206" s="387"/>
      <c r="AV206" s="387"/>
      <c r="AW206" s="387"/>
      <c r="AX206" s="388"/>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333</v>
      </c>
      <c r="AC207" s="576"/>
      <c r="AD207" s="576"/>
      <c r="AE207" s="577"/>
      <c r="AF207" s="578"/>
      <c r="AG207" s="578"/>
      <c r="AH207" s="578"/>
      <c r="AI207" s="577"/>
      <c r="AJ207" s="578"/>
      <c r="AK207" s="578"/>
      <c r="AL207" s="578"/>
      <c r="AM207" s="577"/>
      <c r="AN207" s="578"/>
      <c r="AO207" s="578"/>
      <c r="AP207" s="597"/>
      <c r="AQ207" s="404"/>
      <c r="AR207" s="387"/>
      <c r="AS207" s="387"/>
      <c r="AT207" s="575"/>
      <c r="AU207" s="387"/>
      <c r="AV207" s="387"/>
      <c r="AW207" s="387"/>
      <c r="AX207" s="388"/>
      <c r="AY207">
        <f t="shared" si="10"/>
        <v>0</v>
      </c>
    </row>
    <row r="208" spans="1:60" ht="18.75" hidden="1" customHeight="1" x14ac:dyDescent="0.15">
      <c r="A208" s="603" t="s">
        <v>316</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9" t="s">
        <v>11</v>
      </c>
      <c r="AC208" s="356"/>
      <c r="AD208" s="357"/>
      <c r="AE208" s="151" t="s">
        <v>499</v>
      </c>
      <c r="AF208" s="151"/>
      <c r="AG208" s="151"/>
      <c r="AH208" s="151"/>
      <c r="AI208" s="430" t="s">
        <v>651</v>
      </c>
      <c r="AJ208" s="430"/>
      <c r="AK208" s="430"/>
      <c r="AL208" s="430"/>
      <c r="AM208" s="430" t="s">
        <v>467</v>
      </c>
      <c r="AN208" s="430"/>
      <c r="AO208" s="430"/>
      <c r="AP208" s="430"/>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79"/>
      <c r="B211" s="580"/>
      <c r="C211" s="580"/>
      <c r="D211" s="580"/>
      <c r="E211" s="580"/>
      <c r="F211" s="581"/>
      <c r="G211" s="616"/>
      <c r="H211" s="398"/>
      <c r="I211" s="398"/>
      <c r="J211" s="398"/>
      <c r="K211" s="398"/>
      <c r="L211" s="398"/>
      <c r="M211" s="398"/>
      <c r="N211" s="398"/>
      <c r="O211" s="399"/>
      <c r="P211" s="398"/>
      <c r="Q211" s="398"/>
      <c r="R211" s="398"/>
      <c r="S211" s="398"/>
      <c r="T211" s="398"/>
      <c r="U211" s="398"/>
      <c r="V211" s="398"/>
      <c r="W211" s="398"/>
      <c r="X211" s="399"/>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8"/>
      <c r="Q212" s="398"/>
      <c r="R212" s="398"/>
      <c r="S212" s="398"/>
      <c r="T212" s="398"/>
      <c r="U212" s="398"/>
      <c r="V212" s="398"/>
      <c r="W212" s="398"/>
      <c r="X212" s="399"/>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7"/>
      <c r="AV212" s="387"/>
      <c r="AW212" s="387"/>
      <c r="AX212" s="388"/>
      <c r="AY212">
        <f>$AY$208</f>
        <v>0</v>
      </c>
    </row>
    <row r="213" spans="1:51" ht="69.75" hidden="1" customHeight="1" x14ac:dyDescent="0.15">
      <c r="A213" s="658" t="s">
        <v>345</v>
      </c>
      <c r="B213" s="659"/>
      <c r="C213" s="659"/>
      <c r="D213" s="659"/>
      <c r="E213" s="583" t="s">
        <v>304</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customHeight="1" thickBot="1" x14ac:dyDescent="0.2">
      <c r="A214" s="516" t="s">
        <v>659</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311</v>
      </c>
      <c r="AP214" s="675"/>
      <c r="AQ214" s="675"/>
      <c r="AR214" s="96"/>
      <c r="AS214" s="674"/>
      <c r="AT214" s="675"/>
      <c r="AU214" s="675"/>
      <c r="AV214" s="675"/>
      <c r="AW214" s="675"/>
      <c r="AX214" s="676"/>
      <c r="AY214">
        <f>COUNTIF($AR$214,"☑")</f>
        <v>0</v>
      </c>
    </row>
    <row r="215" spans="1:51" ht="45" customHeight="1" x14ac:dyDescent="0.15">
      <c r="A215" s="664" t="s">
        <v>365</v>
      </c>
      <c r="B215" s="665"/>
      <c r="C215" s="667" t="s">
        <v>227</v>
      </c>
      <c r="D215" s="665"/>
      <c r="E215" s="668" t="s">
        <v>243</v>
      </c>
      <c r="F215" s="669"/>
      <c r="G215" s="670" t="s">
        <v>768</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769</v>
      </c>
      <c r="H216" s="154"/>
      <c r="I216" s="154"/>
      <c r="J216" s="154"/>
      <c r="K216" s="154"/>
      <c r="L216" s="154"/>
      <c r="M216" s="154"/>
      <c r="N216" s="154"/>
      <c r="O216" s="154"/>
      <c r="P216" s="154"/>
      <c r="Q216" s="154"/>
      <c r="R216" s="154"/>
      <c r="S216" s="154"/>
      <c r="T216" s="154"/>
      <c r="U216" s="154"/>
      <c r="V216" s="155"/>
      <c r="W216" s="642" t="s">
        <v>669</v>
      </c>
      <c r="X216" s="643"/>
      <c r="Y216" s="643"/>
      <c r="Z216" s="643"/>
      <c r="AA216" s="644"/>
      <c r="AB216" s="645" t="s">
        <v>770</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670</v>
      </c>
      <c r="X217" s="649"/>
      <c r="Y217" s="649"/>
      <c r="Z217" s="649"/>
      <c r="AA217" s="650"/>
      <c r="AB217" s="645" t="s">
        <v>772</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682</v>
      </c>
      <c r="D218" s="652"/>
      <c r="E218" s="468" t="s">
        <v>361</v>
      </c>
      <c r="F218" s="470"/>
      <c r="G218" s="632" t="s">
        <v>230</v>
      </c>
      <c r="H218" s="633"/>
      <c r="I218" s="633"/>
      <c r="J218" s="655" t="s">
        <v>696</v>
      </c>
      <c r="K218" s="656"/>
      <c r="L218" s="656"/>
      <c r="M218" s="656"/>
      <c r="N218" s="656"/>
      <c r="O218" s="656"/>
      <c r="P218" s="656"/>
      <c r="Q218" s="656"/>
      <c r="R218" s="656"/>
      <c r="S218" s="656"/>
      <c r="T218" s="657"/>
      <c r="U218" s="630" t="s">
        <v>771</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683</v>
      </c>
      <c r="H219" s="633"/>
      <c r="I219" s="633"/>
      <c r="J219" s="633"/>
      <c r="K219" s="633"/>
      <c r="L219" s="633"/>
      <c r="M219" s="633"/>
      <c r="N219" s="633"/>
      <c r="O219" s="633"/>
      <c r="P219" s="633"/>
      <c r="Q219" s="633"/>
      <c r="R219" s="633"/>
      <c r="S219" s="633"/>
      <c r="T219" s="633"/>
      <c r="U219" s="629" t="s">
        <v>771</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670</v>
      </c>
      <c r="H220" s="633"/>
      <c r="I220" s="633"/>
      <c r="J220" s="633"/>
      <c r="K220" s="633"/>
      <c r="L220" s="633"/>
      <c r="M220" s="633"/>
      <c r="N220" s="633"/>
      <c r="O220" s="633"/>
      <c r="P220" s="633"/>
      <c r="Q220" s="633"/>
      <c r="R220" s="633"/>
      <c r="S220" s="633"/>
      <c r="T220" s="633"/>
      <c r="U220" s="159" t="s">
        <v>771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0.1"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719</v>
      </c>
      <c r="AE223" s="720"/>
      <c r="AF223" s="720"/>
      <c r="AG223" s="721" t="s">
        <v>728</v>
      </c>
      <c r="AH223" s="722"/>
      <c r="AI223" s="722"/>
      <c r="AJ223" s="722"/>
      <c r="AK223" s="722"/>
      <c r="AL223" s="722"/>
      <c r="AM223" s="722"/>
      <c r="AN223" s="722"/>
      <c r="AO223" s="722"/>
      <c r="AP223" s="722"/>
      <c r="AQ223" s="722"/>
      <c r="AR223" s="722"/>
      <c r="AS223" s="722"/>
      <c r="AT223" s="722"/>
      <c r="AU223" s="722"/>
      <c r="AV223" s="722"/>
      <c r="AW223" s="722"/>
      <c r="AX223" s="723"/>
    </row>
    <row r="224" spans="1:51" ht="50.1"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719</v>
      </c>
      <c r="AE224" s="701"/>
      <c r="AF224" s="701"/>
      <c r="AG224" s="727" t="s">
        <v>729</v>
      </c>
      <c r="AH224" s="728"/>
      <c r="AI224" s="728"/>
      <c r="AJ224" s="728"/>
      <c r="AK224" s="728"/>
      <c r="AL224" s="728"/>
      <c r="AM224" s="728"/>
      <c r="AN224" s="728"/>
      <c r="AO224" s="728"/>
      <c r="AP224" s="728"/>
      <c r="AQ224" s="728"/>
      <c r="AR224" s="728"/>
      <c r="AS224" s="728"/>
      <c r="AT224" s="728"/>
      <c r="AU224" s="728"/>
      <c r="AV224" s="728"/>
      <c r="AW224" s="728"/>
      <c r="AX224" s="729"/>
    </row>
    <row r="225" spans="1:50" ht="50.1"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719</v>
      </c>
      <c r="AE225" s="734"/>
      <c r="AF225" s="734"/>
      <c r="AG225" s="691" t="s">
        <v>730</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719</v>
      </c>
      <c r="AE226" s="688"/>
      <c r="AF226" s="688"/>
      <c r="AG226" s="689" t="s">
        <v>731</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343</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732</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733</v>
      </c>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737</v>
      </c>
      <c r="AE229" s="753"/>
      <c r="AF229" s="753"/>
      <c r="AG229" s="754" t="s">
        <v>696</v>
      </c>
      <c r="AH229" s="755"/>
      <c r="AI229" s="755"/>
      <c r="AJ229" s="755"/>
      <c r="AK229" s="755"/>
      <c r="AL229" s="755"/>
      <c r="AM229" s="755"/>
      <c r="AN229" s="755"/>
      <c r="AO229" s="755"/>
      <c r="AP229" s="755"/>
      <c r="AQ229" s="755"/>
      <c r="AR229" s="755"/>
      <c r="AS229" s="755"/>
      <c r="AT229" s="755"/>
      <c r="AU229" s="755"/>
      <c r="AV229" s="755"/>
      <c r="AW229" s="755"/>
      <c r="AX229" s="756"/>
    </row>
    <row r="230" spans="1:50" ht="50.1"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719</v>
      </c>
      <c r="AE230" s="701"/>
      <c r="AF230" s="701"/>
      <c r="AG230" s="727" t="s">
        <v>734</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737</v>
      </c>
      <c r="AE231" s="701"/>
      <c r="AF231" s="701"/>
      <c r="AG231" s="727" t="s">
        <v>696</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719</v>
      </c>
      <c r="AE232" s="701"/>
      <c r="AF232" s="701"/>
      <c r="AG232" s="727" t="s">
        <v>735</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313</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719</v>
      </c>
      <c r="AE233" s="734"/>
      <c r="AF233" s="734"/>
      <c r="AG233" s="749" t="s">
        <v>736</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314</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737</v>
      </c>
      <c r="AE234" s="701"/>
      <c r="AF234" s="702"/>
      <c r="AG234" s="727" t="s">
        <v>696</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301</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737</v>
      </c>
      <c r="AE235" s="742"/>
      <c r="AF235" s="743"/>
      <c r="AG235" s="744" t="s">
        <v>696</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302</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719</v>
      </c>
      <c r="AE236" s="753"/>
      <c r="AF236" s="763"/>
      <c r="AG236" s="754" t="s">
        <v>738</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737</v>
      </c>
      <c r="AE237" s="768"/>
      <c r="AF237" s="768"/>
      <c r="AG237" s="727" t="s">
        <v>696</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719</v>
      </c>
      <c r="AE238" s="701"/>
      <c r="AF238" s="701"/>
      <c r="AG238" s="727" t="s">
        <v>739</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719</v>
      </c>
      <c r="AE239" s="701"/>
      <c r="AF239" s="701"/>
      <c r="AG239" s="757" t="s">
        <v>740</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737</v>
      </c>
      <c r="AE240" s="688"/>
      <c r="AF240" s="780"/>
      <c r="AG240" s="689"/>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hidden="1"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hidden="1"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hidden="1"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hidden="1"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778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347</v>
      </c>
      <c r="B254" s="134"/>
      <c r="C254" s="134"/>
      <c r="D254" s="134"/>
      <c r="E254" s="135"/>
      <c r="F254" s="788" t="s">
        <v>780</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317</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359</v>
      </c>
      <c r="B258" s="799"/>
      <c r="C258" s="799"/>
      <c r="D258" s="800"/>
      <c r="E258" s="784" t="s">
        <v>696</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358</v>
      </c>
      <c r="B259" s="151"/>
      <c r="C259" s="151"/>
      <c r="D259" s="151"/>
      <c r="E259" s="784" t="s">
        <v>696</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357</v>
      </c>
      <c r="B260" s="151"/>
      <c r="C260" s="151"/>
      <c r="D260" s="151"/>
      <c r="E260" s="784" t="s">
        <v>713</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356</v>
      </c>
      <c r="B261" s="151"/>
      <c r="C261" s="151"/>
      <c r="D261" s="151"/>
      <c r="E261" s="784" t="s">
        <v>714</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355</v>
      </c>
      <c r="B262" s="151"/>
      <c r="C262" s="151"/>
      <c r="D262" s="151"/>
      <c r="E262" s="784" t="s">
        <v>715</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354</v>
      </c>
      <c r="B263" s="151"/>
      <c r="C263" s="151"/>
      <c r="D263" s="151"/>
      <c r="E263" s="784" t="s">
        <v>716</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353</v>
      </c>
      <c r="B264" s="151"/>
      <c r="C264" s="151"/>
      <c r="D264" s="151"/>
      <c r="E264" s="784" t="s">
        <v>717</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352</v>
      </c>
      <c r="B265" s="151"/>
      <c r="C265" s="151"/>
      <c r="D265" s="151"/>
      <c r="E265" s="784" t="s">
        <v>718</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499</v>
      </c>
      <c r="B266" s="151"/>
      <c r="C266" s="151"/>
      <c r="D266" s="151"/>
      <c r="E266" s="803" t="s">
        <v>690</v>
      </c>
      <c r="F266" s="804"/>
      <c r="G266" s="804"/>
      <c r="H266" s="92" t="str">
        <f>IF(E266="","","-")</f>
        <v>-</v>
      </c>
      <c r="I266" s="804"/>
      <c r="J266" s="804"/>
      <c r="K266" s="92" t="str">
        <f>IF(I266="","","-")</f>
        <v/>
      </c>
      <c r="L266" s="121">
        <v>304</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679</v>
      </c>
      <c r="B267" s="151"/>
      <c r="C267" s="151"/>
      <c r="D267" s="151"/>
      <c r="E267" s="803" t="s">
        <v>690</v>
      </c>
      <c r="F267" s="804"/>
      <c r="G267" s="804"/>
      <c r="H267" s="92"/>
      <c r="I267" s="804"/>
      <c r="J267" s="804"/>
      <c r="K267" s="92"/>
      <c r="L267" s="121">
        <v>313</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467</v>
      </c>
      <c r="B268" s="151"/>
      <c r="C268" s="151"/>
      <c r="D268" s="151"/>
      <c r="E268" s="806">
        <v>2021</v>
      </c>
      <c r="F268" s="152"/>
      <c r="G268" s="804" t="s">
        <v>720</v>
      </c>
      <c r="H268" s="804"/>
      <c r="I268" s="804"/>
      <c r="J268" s="152">
        <v>20</v>
      </c>
      <c r="K268" s="152"/>
      <c r="L268" s="121">
        <v>364</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348</v>
      </c>
      <c r="B308" s="811"/>
      <c r="C308" s="811"/>
      <c r="D308" s="811"/>
      <c r="E308" s="811"/>
      <c r="F308" s="812"/>
      <c r="G308" s="816" t="s">
        <v>721</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746</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722</v>
      </c>
      <c r="H310" s="838"/>
      <c r="I310" s="838"/>
      <c r="J310" s="838"/>
      <c r="K310" s="839"/>
      <c r="L310" s="840" t="s">
        <v>723</v>
      </c>
      <c r="M310" s="841"/>
      <c r="N310" s="841"/>
      <c r="O310" s="841"/>
      <c r="P310" s="841"/>
      <c r="Q310" s="841"/>
      <c r="R310" s="841"/>
      <c r="S310" s="841"/>
      <c r="T310" s="841"/>
      <c r="U310" s="841"/>
      <c r="V310" s="841"/>
      <c r="W310" s="841"/>
      <c r="X310" s="842"/>
      <c r="Y310" s="843">
        <v>27</v>
      </c>
      <c r="Z310" s="844"/>
      <c r="AA310" s="844"/>
      <c r="AB310" s="845"/>
      <c r="AC310" s="837" t="s">
        <v>747</v>
      </c>
      <c r="AD310" s="838"/>
      <c r="AE310" s="838"/>
      <c r="AF310" s="838"/>
      <c r="AG310" s="839"/>
      <c r="AH310" s="840" t="s">
        <v>748</v>
      </c>
      <c r="AI310" s="841"/>
      <c r="AJ310" s="841"/>
      <c r="AK310" s="841"/>
      <c r="AL310" s="841"/>
      <c r="AM310" s="841"/>
      <c r="AN310" s="841"/>
      <c r="AO310" s="841"/>
      <c r="AP310" s="841"/>
      <c r="AQ310" s="841"/>
      <c r="AR310" s="841"/>
      <c r="AS310" s="841"/>
      <c r="AT310" s="842"/>
      <c r="AU310" s="843">
        <v>841</v>
      </c>
      <c r="AV310" s="844"/>
      <c r="AW310" s="844"/>
      <c r="AX310" s="846"/>
    </row>
    <row r="311" spans="1:50" ht="24.75" customHeight="1" x14ac:dyDescent="0.15">
      <c r="A311" s="813"/>
      <c r="B311" s="814"/>
      <c r="C311" s="814"/>
      <c r="D311" s="814"/>
      <c r="E311" s="814"/>
      <c r="F311" s="815"/>
      <c r="G311" s="823" t="s">
        <v>724</v>
      </c>
      <c r="H311" s="824"/>
      <c r="I311" s="824"/>
      <c r="J311" s="824"/>
      <c r="K311" s="825"/>
      <c r="L311" s="826" t="s">
        <v>725</v>
      </c>
      <c r="M311" s="827"/>
      <c r="N311" s="827"/>
      <c r="O311" s="827"/>
      <c r="P311" s="827"/>
      <c r="Q311" s="827"/>
      <c r="R311" s="827"/>
      <c r="S311" s="827"/>
      <c r="T311" s="827"/>
      <c r="U311" s="827"/>
      <c r="V311" s="827"/>
      <c r="W311" s="827"/>
      <c r="X311" s="828"/>
      <c r="Y311" s="829">
        <v>9</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36</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841</v>
      </c>
      <c r="AV320" s="853"/>
      <c r="AW320" s="853"/>
      <c r="AX320" s="855"/>
    </row>
    <row r="321" spans="1:51" ht="24.75" customHeight="1" x14ac:dyDescent="0.15">
      <c r="A321" s="813"/>
      <c r="B321" s="814"/>
      <c r="C321" s="814"/>
      <c r="D321" s="814"/>
      <c r="E321" s="814"/>
      <c r="F321" s="815"/>
      <c r="G321" s="816" t="s">
        <v>763</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1</v>
      </c>
    </row>
    <row r="322" spans="1:51" ht="24.75"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1</v>
      </c>
    </row>
    <row r="323" spans="1:51" ht="50.1" customHeight="1" x14ac:dyDescent="0.15">
      <c r="A323" s="813"/>
      <c r="B323" s="814"/>
      <c r="C323" s="814"/>
      <c r="D323" s="814"/>
      <c r="E323" s="814"/>
      <c r="F323" s="815"/>
      <c r="G323" s="837" t="s">
        <v>764</v>
      </c>
      <c r="H323" s="838"/>
      <c r="I323" s="838"/>
      <c r="J323" s="838"/>
      <c r="K323" s="839"/>
      <c r="L323" s="840" t="s">
        <v>751</v>
      </c>
      <c r="M323" s="841"/>
      <c r="N323" s="841"/>
      <c r="O323" s="841"/>
      <c r="P323" s="841"/>
      <c r="Q323" s="841"/>
      <c r="R323" s="841"/>
      <c r="S323" s="841"/>
      <c r="T323" s="841"/>
      <c r="U323" s="841"/>
      <c r="V323" s="841"/>
      <c r="W323" s="841"/>
      <c r="X323" s="842"/>
      <c r="Y323" s="843">
        <v>220</v>
      </c>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1</v>
      </c>
    </row>
    <row r="324" spans="1:51" ht="50.1" customHeight="1" x14ac:dyDescent="0.15">
      <c r="A324" s="813"/>
      <c r="B324" s="814"/>
      <c r="C324" s="814"/>
      <c r="D324" s="814"/>
      <c r="E324" s="814"/>
      <c r="F324" s="815"/>
      <c r="G324" s="823" t="s">
        <v>764</v>
      </c>
      <c r="H324" s="824"/>
      <c r="I324" s="824"/>
      <c r="J324" s="824"/>
      <c r="K324" s="825"/>
      <c r="L324" s="826" t="s">
        <v>750</v>
      </c>
      <c r="M324" s="827"/>
      <c r="N324" s="827"/>
      <c r="O324" s="827"/>
      <c r="P324" s="827"/>
      <c r="Q324" s="827"/>
      <c r="R324" s="827"/>
      <c r="S324" s="827"/>
      <c r="T324" s="827"/>
      <c r="U324" s="827"/>
      <c r="V324" s="827"/>
      <c r="W324" s="827"/>
      <c r="X324" s="828"/>
      <c r="Y324" s="829">
        <v>93</v>
      </c>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1</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1</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1</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1</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1</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1</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1</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1</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1</v>
      </c>
    </row>
    <row r="333" spans="1:51" ht="24.75" customHeight="1" x14ac:dyDescent="0.1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313</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1</v>
      </c>
    </row>
    <row r="334" spans="1:51" ht="24.75" hidden="1" customHeight="1" x14ac:dyDescent="0.15">
      <c r="A334" s="813"/>
      <c r="B334" s="814"/>
      <c r="C334" s="814"/>
      <c r="D334" s="814"/>
      <c r="E334" s="814"/>
      <c r="F334" s="815"/>
      <c r="G334" s="816" t="s">
        <v>296</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297</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
      <c r="A360" s="856" t="s">
        <v>660</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311</v>
      </c>
      <c r="AM360" s="860"/>
      <c r="AN360" s="860"/>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309</v>
      </c>
      <c r="AD365" s="862"/>
      <c r="AE365" s="862"/>
      <c r="AF365" s="862"/>
      <c r="AG365" s="862"/>
      <c r="AH365" s="863" t="s">
        <v>329</v>
      </c>
      <c r="AI365" s="861"/>
      <c r="AJ365" s="861"/>
      <c r="AK365" s="861"/>
      <c r="AL365" s="861" t="s">
        <v>19</v>
      </c>
      <c r="AM365" s="861"/>
      <c r="AN365" s="861"/>
      <c r="AO365" s="865"/>
      <c r="AP365" s="886" t="s">
        <v>275</v>
      </c>
      <c r="AQ365" s="886"/>
      <c r="AR365" s="886"/>
      <c r="AS365" s="886"/>
      <c r="AT365" s="886"/>
      <c r="AU365" s="886"/>
      <c r="AV365" s="886"/>
      <c r="AW365" s="886"/>
      <c r="AX365" s="886"/>
    </row>
    <row r="366" spans="1:51" ht="48" customHeight="1" x14ac:dyDescent="0.15">
      <c r="A366" s="872">
        <v>1</v>
      </c>
      <c r="B366" s="872">
        <v>1</v>
      </c>
      <c r="C366" s="874" t="s">
        <v>726</v>
      </c>
      <c r="D366" s="874"/>
      <c r="E366" s="874"/>
      <c r="F366" s="874"/>
      <c r="G366" s="874"/>
      <c r="H366" s="874"/>
      <c r="I366" s="874"/>
      <c r="J366" s="875">
        <v>3011001006164</v>
      </c>
      <c r="K366" s="876"/>
      <c r="L366" s="876"/>
      <c r="M366" s="876"/>
      <c r="N366" s="876"/>
      <c r="O366" s="876"/>
      <c r="P366" s="878" t="s">
        <v>727</v>
      </c>
      <c r="Q366" s="878"/>
      <c r="R366" s="878"/>
      <c r="S366" s="878"/>
      <c r="T366" s="878"/>
      <c r="U366" s="878"/>
      <c r="V366" s="878"/>
      <c r="W366" s="878"/>
      <c r="X366" s="878"/>
      <c r="Y366" s="879">
        <v>36</v>
      </c>
      <c r="Z366" s="880"/>
      <c r="AA366" s="880"/>
      <c r="AB366" s="881"/>
      <c r="AC366" s="882" t="s">
        <v>335</v>
      </c>
      <c r="AD366" s="883"/>
      <c r="AE366" s="883"/>
      <c r="AF366" s="883"/>
      <c r="AG366" s="883"/>
      <c r="AH366" s="866">
        <v>1</v>
      </c>
      <c r="AI366" s="867"/>
      <c r="AJ366" s="867"/>
      <c r="AK366" s="867"/>
      <c r="AL366" s="868">
        <v>93</v>
      </c>
      <c r="AM366" s="869"/>
      <c r="AN366" s="869"/>
      <c r="AO366" s="870"/>
      <c r="AP366" s="871" t="s">
        <v>366</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309</v>
      </c>
      <c r="AD398" s="862"/>
      <c r="AE398" s="862"/>
      <c r="AF398" s="862"/>
      <c r="AG398" s="862"/>
      <c r="AH398" s="863" t="s">
        <v>329</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30" customHeight="1" x14ac:dyDescent="0.15">
      <c r="A399" s="872">
        <v>1</v>
      </c>
      <c r="B399" s="872">
        <v>1</v>
      </c>
      <c r="C399" s="873" t="s">
        <v>743</v>
      </c>
      <c r="D399" s="874"/>
      <c r="E399" s="874"/>
      <c r="F399" s="874"/>
      <c r="G399" s="874"/>
      <c r="H399" s="874"/>
      <c r="I399" s="874"/>
      <c r="J399" s="875">
        <v>6000012070001</v>
      </c>
      <c r="K399" s="876"/>
      <c r="L399" s="876"/>
      <c r="M399" s="876"/>
      <c r="N399" s="876"/>
      <c r="O399" s="876"/>
      <c r="P399" s="877" t="s">
        <v>744</v>
      </c>
      <c r="Q399" s="878"/>
      <c r="R399" s="878"/>
      <c r="S399" s="878"/>
      <c r="T399" s="878"/>
      <c r="U399" s="878"/>
      <c r="V399" s="878"/>
      <c r="W399" s="878"/>
      <c r="X399" s="878"/>
      <c r="Y399" s="879">
        <v>841</v>
      </c>
      <c r="Z399" s="880"/>
      <c r="AA399" s="880"/>
      <c r="AB399" s="881"/>
      <c r="AC399" s="882" t="s">
        <v>76</v>
      </c>
      <c r="AD399" s="883"/>
      <c r="AE399" s="883"/>
      <c r="AF399" s="883"/>
      <c r="AG399" s="883"/>
      <c r="AH399" s="866" t="s">
        <v>745</v>
      </c>
      <c r="AI399" s="867"/>
      <c r="AJ399" s="867"/>
      <c r="AK399" s="867"/>
      <c r="AL399" s="868" t="s">
        <v>745</v>
      </c>
      <c r="AM399" s="869"/>
      <c r="AN399" s="869"/>
      <c r="AO399" s="870"/>
      <c r="AP399" s="871" t="s">
        <v>745</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309</v>
      </c>
      <c r="AD431" s="862"/>
      <c r="AE431" s="862"/>
      <c r="AF431" s="862"/>
      <c r="AG431" s="862"/>
      <c r="AH431" s="863" t="s">
        <v>329</v>
      </c>
      <c r="AI431" s="861"/>
      <c r="AJ431" s="861"/>
      <c r="AK431" s="861"/>
      <c r="AL431" s="861" t="s">
        <v>19</v>
      </c>
      <c r="AM431" s="861"/>
      <c r="AN431" s="861"/>
      <c r="AO431" s="865"/>
      <c r="AP431" s="886" t="s">
        <v>275</v>
      </c>
      <c r="AQ431" s="886"/>
      <c r="AR431" s="886"/>
      <c r="AS431" s="886"/>
      <c r="AT431" s="886"/>
      <c r="AU431" s="886"/>
      <c r="AV431" s="886"/>
      <c r="AW431" s="886"/>
      <c r="AX431" s="886"/>
      <c r="AY431">
        <f>$AY$429</f>
        <v>1</v>
      </c>
    </row>
    <row r="432" spans="1:51" ht="50.1" customHeight="1" x14ac:dyDescent="0.15">
      <c r="A432" s="872">
        <v>1</v>
      </c>
      <c r="B432" s="872">
        <v>1</v>
      </c>
      <c r="C432" s="873" t="s">
        <v>749</v>
      </c>
      <c r="D432" s="874"/>
      <c r="E432" s="874"/>
      <c r="F432" s="874"/>
      <c r="G432" s="874"/>
      <c r="H432" s="874"/>
      <c r="I432" s="874"/>
      <c r="J432" s="875">
        <v>3010001109134</v>
      </c>
      <c r="K432" s="876"/>
      <c r="L432" s="876"/>
      <c r="M432" s="876"/>
      <c r="N432" s="876"/>
      <c r="O432" s="876"/>
      <c r="P432" s="877" t="s">
        <v>751</v>
      </c>
      <c r="Q432" s="878"/>
      <c r="R432" s="878"/>
      <c r="S432" s="878"/>
      <c r="T432" s="878"/>
      <c r="U432" s="878"/>
      <c r="V432" s="878"/>
      <c r="W432" s="878"/>
      <c r="X432" s="878"/>
      <c r="Y432" s="879">
        <v>220</v>
      </c>
      <c r="Z432" s="880"/>
      <c r="AA432" s="880"/>
      <c r="AB432" s="881"/>
      <c r="AC432" s="882" t="s">
        <v>334</v>
      </c>
      <c r="AD432" s="883"/>
      <c r="AE432" s="883"/>
      <c r="AF432" s="883"/>
      <c r="AG432" s="883"/>
      <c r="AH432" s="866">
        <v>2</v>
      </c>
      <c r="AI432" s="867"/>
      <c r="AJ432" s="867"/>
      <c r="AK432" s="867"/>
      <c r="AL432" s="868">
        <v>98.7</v>
      </c>
      <c r="AM432" s="869"/>
      <c r="AN432" s="869"/>
      <c r="AO432" s="870"/>
      <c r="AP432" s="871" t="s">
        <v>745</v>
      </c>
      <c r="AQ432" s="871"/>
      <c r="AR432" s="871"/>
      <c r="AS432" s="871"/>
      <c r="AT432" s="871"/>
      <c r="AU432" s="871"/>
      <c r="AV432" s="871"/>
      <c r="AW432" s="871"/>
      <c r="AX432" s="871"/>
      <c r="AY432">
        <f>$AY$429</f>
        <v>1</v>
      </c>
    </row>
    <row r="433" spans="1:51" ht="50.1" customHeight="1" x14ac:dyDescent="0.15">
      <c r="A433" s="872">
        <v>2</v>
      </c>
      <c r="B433" s="872">
        <v>1</v>
      </c>
      <c r="C433" s="873" t="s">
        <v>749</v>
      </c>
      <c r="D433" s="874"/>
      <c r="E433" s="874"/>
      <c r="F433" s="874"/>
      <c r="G433" s="874"/>
      <c r="H433" s="874"/>
      <c r="I433" s="874"/>
      <c r="J433" s="875">
        <v>3010001109134</v>
      </c>
      <c r="K433" s="876"/>
      <c r="L433" s="876"/>
      <c r="M433" s="876"/>
      <c r="N433" s="876"/>
      <c r="O433" s="876"/>
      <c r="P433" s="877" t="s">
        <v>750</v>
      </c>
      <c r="Q433" s="878"/>
      <c r="R433" s="878"/>
      <c r="S433" s="878"/>
      <c r="T433" s="878"/>
      <c r="U433" s="878"/>
      <c r="V433" s="878"/>
      <c r="W433" s="878"/>
      <c r="X433" s="878"/>
      <c r="Y433" s="879">
        <v>93</v>
      </c>
      <c r="Z433" s="880"/>
      <c r="AA433" s="880"/>
      <c r="AB433" s="881"/>
      <c r="AC433" s="882" t="s">
        <v>334</v>
      </c>
      <c r="AD433" s="883"/>
      <c r="AE433" s="883"/>
      <c r="AF433" s="883"/>
      <c r="AG433" s="883"/>
      <c r="AH433" s="866">
        <v>2</v>
      </c>
      <c r="AI433" s="867"/>
      <c r="AJ433" s="867"/>
      <c r="AK433" s="867"/>
      <c r="AL433" s="868">
        <v>97.9</v>
      </c>
      <c r="AM433" s="869"/>
      <c r="AN433" s="869"/>
      <c r="AO433" s="870"/>
      <c r="AP433" s="871" t="s">
        <v>745</v>
      </c>
      <c r="AQ433" s="871"/>
      <c r="AR433" s="871"/>
      <c r="AS433" s="871"/>
      <c r="AT433" s="871"/>
      <c r="AU433" s="871"/>
      <c r="AV433" s="871"/>
      <c r="AW433" s="871"/>
      <c r="AX433" s="871"/>
      <c r="AY433">
        <f>COUNTA($C$433)</f>
        <v>1</v>
      </c>
    </row>
    <row r="434" spans="1:51" ht="54.75" customHeight="1" x14ac:dyDescent="0.15">
      <c r="A434" s="872">
        <v>3</v>
      </c>
      <c r="B434" s="872">
        <v>1</v>
      </c>
      <c r="C434" s="873" t="s">
        <v>752</v>
      </c>
      <c r="D434" s="874"/>
      <c r="E434" s="874"/>
      <c r="F434" s="874"/>
      <c r="G434" s="874"/>
      <c r="H434" s="874"/>
      <c r="I434" s="874"/>
      <c r="J434" s="875">
        <v>8011105000257</v>
      </c>
      <c r="K434" s="876"/>
      <c r="L434" s="876"/>
      <c r="M434" s="876"/>
      <c r="N434" s="876"/>
      <c r="O434" s="876"/>
      <c r="P434" s="877" t="s">
        <v>754</v>
      </c>
      <c r="Q434" s="878"/>
      <c r="R434" s="878"/>
      <c r="S434" s="878"/>
      <c r="T434" s="878"/>
      <c r="U434" s="878"/>
      <c r="V434" s="878"/>
      <c r="W434" s="878"/>
      <c r="X434" s="878"/>
      <c r="Y434" s="879">
        <v>112</v>
      </c>
      <c r="Z434" s="880"/>
      <c r="AA434" s="880"/>
      <c r="AB434" s="881"/>
      <c r="AC434" s="882" t="s">
        <v>753</v>
      </c>
      <c r="AD434" s="883"/>
      <c r="AE434" s="883"/>
      <c r="AF434" s="883"/>
      <c r="AG434" s="883"/>
      <c r="AH434" s="884" t="s">
        <v>745</v>
      </c>
      <c r="AI434" s="885"/>
      <c r="AJ434" s="885"/>
      <c r="AK434" s="885"/>
      <c r="AL434" s="868" t="s">
        <v>745</v>
      </c>
      <c r="AM434" s="869"/>
      <c r="AN434" s="869"/>
      <c r="AO434" s="870"/>
      <c r="AP434" s="871" t="s">
        <v>745</v>
      </c>
      <c r="AQ434" s="871"/>
      <c r="AR434" s="871"/>
      <c r="AS434" s="871"/>
      <c r="AT434" s="871"/>
      <c r="AU434" s="871"/>
      <c r="AV434" s="871"/>
      <c r="AW434" s="871"/>
      <c r="AX434" s="871"/>
      <c r="AY434">
        <f>COUNTA($C$434)</f>
        <v>1</v>
      </c>
    </row>
    <row r="435" spans="1:51" ht="54.75" customHeight="1" x14ac:dyDescent="0.15">
      <c r="A435" s="872">
        <v>4</v>
      </c>
      <c r="B435" s="872">
        <v>1</v>
      </c>
      <c r="C435" s="873" t="s">
        <v>752</v>
      </c>
      <c r="D435" s="874"/>
      <c r="E435" s="874"/>
      <c r="F435" s="874"/>
      <c r="G435" s="874"/>
      <c r="H435" s="874"/>
      <c r="I435" s="874"/>
      <c r="J435" s="875">
        <v>8011105000257</v>
      </c>
      <c r="K435" s="876"/>
      <c r="L435" s="876"/>
      <c r="M435" s="876"/>
      <c r="N435" s="876"/>
      <c r="O435" s="876"/>
      <c r="P435" s="877" t="s">
        <v>755</v>
      </c>
      <c r="Q435" s="878"/>
      <c r="R435" s="878"/>
      <c r="S435" s="878"/>
      <c r="T435" s="878"/>
      <c r="U435" s="878"/>
      <c r="V435" s="878"/>
      <c r="W435" s="878"/>
      <c r="X435" s="878"/>
      <c r="Y435" s="879">
        <v>40</v>
      </c>
      <c r="Z435" s="880"/>
      <c r="AA435" s="880"/>
      <c r="AB435" s="881"/>
      <c r="AC435" s="882" t="s">
        <v>334</v>
      </c>
      <c r="AD435" s="883"/>
      <c r="AE435" s="883"/>
      <c r="AF435" s="883"/>
      <c r="AG435" s="883"/>
      <c r="AH435" s="884">
        <v>1</v>
      </c>
      <c r="AI435" s="885"/>
      <c r="AJ435" s="885"/>
      <c r="AK435" s="885"/>
      <c r="AL435" s="868">
        <v>93.8</v>
      </c>
      <c r="AM435" s="869"/>
      <c r="AN435" s="869"/>
      <c r="AO435" s="870"/>
      <c r="AP435" s="871" t="s">
        <v>745</v>
      </c>
      <c r="AQ435" s="871"/>
      <c r="AR435" s="871"/>
      <c r="AS435" s="871"/>
      <c r="AT435" s="871"/>
      <c r="AU435" s="871"/>
      <c r="AV435" s="871"/>
      <c r="AW435" s="871"/>
      <c r="AX435" s="871"/>
      <c r="AY435">
        <f>COUNTA($C$435)</f>
        <v>1</v>
      </c>
    </row>
    <row r="436" spans="1:51" ht="47.25" customHeight="1" x14ac:dyDescent="0.15">
      <c r="A436" s="872">
        <v>5</v>
      </c>
      <c r="B436" s="872">
        <v>1</v>
      </c>
      <c r="C436" s="873" t="s">
        <v>757</v>
      </c>
      <c r="D436" s="874"/>
      <c r="E436" s="874"/>
      <c r="F436" s="874"/>
      <c r="G436" s="874"/>
      <c r="H436" s="874"/>
      <c r="I436" s="874"/>
      <c r="J436" s="875">
        <v>4010405001654</v>
      </c>
      <c r="K436" s="876"/>
      <c r="L436" s="876"/>
      <c r="M436" s="876"/>
      <c r="N436" s="876"/>
      <c r="O436" s="876"/>
      <c r="P436" s="877" t="s">
        <v>756</v>
      </c>
      <c r="Q436" s="878"/>
      <c r="R436" s="878"/>
      <c r="S436" s="878"/>
      <c r="T436" s="878"/>
      <c r="U436" s="878"/>
      <c r="V436" s="878"/>
      <c r="W436" s="878"/>
      <c r="X436" s="878"/>
      <c r="Y436" s="879">
        <v>101</v>
      </c>
      <c r="Z436" s="880"/>
      <c r="AA436" s="880"/>
      <c r="AB436" s="881"/>
      <c r="AC436" s="882" t="s">
        <v>753</v>
      </c>
      <c r="AD436" s="883"/>
      <c r="AE436" s="883"/>
      <c r="AF436" s="883"/>
      <c r="AG436" s="883"/>
      <c r="AH436" s="884" t="s">
        <v>745</v>
      </c>
      <c r="AI436" s="885"/>
      <c r="AJ436" s="885"/>
      <c r="AK436" s="885"/>
      <c r="AL436" s="868" t="s">
        <v>745</v>
      </c>
      <c r="AM436" s="869"/>
      <c r="AN436" s="869"/>
      <c r="AO436" s="870"/>
      <c r="AP436" s="871" t="s">
        <v>745</v>
      </c>
      <c r="AQ436" s="871"/>
      <c r="AR436" s="871"/>
      <c r="AS436" s="871"/>
      <c r="AT436" s="871"/>
      <c r="AU436" s="871"/>
      <c r="AV436" s="871"/>
      <c r="AW436" s="871"/>
      <c r="AX436" s="871"/>
      <c r="AY436">
        <f>COUNTA($C$436)</f>
        <v>1</v>
      </c>
    </row>
    <row r="437" spans="1:51" ht="47.25" customHeight="1" x14ac:dyDescent="0.15">
      <c r="A437" s="872">
        <v>6</v>
      </c>
      <c r="B437" s="872">
        <v>1</v>
      </c>
      <c r="C437" s="873" t="s">
        <v>757</v>
      </c>
      <c r="D437" s="874"/>
      <c r="E437" s="874"/>
      <c r="F437" s="874"/>
      <c r="G437" s="874"/>
      <c r="H437" s="874"/>
      <c r="I437" s="874"/>
      <c r="J437" s="875">
        <v>4010405001654</v>
      </c>
      <c r="K437" s="876"/>
      <c r="L437" s="876"/>
      <c r="M437" s="876"/>
      <c r="N437" s="876"/>
      <c r="O437" s="876"/>
      <c r="P437" s="877" t="s">
        <v>759</v>
      </c>
      <c r="Q437" s="878"/>
      <c r="R437" s="878"/>
      <c r="S437" s="878"/>
      <c r="T437" s="878"/>
      <c r="U437" s="878"/>
      <c r="V437" s="878"/>
      <c r="W437" s="878"/>
      <c r="X437" s="878"/>
      <c r="Y437" s="879">
        <v>25</v>
      </c>
      <c r="Z437" s="880"/>
      <c r="AA437" s="880"/>
      <c r="AB437" s="881"/>
      <c r="AC437" s="882" t="s">
        <v>753</v>
      </c>
      <c r="AD437" s="883"/>
      <c r="AE437" s="883"/>
      <c r="AF437" s="883"/>
      <c r="AG437" s="883"/>
      <c r="AH437" s="884" t="s">
        <v>745</v>
      </c>
      <c r="AI437" s="885"/>
      <c r="AJ437" s="885"/>
      <c r="AK437" s="885"/>
      <c r="AL437" s="868" t="s">
        <v>745</v>
      </c>
      <c r="AM437" s="869"/>
      <c r="AN437" s="869"/>
      <c r="AO437" s="870"/>
      <c r="AP437" s="871" t="s">
        <v>745</v>
      </c>
      <c r="AQ437" s="871"/>
      <c r="AR437" s="871"/>
      <c r="AS437" s="871"/>
      <c r="AT437" s="871"/>
      <c r="AU437" s="871"/>
      <c r="AV437" s="871"/>
      <c r="AW437" s="871"/>
      <c r="AX437" s="871"/>
      <c r="AY437">
        <f>COUNTA($C$437)</f>
        <v>1</v>
      </c>
    </row>
    <row r="438" spans="1:51" ht="50.1" customHeight="1" x14ac:dyDescent="0.15">
      <c r="A438" s="872">
        <v>7</v>
      </c>
      <c r="B438" s="872">
        <v>1</v>
      </c>
      <c r="C438" s="873" t="s">
        <v>758</v>
      </c>
      <c r="D438" s="874"/>
      <c r="E438" s="874"/>
      <c r="F438" s="874"/>
      <c r="G438" s="874"/>
      <c r="H438" s="874"/>
      <c r="I438" s="874"/>
      <c r="J438" s="875">
        <v>9130005004289</v>
      </c>
      <c r="K438" s="876"/>
      <c r="L438" s="876"/>
      <c r="M438" s="876"/>
      <c r="N438" s="876"/>
      <c r="O438" s="876"/>
      <c r="P438" s="877" t="s">
        <v>759</v>
      </c>
      <c r="Q438" s="878"/>
      <c r="R438" s="878"/>
      <c r="S438" s="878"/>
      <c r="T438" s="878"/>
      <c r="U438" s="878"/>
      <c r="V438" s="878"/>
      <c r="W438" s="878"/>
      <c r="X438" s="878"/>
      <c r="Y438" s="879">
        <v>126</v>
      </c>
      <c r="Z438" s="880"/>
      <c r="AA438" s="880"/>
      <c r="AB438" s="881"/>
      <c r="AC438" s="882" t="s">
        <v>753</v>
      </c>
      <c r="AD438" s="883"/>
      <c r="AE438" s="883"/>
      <c r="AF438" s="883"/>
      <c r="AG438" s="883"/>
      <c r="AH438" s="884" t="s">
        <v>745</v>
      </c>
      <c r="AI438" s="885"/>
      <c r="AJ438" s="885"/>
      <c r="AK438" s="885"/>
      <c r="AL438" s="868" t="s">
        <v>745</v>
      </c>
      <c r="AM438" s="869"/>
      <c r="AN438" s="869"/>
      <c r="AO438" s="870"/>
      <c r="AP438" s="871" t="s">
        <v>745</v>
      </c>
      <c r="AQ438" s="871"/>
      <c r="AR438" s="871"/>
      <c r="AS438" s="871"/>
      <c r="AT438" s="871"/>
      <c r="AU438" s="871"/>
      <c r="AV438" s="871"/>
      <c r="AW438" s="871"/>
      <c r="AX438" s="871"/>
      <c r="AY438">
        <f>COUNTA($C$438)</f>
        <v>1</v>
      </c>
    </row>
    <row r="439" spans="1:51" ht="50.1" customHeight="1" x14ac:dyDescent="0.15">
      <c r="A439" s="872">
        <v>8</v>
      </c>
      <c r="B439" s="872">
        <v>1</v>
      </c>
      <c r="C439" s="873" t="s">
        <v>760</v>
      </c>
      <c r="D439" s="874"/>
      <c r="E439" s="874"/>
      <c r="F439" s="874"/>
      <c r="G439" s="874"/>
      <c r="H439" s="874"/>
      <c r="I439" s="874"/>
      <c r="J439" s="875">
        <v>2010005002344</v>
      </c>
      <c r="K439" s="876"/>
      <c r="L439" s="876"/>
      <c r="M439" s="876"/>
      <c r="N439" s="876"/>
      <c r="O439" s="876"/>
      <c r="P439" s="877" t="s">
        <v>759</v>
      </c>
      <c r="Q439" s="878"/>
      <c r="R439" s="878"/>
      <c r="S439" s="878"/>
      <c r="T439" s="878"/>
      <c r="U439" s="878"/>
      <c r="V439" s="878"/>
      <c r="W439" s="878"/>
      <c r="X439" s="878"/>
      <c r="Y439" s="879">
        <v>25</v>
      </c>
      <c r="Z439" s="880"/>
      <c r="AA439" s="880"/>
      <c r="AB439" s="881"/>
      <c r="AC439" s="882" t="s">
        <v>753</v>
      </c>
      <c r="AD439" s="883"/>
      <c r="AE439" s="883"/>
      <c r="AF439" s="883"/>
      <c r="AG439" s="883"/>
      <c r="AH439" s="884" t="s">
        <v>745</v>
      </c>
      <c r="AI439" s="885"/>
      <c r="AJ439" s="885"/>
      <c r="AK439" s="885"/>
      <c r="AL439" s="868" t="s">
        <v>745</v>
      </c>
      <c r="AM439" s="869"/>
      <c r="AN439" s="869"/>
      <c r="AO439" s="870"/>
      <c r="AP439" s="871" t="s">
        <v>745</v>
      </c>
      <c r="AQ439" s="871"/>
      <c r="AR439" s="871"/>
      <c r="AS439" s="871"/>
      <c r="AT439" s="871"/>
      <c r="AU439" s="871"/>
      <c r="AV439" s="871"/>
      <c r="AW439" s="871"/>
      <c r="AX439" s="871"/>
      <c r="AY439">
        <f>COUNTA($C$439)</f>
        <v>1</v>
      </c>
    </row>
    <row r="440" spans="1:51" ht="50.1" customHeight="1" x14ac:dyDescent="0.15">
      <c r="A440" s="872">
        <v>9</v>
      </c>
      <c r="B440" s="872">
        <v>1</v>
      </c>
      <c r="C440" s="873" t="s">
        <v>761</v>
      </c>
      <c r="D440" s="874"/>
      <c r="E440" s="874"/>
      <c r="F440" s="874"/>
      <c r="G440" s="874"/>
      <c r="H440" s="874"/>
      <c r="I440" s="874"/>
      <c r="J440" s="875">
        <v>7010001088960</v>
      </c>
      <c r="K440" s="876"/>
      <c r="L440" s="876"/>
      <c r="M440" s="876"/>
      <c r="N440" s="876"/>
      <c r="O440" s="876"/>
      <c r="P440" s="877" t="s">
        <v>762</v>
      </c>
      <c r="Q440" s="878"/>
      <c r="R440" s="878"/>
      <c r="S440" s="878"/>
      <c r="T440" s="878"/>
      <c r="U440" s="878"/>
      <c r="V440" s="878"/>
      <c r="W440" s="878"/>
      <c r="X440" s="878"/>
      <c r="Y440" s="879">
        <v>11</v>
      </c>
      <c r="Z440" s="880"/>
      <c r="AA440" s="880"/>
      <c r="AB440" s="881"/>
      <c r="AC440" s="882" t="s">
        <v>334</v>
      </c>
      <c r="AD440" s="883"/>
      <c r="AE440" s="883"/>
      <c r="AF440" s="883"/>
      <c r="AG440" s="883"/>
      <c r="AH440" s="884">
        <v>1</v>
      </c>
      <c r="AI440" s="885"/>
      <c r="AJ440" s="885"/>
      <c r="AK440" s="885"/>
      <c r="AL440" s="868">
        <v>77.3</v>
      </c>
      <c r="AM440" s="869"/>
      <c r="AN440" s="869"/>
      <c r="AO440" s="870"/>
      <c r="AP440" s="871" t="s">
        <v>745</v>
      </c>
      <c r="AQ440" s="871"/>
      <c r="AR440" s="871"/>
      <c r="AS440" s="871"/>
      <c r="AT440" s="871"/>
      <c r="AU440" s="871"/>
      <c r="AV440" s="871"/>
      <c r="AW440" s="871"/>
      <c r="AX440" s="871"/>
      <c r="AY440">
        <f>COUNTA($C$440)</f>
        <v>1</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309</v>
      </c>
      <c r="AD464" s="862"/>
      <c r="AE464" s="862"/>
      <c r="AF464" s="862"/>
      <c r="AG464" s="862"/>
      <c r="AH464" s="863" t="s">
        <v>329</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309</v>
      </c>
      <c r="AD497" s="862"/>
      <c r="AE497" s="862"/>
      <c r="AF497" s="862"/>
      <c r="AG497" s="862"/>
      <c r="AH497" s="863" t="s">
        <v>329</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309</v>
      </c>
      <c r="AD530" s="862"/>
      <c r="AE530" s="862"/>
      <c r="AF530" s="862"/>
      <c r="AG530" s="862"/>
      <c r="AH530" s="863" t="s">
        <v>329</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309</v>
      </c>
      <c r="AD563" s="862"/>
      <c r="AE563" s="862"/>
      <c r="AF563" s="862"/>
      <c r="AG563" s="862"/>
      <c r="AH563" s="863" t="s">
        <v>329</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309</v>
      </c>
      <c r="AD596" s="862"/>
      <c r="AE596" s="862"/>
      <c r="AF596" s="862"/>
      <c r="AG596" s="862"/>
      <c r="AH596" s="863" t="s">
        <v>329</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661</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311</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305</v>
      </c>
      <c r="AQ630" s="886"/>
      <c r="AR630" s="886"/>
      <c r="AS630" s="886"/>
      <c r="AT630" s="886"/>
      <c r="AU630" s="886"/>
      <c r="AV630" s="886"/>
      <c r="AW630" s="886"/>
      <c r="AX630" s="886"/>
    </row>
    <row r="631" spans="1:51" ht="30" customHeight="1" x14ac:dyDescent="0.15">
      <c r="A631" s="872">
        <v>1</v>
      </c>
      <c r="B631" s="872">
        <v>1</v>
      </c>
      <c r="C631" s="894"/>
      <c r="D631" s="894"/>
      <c r="E631" s="661" t="s">
        <v>745</v>
      </c>
      <c r="F631" s="895"/>
      <c r="G631" s="895"/>
      <c r="H631" s="895"/>
      <c r="I631" s="895"/>
      <c r="J631" s="875" t="s">
        <v>745</v>
      </c>
      <c r="K631" s="876"/>
      <c r="L631" s="876"/>
      <c r="M631" s="876"/>
      <c r="N631" s="876"/>
      <c r="O631" s="876"/>
      <c r="P631" s="877" t="s">
        <v>745</v>
      </c>
      <c r="Q631" s="878"/>
      <c r="R631" s="878"/>
      <c r="S631" s="878"/>
      <c r="T631" s="878"/>
      <c r="U631" s="878"/>
      <c r="V631" s="878"/>
      <c r="W631" s="878"/>
      <c r="X631" s="878"/>
      <c r="Y631" s="879" t="s">
        <v>745</v>
      </c>
      <c r="Z631" s="880"/>
      <c r="AA631" s="880"/>
      <c r="AB631" s="881"/>
      <c r="AC631" s="882"/>
      <c r="AD631" s="883"/>
      <c r="AE631" s="883"/>
      <c r="AF631" s="883"/>
      <c r="AG631" s="883"/>
      <c r="AH631" s="884" t="s">
        <v>745</v>
      </c>
      <c r="AI631" s="885"/>
      <c r="AJ631" s="885"/>
      <c r="AK631" s="885"/>
      <c r="AL631" s="868" t="s">
        <v>745</v>
      </c>
      <c r="AM631" s="869"/>
      <c r="AN631" s="869"/>
      <c r="AO631" s="870"/>
      <c r="AP631" s="871" t="s">
        <v>745</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7">
      <formula>IF(RIGHT(TEXT(P14,"0.#"),1)=".",FALSE,TRUE)</formula>
    </cfRule>
    <cfRule type="expression" dxfId="1510" priority="918">
      <formula>IF(RIGHT(TEXT(P14,"0.#"),1)=".",TRUE,FALSE)</formula>
    </cfRule>
  </conditionalFormatting>
  <conditionalFormatting sqref="P18:AX18">
    <cfRule type="expression" dxfId="1509" priority="915">
      <formula>IF(RIGHT(TEXT(P18,"0.#"),1)=".",FALSE,TRUE)</formula>
    </cfRule>
    <cfRule type="expression" dxfId="1508" priority="916">
      <formula>IF(RIGHT(TEXT(P18,"0.#"),1)=".",TRUE,FALSE)</formula>
    </cfRule>
  </conditionalFormatting>
  <conditionalFormatting sqref="Y320">
    <cfRule type="expression" dxfId="1507" priority="911">
      <formula>IF(RIGHT(TEXT(Y320,"0.#"),1)=".",FALSE,TRUE)</formula>
    </cfRule>
    <cfRule type="expression" dxfId="1506" priority="912">
      <formula>IF(RIGHT(TEXT(Y320,"0.#"),1)=".",TRUE,FALSE)</formula>
    </cfRule>
  </conditionalFormatting>
  <conditionalFormatting sqref="Y351:Y358 Y349 Y338:Y345 Y336 Y325:Y332 Y323">
    <cfRule type="expression" dxfId="1505" priority="891">
      <formula>IF(RIGHT(TEXT(Y323,"0.#"),1)=".",FALSE,TRUE)</formula>
    </cfRule>
    <cfRule type="expression" dxfId="1504" priority="892">
      <formula>IF(RIGHT(TEXT(Y323,"0.#"),1)=".",TRUE,FALSE)</formula>
    </cfRule>
  </conditionalFormatting>
  <conditionalFormatting sqref="P16:AQ17 P15:AX15 P13:AX13">
    <cfRule type="expression" dxfId="1503" priority="909">
      <formula>IF(RIGHT(TEXT(P13,"0.#"),1)=".",FALSE,TRUE)</formula>
    </cfRule>
    <cfRule type="expression" dxfId="1502" priority="910">
      <formula>IF(RIGHT(TEXT(P13,"0.#"),1)=".",TRUE,FALSE)</formula>
    </cfRule>
  </conditionalFormatting>
  <conditionalFormatting sqref="P19:AJ19">
    <cfRule type="expression" dxfId="1501" priority="907">
      <formula>IF(RIGHT(TEXT(P19,"0.#"),1)=".",FALSE,TRUE)</formula>
    </cfRule>
    <cfRule type="expression" dxfId="1500" priority="908">
      <formula>IF(RIGHT(TEXT(P19,"0.#"),1)=".",TRUE,FALSE)</formula>
    </cfRule>
  </conditionalFormatting>
  <conditionalFormatting sqref="AE32 AQ32">
    <cfRule type="expression" dxfId="1499" priority="905">
      <formula>IF(RIGHT(TEXT(AE32,"0.#"),1)=".",FALSE,TRUE)</formula>
    </cfRule>
    <cfRule type="expression" dxfId="1498" priority="906">
      <formula>IF(RIGHT(TEXT(AE32,"0.#"),1)=".",TRUE,FALSE)</formula>
    </cfRule>
  </conditionalFormatting>
  <conditionalFormatting sqref="Y312:Y319">
    <cfRule type="expression" dxfId="1497" priority="903">
      <formula>IF(RIGHT(TEXT(Y312,"0.#"),1)=".",FALSE,TRUE)</formula>
    </cfRule>
    <cfRule type="expression" dxfId="1496" priority="904">
      <formula>IF(RIGHT(TEXT(Y312,"0.#"),1)=".",TRUE,FALSE)</formula>
    </cfRule>
  </conditionalFormatting>
  <conditionalFormatting sqref="AU311">
    <cfRule type="expression" dxfId="1495" priority="901">
      <formula>IF(RIGHT(TEXT(AU311,"0.#"),1)=".",FALSE,TRUE)</formula>
    </cfRule>
    <cfRule type="expression" dxfId="1494" priority="902">
      <formula>IF(RIGHT(TEXT(AU311,"0.#"),1)=".",TRUE,FALSE)</formula>
    </cfRule>
  </conditionalFormatting>
  <conditionalFormatting sqref="AU320">
    <cfRule type="expression" dxfId="1493" priority="899">
      <formula>IF(RIGHT(TEXT(AU320,"0.#"),1)=".",FALSE,TRUE)</formula>
    </cfRule>
    <cfRule type="expression" dxfId="1492" priority="900">
      <formula>IF(RIGHT(TEXT(AU320,"0.#"),1)=".",TRUE,FALSE)</formula>
    </cfRule>
  </conditionalFormatting>
  <conditionalFormatting sqref="AU312:AU319 AU310">
    <cfRule type="expression" dxfId="1491" priority="897">
      <formula>IF(RIGHT(TEXT(AU310,"0.#"),1)=".",FALSE,TRUE)</formula>
    </cfRule>
    <cfRule type="expression" dxfId="1490" priority="898">
      <formula>IF(RIGHT(TEXT(AU310,"0.#"),1)=".",TRUE,FALSE)</formula>
    </cfRule>
  </conditionalFormatting>
  <conditionalFormatting sqref="Y350 Y337 Y324">
    <cfRule type="expression" dxfId="1489" priority="895">
      <formula>IF(RIGHT(TEXT(Y324,"0.#"),1)=".",FALSE,TRUE)</formula>
    </cfRule>
    <cfRule type="expression" dxfId="1488" priority="896">
      <formula>IF(RIGHT(TEXT(Y324,"0.#"),1)=".",TRUE,FALSE)</formula>
    </cfRule>
  </conditionalFormatting>
  <conditionalFormatting sqref="Y359 Y346 Y333">
    <cfRule type="expression" dxfId="1487" priority="893">
      <formula>IF(RIGHT(TEXT(Y333,"0.#"),1)=".",FALSE,TRUE)</formula>
    </cfRule>
    <cfRule type="expression" dxfId="1486" priority="894">
      <formula>IF(RIGHT(TEXT(Y333,"0.#"),1)=".",TRUE,FALSE)</formula>
    </cfRule>
  </conditionalFormatting>
  <conditionalFormatting sqref="AU350 AU337 AU324">
    <cfRule type="expression" dxfId="1485" priority="889">
      <formula>IF(RIGHT(TEXT(AU324,"0.#"),1)=".",FALSE,TRUE)</formula>
    </cfRule>
    <cfRule type="expression" dxfId="1484" priority="890">
      <formula>IF(RIGHT(TEXT(AU324,"0.#"),1)=".",TRUE,FALSE)</formula>
    </cfRule>
  </conditionalFormatting>
  <conditionalFormatting sqref="AU359 AU346 AU333">
    <cfRule type="expression" dxfId="1483" priority="887">
      <formula>IF(RIGHT(TEXT(AU333,"0.#"),1)=".",FALSE,TRUE)</formula>
    </cfRule>
    <cfRule type="expression" dxfId="1482" priority="888">
      <formula>IF(RIGHT(TEXT(AU333,"0.#"),1)=".",TRUE,FALSE)</formula>
    </cfRule>
  </conditionalFormatting>
  <conditionalFormatting sqref="AU351:AU358 AU349 AU338:AU345 AU336 AU325:AU332 AU323">
    <cfRule type="expression" dxfId="1481" priority="885">
      <formula>IF(RIGHT(TEXT(AU323,"0.#"),1)=".",FALSE,TRUE)</formula>
    </cfRule>
    <cfRule type="expression" dxfId="1480" priority="886">
      <formula>IF(RIGHT(TEXT(AU323,"0.#"),1)=".",TRUE,FALSE)</formula>
    </cfRule>
  </conditionalFormatting>
  <conditionalFormatting sqref="AI32">
    <cfRule type="expression" dxfId="1479" priority="883">
      <formula>IF(RIGHT(TEXT(AI32,"0.#"),1)=".",FALSE,TRUE)</formula>
    </cfRule>
    <cfRule type="expression" dxfId="1478" priority="884">
      <formula>IF(RIGHT(TEXT(AI32,"0.#"),1)=".",TRUE,FALSE)</formula>
    </cfRule>
  </conditionalFormatting>
  <conditionalFormatting sqref="AM32">
    <cfRule type="expression" dxfId="1477" priority="881">
      <formula>IF(RIGHT(TEXT(AM32,"0.#"),1)=".",FALSE,TRUE)</formula>
    </cfRule>
    <cfRule type="expression" dxfId="1476" priority="882">
      <formula>IF(RIGHT(TEXT(AM32,"0.#"),1)=".",TRUE,FALSE)</formula>
    </cfRule>
  </conditionalFormatting>
  <conditionalFormatting sqref="AE33">
    <cfRule type="expression" dxfId="1475" priority="879">
      <formula>IF(RIGHT(TEXT(AE33,"0.#"),1)=".",FALSE,TRUE)</formula>
    </cfRule>
    <cfRule type="expression" dxfId="1474" priority="880">
      <formula>IF(RIGHT(TEXT(AE33,"0.#"),1)=".",TRUE,FALSE)</formula>
    </cfRule>
  </conditionalFormatting>
  <conditionalFormatting sqref="AI33">
    <cfRule type="expression" dxfId="1473" priority="877">
      <formula>IF(RIGHT(TEXT(AI33,"0.#"),1)=".",FALSE,TRUE)</formula>
    </cfRule>
    <cfRule type="expression" dxfId="1472" priority="878">
      <formula>IF(RIGHT(TEXT(AI33,"0.#"),1)=".",TRUE,FALSE)</formula>
    </cfRule>
  </conditionalFormatting>
  <conditionalFormatting sqref="AM33">
    <cfRule type="expression" dxfId="1471" priority="875">
      <formula>IF(RIGHT(TEXT(AM33,"0.#"),1)=".",FALSE,TRUE)</formula>
    </cfRule>
    <cfRule type="expression" dxfId="1470" priority="876">
      <formula>IF(RIGHT(TEXT(AM33,"0.#"),1)=".",TRUE,FALSE)</formula>
    </cfRule>
  </conditionalFormatting>
  <conditionalFormatting sqref="AQ33">
    <cfRule type="expression" dxfId="1469" priority="873">
      <formula>IF(RIGHT(TEXT(AQ33,"0.#"),1)=".",FALSE,TRUE)</formula>
    </cfRule>
    <cfRule type="expression" dxfId="1468" priority="874">
      <formula>IF(RIGHT(TEXT(AQ33,"0.#"),1)=".",TRUE,FALSE)</formula>
    </cfRule>
  </conditionalFormatting>
  <conditionalFormatting sqref="AE210">
    <cfRule type="expression" dxfId="1467" priority="871">
      <formula>IF(RIGHT(TEXT(AE210,"0.#"),1)=".",FALSE,TRUE)</formula>
    </cfRule>
    <cfRule type="expression" dxfId="1466" priority="872">
      <formula>IF(RIGHT(TEXT(AE210,"0.#"),1)=".",TRUE,FALSE)</formula>
    </cfRule>
  </conditionalFormatting>
  <conditionalFormatting sqref="AE211">
    <cfRule type="expression" dxfId="1465" priority="869">
      <formula>IF(RIGHT(TEXT(AE211,"0.#"),1)=".",FALSE,TRUE)</formula>
    </cfRule>
    <cfRule type="expression" dxfId="1464" priority="870">
      <formula>IF(RIGHT(TEXT(AE211,"0.#"),1)=".",TRUE,FALSE)</formula>
    </cfRule>
  </conditionalFormatting>
  <conditionalFormatting sqref="AE212">
    <cfRule type="expression" dxfId="1463" priority="867">
      <formula>IF(RIGHT(TEXT(AE212,"0.#"),1)=".",FALSE,TRUE)</formula>
    </cfRule>
    <cfRule type="expression" dxfId="1462" priority="868">
      <formula>IF(RIGHT(TEXT(AE212,"0.#"),1)=".",TRUE,FALSE)</formula>
    </cfRule>
  </conditionalFormatting>
  <conditionalFormatting sqref="AI212">
    <cfRule type="expression" dxfId="1461" priority="865">
      <formula>IF(RIGHT(TEXT(AI212,"0.#"),1)=".",FALSE,TRUE)</formula>
    </cfRule>
    <cfRule type="expression" dxfId="1460" priority="866">
      <formula>IF(RIGHT(TEXT(AI212,"0.#"),1)=".",TRUE,FALSE)</formula>
    </cfRule>
  </conditionalFormatting>
  <conditionalFormatting sqref="AI211">
    <cfRule type="expression" dxfId="1459" priority="863">
      <formula>IF(RIGHT(TEXT(AI211,"0.#"),1)=".",FALSE,TRUE)</formula>
    </cfRule>
    <cfRule type="expression" dxfId="1458" priority="864">
      <formula>IF(RIGHT(TEXT(AI211,"0.#"),1)=".",TRUE,FALSE)</formula>
    </cfRule>
  </conditionalFormatting>
  <conditionalFormatting sqref="AI210">
    <cfRule type="expression" dxfId="1457" priority="861">
      <formula>IF(RIGHT(TEXT(AI210,"0.#"),1)=".",FALSE,TRUE)</formula>
    </cfRule>
    <cfRule type="expression" dxfId="1456" priority="862">
      <formula>IF(RIGHT(TEXT(AI210,"0.#"),1)=".",TRUE,FALSE)</formula>
    </cfRule>
  </conditionalFormatting>
  <conditionalFormatting sqref="AM210">
    <cfRule type="expression" dxfId="1455" priority="859">
      <formula>IF(RIGHT(TEXT(AM210,"0.#"),1)=".",FALSE,TRUE)</formula>
    </cfRule>
    <cfRule type="expression" dxfId="1454" priority="860">
      <formula>IF(RIGHT(TEXT(AM210,"0.#"),1)=".",TRUE,FALSE)</formula>
    </cfRule>
  </conditionalFormatting>
  <conditionalFormatting sqref="AM211">
    <cfRule type="expression" dxfId="1453" priority="857">
      <formula>IF(RIGHT(TEXT(AM211,"0.#"),1)=".",FALSE,TRUE)</formula>
    </cfRule>
    <cfRule type="expression" dxfId="1452" priority="858">
      <formula>IF(RIGHT(TEXT(AM211,"0.#"),1)=".",TRUE,FALSE)</formula>
    </cfRule>
  </conditionalFormatting>
  <conditionalFormatting sqref="AM212">
    <cfRule type="expression" dxfId="1451" priority="855">
      <formula>IF(RIGHT(TEXT(AM212,"0.#"),1)=".",FALSE,TRUE)</formula>
    </cfRule>
    <cfRule type="expression" dxfId="1450" priority="856">
      <formula>IF(RIGHT(TEXT(AM212,"0.#"),1)=".",TRUE,FALSE)</formula>
    </cfRule>
  </conditionalFormatting>
  <conditionalFormatting sqref="AL368:AO395">
    <cfRule type="expression" dxfId="1449" priority="851">
      <formula>IF(AND(AL368&gt;=0, RIGHT(TEXT(AL368,"0.#"),1)&lt;&gt;"."),TRUE,FALSE)</formula>
    </cfRule>
    <cfRule type="expression" dxfId="1448" priority="852">
      <formula>IF(AND(AL368&gt;=0, RIGHT(TEXT(AL368,"0.#"),1)="."),TRUE,FALSE)</formula>
    </cfRule>
    <cfRule type="expression" dxfId="1447" priority="853">
      <formula>IF(AND(AL368&lt;0, RIGHT(TEXT(AL368,"0.#"),1)&lt;&gt;"."),TRUE,FALSE)</formula>
    </cfRule>
    <cfRule type="expression" dxfId="1446" priority="854">
      <formula>IF(AND(AL368&lt;0, RIGHT(TEXT(AL368,"0.#"),1)="."),TRUE,FALSE)</formula>
    </cfRule>
  </conditionalFormatting>
  <conditionalFormatting sqref="AQ210:AQ212">
    <cfRule type="expression" dxfId="1445" priority="849">
      <formula>IF(RIGHT(TEXT(AQ210,"0.#"),1)=".",FALSE,TRUE)</formula>
    </cfRule>
    <cfRule type="expression" dxfId="1444" priority="850">
      <formula>IF(RIGHT(TEXT(AQ210,"0.#"),1)=".",TRUE,FALSE)</formula>
    </cfRule>
  </conditionalFormatting>
  <conditionalFormatting sqref="AU210:AU212">
    <cfRule type="expression" dxfId="1443" priority="847">
      <formula>IF(RIGHT(TEXT(AU210,"0.#"),1)=".",FALSE,TRUE)</formula>
    </cfRule>
    <cfRule type="expression" dxfId="1442" priority="848">
      <formula>IF(RIGHT(TEXT(AU210,"0.#"),1)=".",TRUE,FALSE)</formula>
    </cfRule>
  </conditionalFormatting>
  <conditionalFormatting sqref="Y368:Y395">
    <cfRule type="expression" dxfId="1441" priority="845">
      <formula>IF(RIGHT(TEXT(Y368,"0.#"),1)=".",FALSE,TRUE)</formula>
    </cfRule>
    <cfRule type="expression" dxfId="1440" priority="846">
      <formula>IF(RIGHT(TEXT(Y368,"0.#"),1)=".",TRUE,FALSE)</formula>
    </cfRule>
  </conditionalFormatting>
  <conditionalFormatting sqref="AL631:AO660">
    <cfRule type="expression" dxfId="1439" priority="841">
      <formula>IF(AND(AL631&gt;=0, RIGHT(TEXT(AL631,"0.#"),1)&lt;&gt;"."),TRUE,FALSE)</formula>
    </cfRule>
    <cfRule type="expression" dxfId="1438" priority="842">
      <formula>IF(AND(AL631&gt;=0, RIGHT(TEXT(AL631,"0.#"),1)="."),TRUE,FALSE)</formula>
    </cfRule>
    <cfRule type="expression" dxfId="1437" priority="843">
      <formula>IF(AND(AL631&lt;0, RIGHT(TEXT(AL631,"0.#"),1)&lt;&gt;"."),TRUE,FALSE)</formula>
    </cfRule>
    <cfRule type="expression" dxfId="1436" priority="844">
      <formula>IF(AND(AL631&lt;0, RIGHT(TEXT(AL631,"0.#"),1)="."),TRUE,FALSE)</formula>
    </cfRule>
  </conditionalFormatting>
  <conditionalFormatting sqref="Y631:Y660">
    <cfRule type="expression" dxfId="1435" priority="839">
      <formula>IF(RIGHT(TEXT(Y631,"0.#"),1)=".",FALSE,TRUE)</formula>
    </cfRule>
    <cfRule type="expression" dxfId="1434" priority="840">
      <formula>IF(RIGHT(TEXT(Y631,"0.#"),1)=".",TRUE,FALSE)</formula>
    </cfRule>
  </conditionalFormatting>
  <conditionalFormatting sqref="AL367:AO367">
    <cfRule type="expression" dxfId="1433" priority="835">
      <formula>IF(AND(AL367&gt;=0, RIGHT(TEXT(AL367,"0.#"),1)&lt;&gt;"."),TRUE,FALSE)</formula>
    </cfRule>
    <cfRule type="expression" dxfId="1432" priority="836">
      <formula>IF(AND(AL367&gt;=0, RIGHT(TEXT(AL367,"0.#"),1)="."),TRUE,FALSE)</formula>
    </cfRule>
    <cfRule type="expression" dxfId="1431" priority="837">
      <formula>IF(AND(AL367&lt;0, RIGHT(TEXT(AL367,"0.#"),1)&lt;&gt;"."),TRUE,FALSE)</formula>
    </cfRule>
    <cfRule type="expression" dxfId="1430" priority="838">
      <formula>IF(AND(AL367&lt;0, RIGHT(TEXT(AL367,"0.#"),1)="."),TRUE,FALSE)</formula>
    </cfRule>
  </conditionalFormatting>
  <conditionalFormatting sqref="Y367">
    <cfRule type="expression" dxfId="1429" priority="833">
      <formula>IF(RIGHT(TEXT(Y367,"0.#"),1)=".",FALSE,TRUE)</formula>
    </cfRule>
    <cfRule type="expression" dxfId="1428" priority="834">
      <formula>IF(RIGHT(TEXT(Y367,"0.#"),1)=".",TRUE,FALSE)</formula>
    </cfRule>
  </conditionalFormatting>
  <conditionalFormatting sqref="Y401:Y428">
    <cfRule type="expression" dxfId="1427" priority="771">
      <formula>IF(RIGHT(TEXT(Y401,"0.#"),1)=".",FALSE,TRUE)</formula>
    </cfRule>
    <cfRule type="expression" dxfId="1426" priority="772">
      <formula>IF(RIGHT(TEXT(Y401,"0.#"),1)=".",TRUE,FALSE)</formula>
    </cfRule>
  </conditionalFormatting>
  <conditionalFormatting sqref="Y399:Y400">
    <cfRule type="expression" dxfId="1425" priority="765">
      <formula>IF(RIGHT(TEXT(Y399,"0.#"),1)=".",FALSE,TRUE)</formula>
    </cfRule>
    <cfRule type="expression" dxfId="1424" priority="766">
      <formula>IF(RIGHT(TEXT(Y399,"0.#"),1)=".",TRUE,FALSE)</formula>
    </cfRule>
  </conditionalFormatting>
  <conditionalFormatting sqref="Y434:Y461">
    <cfRule type="expression" dxfId="1423" priority="759">
      <formula>IF(RIGHT(TEXT(Y434,"0.#"),1)=".",FALSE,TRUE)</formula>
    </cfRule>
    <cfRule type="expression" dxfId="1422" priority="760">
      <formula>IF(RIGHT(TEXT(Y434,"0.#"),1)=".",TRUE,FALSE)</formula>
    </cfRule>
  </conditionalFormatting>
  <conditionalFormatting sqref="Y432:Y433">
    <cfRule type="expression" dxfId="1421" priority="753">
      <formula>IF(RIGHT(TEXT(Y432,"0.#"),1)=".",FALSE,TRUE)</formula>
    </cfRule>
    <cfRule type="expression" dxfId="1420" priority="754">
      <formula>IF(RIGHT(TEXT(Y432,"0.#"),1)=".",TRUE,FALSE)</formula>
    </cfRule>
  </conditionalFormatting>
  <conditionalFormatting sqref="Y467:Y494">
    <cfRule type="expression" dxfId="1419" priority="747">
      <formula>IF(RIGHT(TEXT(Y467,"0.#"),1)=".",FALSE,TRUE)</formula>
    </cfRule>
    <cfRule type="expression" dxfId="1418" priority="748">
      <formula>IF(RIGHT(TEXT(Y467,"0.#"),1)=".",TRUE,FALSE)</formula>
    </cfRule>
  </conditionalFormatting>
  <conditionalFormatting sqref="Y465:Y466">
    <cfRule type="expression" dxfId="1417" priority="741">
      <formula>IF(RIGHT(TEXT(Y465,"0.#"),1)=".",FALSE,TRUE)</formula>
    </cfRule>
    <cfRule type="expression" dxfId="1416" priority="742">
      <formula>IF(RIGHT(TEXT(Y465,"0.#"),1)=".",TRUE,FALSE)</formula>
    </cfRule>
  </conditionalFormatting>
  <conditionalFormatting sqref="Y500:Y527">
    <cfRule type="expression" dxfId="1415" priority="735">
      <formula>IF(RIGHT(TEXT(Y500,"0.#"),1)=".",FALSE,TRUE)</formula>
    </cfRule>
    <cfRule type="expression" dxfId="1414" priority="736">
      <formula>IF(RIGHT(TEXT(Y500,"0.#"),1)=".",TRUE,FALSE)</formula>
    </cfRule>
  </conditionalFormatting>
  <conditionalFormatting sqref="Y498:Y499">
    <cfRule type="expression" dxfId="1413" priority="729">
      <formula>IF(RIGHT(TEXT(Y498,"0.#"),1)=".",FALSE,TRUE)</formula>
    </cfRule>
    <cfRule type="expression" dxfId="1412" priority="730">
      <formula>IF(RIGHT(TEXT(Y498,"0.#"),1)=".",TRUE,FALSE)</formula>
    </cfRule>
  </conditionalFormatting>
  <conditionalFormatting sqref="Y533:Y560">
    <cfRule type="expression" dxfId="1411" priority="723">
      <formula>IF(RIGHT(TEXT(Y533,"0.#"),1)=".",FALSE,TRUE)</formula>
    </cfRule>
    <cfRule type="expression" dxfId="1410" priority="724">
      <formula>IF(RIGHT(TEXT(Y533,"0.#"),1)=".",TRUE,FALSE)</formula>
    </cfRule>
  </conditionalFormatting>
  <conditionalFormatting sqref="W23">
    <cfRule type="expression" dxfId="1409" priority="831">
      <formula>IF(RIGHT(TEXT(W23,"0.#"),1)=".",FALSE,TRUE)</formula>
    </cfRule>
    <cfRule type="expression" dxfId="1408" priority="832">
      <formula>IF(RIGHT(TEXT(W23,"0.#"),1)=".",TRUE,FALSE)</formula>
    </cfRule>
  </conditionalFormatting>
  <conditionalFormatting sqref="W24:W27">
    <cfRule type="expression" dxfId="1407" priority="829">
      <formula>IF(RIGHT(TEXT(W24,"0.#"),1)=".",FALSE,TRUE)</formula>
    </cfRule>
    <cfRule type="expression" dxfId="1406" priority="830">
      <formula>IF(RIGHT(TEXT(W24,"0.#"),1)=".",TRUE,FALSE)</formula>
    </cfRule>
  </conditionalFormatting>
  <conditionalFormatting sqref="W28">
    <cfRule type="expression" dxfId="1405" priority="827">
      <formula>IF(RIGHT(TEXT(W28,"0.#"),1)=".",FALSE,TRUE)</formula>
    </cfRule>
    <cfRule type="expression" dxfId="1404" priority="828">
      <formula>IF(RIGHT(TEXT(W28,"0.#"),1)=".",TRUE,FALSE)</formula>
    </cfRule>
  </conditionalFormatting>
  <conditionalFormatting sqref="P23">
    <cfRule type="expression" dxfId="1403" priority="825">
      <formula>IF(RIGHT(TEXT(P23,"0.#"),1)=".",FALSE,TRUE)</formula>
    </cfRule>
    <cfRule type="expression" dxfId="1402" priority="826">
      <formula>IF(RIGHT(TEXT(P23,"0.#"),1)=".",TRUE,FALSE)</formula>
    </cfRule>
  </conditionalFormatting>
  <conditionalFormatting sqref="P24:P27">
    <cfRule type="expression" dxfId="1401" priority="823">
      <formula>IF(RIGHT(TEXT(P24,"0.#"),1)=".",FALSE,TRUE)</formula>
    </cfRule>
    <cfRule type="expression" dxfId="1400" priority="824">
      <formula>IF(RIGHT(TEXT(P24,"0.#"),1)=".",TRUE,FALSE)</formula>
    </cfRule>
  </conditionalFormatting>
  <conditionalFormatting sqref="P28">
    <cfRule type="expression" dxfId="1399" priority="821">
      <formula>IF(RIGHT(TEXT(P28,"0.#"),1)=".",FALSE,TRUE)</formula>
    </cfRule>
    <cfRule type="expression" dxfId="1398" priority="822">
      <formula>IF(RIGHT(TEXT(P28,"0.#"),1)=".",TRUE,FALSE)</formula>
    </cfRule>
  </conditionalFormatting>
  <conditionalFormatting sqref="AE202">
    <cfRule type="expression" dxfId="1397" priority="819">
      <formula>IF(RIGHT(TEXT(AE202,"0.#"),1)=".",FALSE,TRUE)</formula>
    </cfRule>
    <cfRule type="expression" dxfId="1396" priority="820">
      <formula>IF(RIGHT(TEXT(AE202,"0.#"),1)=".",TRUE,FALSE)</formula>
    </cfRule>
  </conditionalFormatting>
  <conditionalFormatting sqref="AE203">
    <cfRule type="expression" dxfId="1395" priority="817">
      <formula>IF(RIGHT(TEXT(AE203,"0.#"),1)=".",FALSE,TRUE)</formula>
    </cfRule>
    <cfRule type="expression" dxfId="1394" priority="818">
      <formula>IF(RIGHT(TEXT(AE203,"0.#"),1)=".",TRUE,FALSE)</formula>
    </cfRule>
  </conditionalFormatting>
  <conditionalFormatting sqref="AE204">
    <cfRule type="expression" dxfId="1393" priority="815">
      <formula>IF(RIGHT(TEXT(AE204,"0.#"),1)=".",FALSE,TRUE)</formula>
    </cfRule>
    <cfRule type="expression" dxfId="1392" priority="816">
      <formula>IF(RIGHT(TEXT(AE204,"0.#"),1)=".",TRUE,FALSE)</formula>
    </cfRule>
  </conditionalFormatting>
  <conditionalFormatting sqref="AI204">
    <cfRule type="expression" dxfId="1391" priority="813">
      <formula>IF(RIGHT(TEXT(AI204,"0.#"),1)=".",FALSE,TRUE)</formula>
    </cfRule>
    <cfRule type="expression" dxfId="1390" priority="814">
      <formula>IF(RIGHT(TEXT(AI204,"0.#"),1)=".",TRUE,FALSE)</formula>
    </cfRule>
  </conditionalFormatting>
  <conditionalFormatting sqref="AI203">
    <cfRule type="expression" dxfId="1389" priority="811">
      <formula>IF(RIGHT(TEXT(AI203,"0.#"),1)=".",FALSE,TRUE)</formula>
    </cfRule>
    <cfRule type="expression" dxfId="1388" priority="812">
      <formula>IF(RIGHT(TEXT(AI203,"0.#"),1)=".",TRUE,FALSE)</formula>
    </cfRule>
  </conditionalFormatting>
  <conditionalFormatting sqref="AI202">
    <cfRule type="expression" dxfId="1387" priority="809">
      <formula>IF(RIGHT(TEXT(AI202,"0.#"),1)=".",FALSE,TRUE)</formula>
    </cfRule>
    <cfRule type="expression" dxfId="1386" priority="810">
      <formula>IF(RIGHT(TEXT(AI202,"0.#"),1)=".",TRUE,FALSE)</formula>
    </cfRule>
  </conditionalFormatting>
  <conditionalFormatting sqref="AM202">
    <cfRule type="expression" dxfId="1385" priority="807">
      <formula>IF(RIGHT(TEXT(AM202,"0.#"),1)=".",FALSE,TRUE)</formula>
    </cfRule>
    <cfRule type="expression" dxfId="1384" priority="808">
      <formula>IF(RIGHT(TEXT(AM202,"0.#"),1)=".",TRUE,FALSE)</formula>
    </cfRule>
  </conditionalFormatting>
  <conditionalFormatting sqref="AM203">
    <cfRule type="expression" dxfId="1383" priority="805">
      <formula>IF(RIGHT(TEXT(AM203,"0.#"),1)=".",FALSE,TRUE)</formula>
    </cfRule>
    <cfRule type="expression" dxfId="1382" priority="806">
      <formula>IF(RIGHT(TEXT(AM203,"0.#"),1)=".",TRUE,FALSE)</formula>
    </cfRule>
  </conditionalFormatting>
  <conditionalFormatting sqref="AM204">
    <cfRule type="expression" dxfId="1381" priority="803">
      <formula>IF(RIGHT(TEXT(AM204,"0.#"),1)=".",FALSE,TRUE)</formula>
    </cfRule>
    <cfRule type="expression" dxfId="1380" priority="804">
      <formula>IF(RIGHT(TEXT(AM204,"0.#"),1)=".",TRUE,FALSE)</formula>
    </cfRule>
  </conditionalFormatting>
  <conditionalFormatting sqref="AQ202:AQ204">
    <cfRule type="expression" dxfId="1379" priority="801">
      <formula>IF(RIGHT(TEXT(AQ202,"0.#"),1)=".",FALSE,TRUE)</formula>
    </cfRule>
    <cfRule type="expression" dxfId="1378" priority="802">
      <formula>IF(RIGHT(TEXT(AQ202,"0.#"),1)=".",TRUE,FALSE)</formula>
    </cfRule>
  </conditionalFormatting>
  <conditionalFormatting sqref="AU202:AU204">
    <cfRule type="expression" dxfId="1377" priority="799">
      <formula>IF(RIGHT(TEXT(AU202,"0.#"),1)=".",FALSE,TRUE)</formula>
    </cfRule>
    <cfRule type="expression" dxfId="1376" priority="800">
      <formula>IF(RIGHT(TEXT(AU202,"0.#"),1)=".",TRUE,FALSE)</formula>
    </cfRule>
  </conditionalFormatting>
  <conditionalFormatting sqref="AE205">
    <cfRule type="expression" dxfId="1375" priority="797">
      <formula>IF(RIGHT(TEXT(AE205,"0.#"),1)=".",FALSE,TRUE)</formula>
    </cfRule>
    <cfRule type="expression" dxfId="1374" priority="798">
      <formula>IF(RIGHT(TEXT(AE205,"0.#"),1)=".",TRUE,FALSE)</formula>
    </cfRule>
  </conditionalFormatting>
  <conditionalFormatting sqref="AE206">
    <cfRule type="expression" dxfId="1373" priority="795">
      <formula>IF(RIGHT(TEXT(AE206,"0.#"),1)=".",FALSE,TRUE)</formula>
    </cfRule>
    <cfRule type="expression" dxfId="1372" priority="796">
      <formula>IF(RIGHT(TEXT(AE206,"0.#"),1)=".",TRUE,FALSE)</formula>
    </cfRule>
  </conditionalFormatting>
  <conditionalFormatting sqref="AE207">
    <cfRule type="expression" dxfId="1371" priority="793">
      <formula>IF(RIGHT(TEXT(AE207,"0.#"),1)=".",FALSE,TRUE)</formula>
    </cfRule>
    <cfRule type="expression" dxfId="1370" priority="794">
      <formula>IF(RIGHT(TEXT(AE207,"0.#"),1)=".",TRUE,FALSE)</formula>
    </cfRule>
  </conditionalFormatting>
  <conditionalFormatting sqref="AI207">
    <cfRule type="expression" dxfId="1369" priority="791">
      <formula>IF(RIGHT(TEXT(AI207,"0.#"),1)=".",FALSE,TRUE)</formula>
    </cfRule>
    <cfRule type="expression" dxfId="1368" priority="792">
      <formula>IF(RIGHT(TEXT(AI207,"0.#"),1)=".",TRUE,FALSE)</formula>
    </cfRule>
  </conditionalFormatting>
  <conditionalFormatting sqref="AI206">
    <cfRule type="expression" dxfId="1367" priority="789">
      <formula>IF(RIGHT(TEXT(AI206,"0.#"),1)=".",FALSE,TRUE)</formula>
    </cfRule>
    <cfRule type="expression" dxfId="1366" priority="790">
      <formula>IF(RIGHT(TEXT(AI206,"0.#"),1)=".",TRUE,FALSE)</formula>
    </cfRule>
  </conditionalFormatting>
  <conditionalFormatting sqref="AI205">
    <cfRule type="expression" dxfId="1365" priority="787">
      <formula>IF(RIGHT(TEXT(AI205,"0.#"),1)=".",FALSE,TRUE)</formula>
    </cfRule>
    <cfRule type="expression" dxfId="1364" priority="788">
      <formula>IF(RIGHT(TEXT(AI205,"0.#"),1)=".",TRUE,FALSE)</formula>
    </cfRule>
  </conditionalFormatting>
  <conditionalFormatting sqref="AM205">
    <cfRule type="expression" dxfId="1363" priority="785">
      <formula>IF(RIGHT(TEXT(AM205,"0.#"),1)=".",FALSE,TRUE)</formula>
    </cfRule>
    <cfRule type="expression" dxfId="1362" priority="786">
      <formula>IF(RIGHT(TEXT(AM205,"0.#"),1)=".",TRUE,FALSE)</formula>
    </cfRule>
  </conditionalFormatting>
  <conditionalFormatting sqref="AM206">
    <cfRule type="expression" dxfId="1361" priority="783">
      <formula>IF(RIGHT(TEXT(AM206,"0.#"),1)=".",FALSE,TRUE)</formula>
    </cfRule>
    <cfRule type="expression" dxfId="1360" priority="784">
      <formula>IF(RIGHT(TEXT(AM206,"0.#"),1)=".",TRUE,FALSE)</formula>
    </cfRule>
  </conditionalFormatting>
  <conditionalFormatting sqref="AM207">
    <cfRule type="expression" dxfId="1359" priority="781">
      <formula>IF(RIGHT(TEXT(AM207,"0.#"),1)=".",FALSE,TRUE)</formula>
    </cfRule>
    <cfRule type="expression" dxfId="1358" priority="782">
      <formula>IF(RIGHT(TEXT(AM207,"0.#"),1)=".",TRUE,FALSE)</formula>
    </cfRule>
  </conditionalFormatting>
  <conditionalFormatting sqref="AQ205:AQ207">
    <cfRule type="expression" dxfId="1357" priority="779">
      <formula>IF(RIGHT(TEXT(AQ205,"0.#"),1)=".",FALSE,TRUE)</formula>
    </cfRule>
    <cfRule type="expression" dxfId="1356" priority="780">
      <formula>IF(RIGHT(TEXT(AQ205,"0.#"),1)=".",TRUE,FALSE)</formula>
    </cfRule>
  </conditionalFormatting>
  <conditionalFormatting sqref="AU205:AU207">
    <cfRule type="expression" dxfId="1355" priority="777">
      <formula>IF(RIGHT(TEXT(AU205,"0.#"),1)=".",FALSE,TRUE)</formula>
    </cfRule>
    <cfRule type="expression" dxfId="1354" priority="778">
      <formula>IF(RIGHT(TEXT(AU205,"0.#"),1)=".",TRUE,FALSE)</formula>
    </cfRule>
  </conditionalFormatting>
  <conditionalFormatting sqref="AL401:AO428">
    <cfRule type="expression" dxfId="1353" priority="773">
      <formula>IF(AND(AL401&gt;=0, RIGHT(TEXT(AL401,"0.#"),1)&lt;&gt;"."),TRUE,FALSE)</formula>
    </cfRule>
    <cfRule type="expression" dxfId="1352" priority="774">
      <formula>IF(AND(AL401&gt;=0, RIGHT(TEXT(AL401,"0.#"),1)="."),TRUE,FALSE)</formula>
    </cfRule>
    <cfRule type="expression" dxfId="1351" priority="775">
      <formula>IF(AND(AL401&lt;0, RIGHT(TEXT(AL401,"0.#"),1)&lt;&gt;"."),TRUE,FALSE)</formula>
    </cfRule>
    <cfRule type="expression" dxfId="1350" priority="776">
      <formula>IF(AND(AL401&lt;0, RIGHT(TEXT(AL401,"0.#"),1)="."),TRUE,FALSE)</formula>
    </cfRule>
  </conditionalFormatting>
  <conditionalFormatting sqref="AL399:AO400">
    <cfRule type="expression" dxfId="1349" priority="767">
      <formula>IF(AND(AL399&gt;=0, RIGHT(TEXT(AL399,"0.#"),1)&lt;&gt;"."),TRUE,FALSE)</formula>
    </cfRule>
    <cfRule type="expression" dxfId="1348" priority="768">
      <formula>IF(AND(AL399&gt;=0, RIGHT(TEXT(AL399,"0.#"),1)="."),TRUE,FALSE)</formula>
    </cfRule>
    <cfRule type="expression" dxfId="1347" priority="769">
      <formula>IF(AND(AL399&lt;0, RIGHT(TEXT(AL399,"0.#"),1)&lt;&gt;"."),TRUE,FALSE)</formula>
    </cfRule>
    <cfRule type="expression" dxfId="1346" priority="770">
      <formula>IF(AND(AL399&lt;0, RIGHT(TEXT(AL399,"0.#"),1)="."),TRUE,FALSE)</formula>
    </cfRule>
  </conditionalFormatting>
  <conditionalFormatting sqref="AL434:AO461">
    <cfRule type="expression" dxfId="1345" priority="761">
      <formula>IF(AND(AL434&gt;=0, RIGHT(TEXT(AL434,"0.#"),1)&lt;&gt;"."),TRUE,FALSE)</formula>
    </cfRule>
    <cfRule type="expression" dxfId="1344" priority="762">
      <formula>IF(AND(AL434&gt;=0, RIGHT(TEXT(AL434,"0.#"),1)="."),TRUE,FALSE)</formula>
    </cfRule>
    <cfRule type="expression" dxfId="1343" priority="763">
      <formula>IF(AND(AL434&lt;0, RIGHT(TEXT(AL434,"0.#"),1)&lt;&gt;"."),TRUE,FALSE)</formula>
    </cfRule>
    <cfRule type="expression" dxfId="1342" priority="764">
      <formula>IF(AND(AL434&lt;0, RIGHT(TEXT(AL434,"0.#"),1)="."),TRUE,FALSE)</formula>
    </cfRule>
  </conditionalFormatting>
  <conditionalFormatting sqref="AL432:AO433">
    <cfRule type="expression" dxfId="1341" priority="755">
      <formula>IF(AND(AL432&gt;=0, RIGHT(TEXT(AL432,"0.#"),1)&lt;&gt;"."),TRUE,FALSE)</formula>
    </cfRule>
    <cfRule type="expression" dxfId="1340" priority="756">
      <formula>IF(AND(AL432&gt;=0, RIGHT(TEXT(AL432,"0.#"),1)="."),TRUE,FALSE)</formula>
    </cfRule>
    <cfRule type="expression" dxfId="1339" priority="757">
      <formula>IF(AND(AL432&lt;0, RIGHT(TEXT(AL432,"0.#"),1)&lt;&gt;"."),TRUE,FALSE)</formula>
    </cfRule>
    <cfRule type="expression" dxfId="1338" priority="758">
      <formula>IF(AND(AL432&lt;0, RIGHT(TEXT(AL432,"0.#"),1)="."),TRUE,FALSE)</formula>
    </cfRule>
  </conditionalFormatting>
  <conditionalFormatting sqref="AL467:AO494">
    <cfRule type="expression" dxfId="1337" priority="749">
      <formula>IF(AND(AL467&gt;=0, RIGHT(TEXT(AL467,"0.#"),1)&lt;&gt;"."),TRUE,FALSE)</formula>
    </cfRule>
    <cfRule type="expression" dxfId="1336" priority="750">
      <formula>IF(AND(AL467&gt;=0, RIGHT(TEXT(AL467,"0.#"),1)="."),TRUE,FALSE)</formula>
    </cfRule>
    <cfRule type="expression" dxfId="1335" priority="751">
      <formula>IF(AND(AL467&lt;0, RIGHT(TEXT(AL467,"0.#"),1)&lt;&gt;"."),TRUE,FALSE)</formula>
    </cfRule>
    <cfRule type="expression" dxfId="1334" priority="752">
      <formula>IF(AND(AL467&lt;0, RIGHT(TEXT(AL467,"0.#"),1)="."),TRUE,FALSE)</formula>
    </cfRule>
  </conditionalFormatting>
  <conditionalFormatting sqref="AL465:AO466">
    <cfRule type="expression" dxfId="1333" priority="743">
      <formula>IF(AND(AL465&gt;=0, RIGHT(TEXT(AL465,"0.#"),1)&lt;&gt;"."),TRUE,FALSE)</formula>
    </cfRule>
    <cfRule type="expression" dxfId="1332" priority="744">
      <formula>IF(AND(AL465&gt;=0, RIGHT(TEXT(AL465,"0.#"),1)="."),TRUE,FALSE)</formula>
    </cfRule>
    <cfRule type="expression" dxfId="1331" priority="745">
      <formula>IF(AND(AL465&lt;0, RIGHT(TEXT(AL465,"0.#"),1)&lt;&gt;"."),TRUE,FALSE)</formula>
    </cfRule>
    <cfRule type="expression" dxfId="1330" priority="746">
      <formula>IF(AND(AL465&lt;0, RIGHT(TEXT(AL465,"0.#"),1)="."),TRUE,FALSE)</formula>
    </cfRule>
  </conditionalFormatting>
  <conditionalFormatting sqref="AL500:AO527">
    <cfRule type="expression" dxfId="1329" priority="737">
      <formula>IF(AND(AL500&gt;=0, RIGHT(TEXT(AL500,"0.#"),1)&lt;&gt;"."),TRUE,FALSE)</formula>
    </cfRule>
    <cfRule type="expression" dxfId="1328" priority="738">
      <formula>IF(AND(AL500&gt;=0, RIGHT(TEXT(AL500,"0.#"),1)="."),TRUE,FALSE)</formula>
    </cfRule>
    <cfRule type="expression" dxfId="1327" priority="739">
      <formula>IF(AND(AL500&lt;0, RIGHT(TEXT(AL500,"0.#"),1)&lt;&gt;"."),TRUE,FALSE)</formula>
    </cfRule>
    <cfRule type="expression" dxfId="1326" priority="740">
      <formula>IF(AND(AL500&lt;0, RIGHT(TEXT(AL500,"0.#"),1)="."),TRUE,FALSE)</formula>
    </cfRule>
  </conditionalFormatting>
  <conditionalFormatting sqref="AL498:AO499">
    <cfRule type="expression" dxfId="1325" priority="731">
      <formula>IF(AND(AL498&gt;=0, RIGHT(TEXT(AL498,"0.#"),1)&lt;&gt;"."),TRUE,FALSE)</formula>
    </cfRule>
    <cfRule type="expression" dxfId="1324" priority="732">
      <formula>IF(AND(AL498&gt;=0, RIGHT(TEXT(AL498,"0.#"),1)="."),TRUE,FALSE)</formula>
    </cfRule>
    <cfRule type="expression" dxfId="1323" priority="733">
      <formula>IF(AND(AL498&lt;0, RIGHT(TEXT(AL498,"0.#"),1)&lt;&gt;"."),TRUE,FALSE)</formula>
    </cfRule>
    <cfRule type="expression" dxfId="1322" priority="734">
      <formula>IF(AND(AL498&lt;0, RIGHT(TEXT(AL498,"0.#"),1)="."),TRUE,FALSE)</formula>
    </cfRule>
  </conditionalFormatting>
  <conditionalFormatting sqref="AL533:AO560">
    <cfRule type="expression" dxfId="1321" priority="725">
      <formula>IF(AND(AL533&gt;=0, RIGHT(TEXT(AL533,"0.#"),1)&lt;&gt;"."),TRUE,FALSE)</formula>
    </cfRule>
    <cfRule type="expression" dxfId="1320" priority="726">
      <formula>IF(AND(AL533&gt;=0, RIGHT(TEXT(AL533,"0.#"),1)="."),TRUE,FALSE)</formula>
    </cfRule>
    <cfRule type="expression" dxfId="1319" priority="727">
      <formula>IF(AND(AL533&lt;0, RIGHT(TEXT(AL533,"0.#"),1)&lt;&gt;"."),TRUE,FALSE)</formula>
    </cfRule>
    <cfRule type="expression" dxfId="1318" priority="728">
      <formula>IF(AND(AL533&lt;0, RIGHT(TEXT(AL533,"0.#"),1)="."),TRUE,FALSE)</formula>
    </cfRule>
  </conditionalFormatting>
  <conditionalFormatting sqref="AL531:AO532">
    <cfRule type="expression" dxfId="1317" priority="719">
      <formula>IF(AND(AL531&gt;=0, RIGHT(TEXT(AL531,"0.#"),1)&lt;&gt;"."),TRUE,FALSE)</formula>
    </cfRule>
    <cfRule type="expression" dxfId="1316" priority="720">
      <formula>IF(AND(AL531&gt;=0, RIGHT(TEXT(AL531,"0.#"),1)="."),TRUE,FALSE)</formula>
    </cfRule>
    <cfRule type="expression" dxfId="1315" priority="721">
      <formula>IF(AND(AL531&lt;0, RIGHT(TEXT(AL531,"0.#"),1)&lt;&gt;"."),TRUE,FALSE)</formula>
    </cfRule>
    <cfRule type="expression" dxfId="1314" priority="722">
      <formula>IF(AND(AL531&lt;0, RIGHT(TEXT(AL531,"0.#"),1)="."),TRUE,FALSE)</formula>
    </cfRule>
  </conditionalFormatting>
  <conditionalFormatting sqref="Y531:Y532">
    <cfRule type="expression" dxfId="1313" priority="717">
      <formula>IF(RIGHT(TEXT(Y531,"0.#"),1)=".",FALSE,TRUE)</formula>
    </cfRule>
    <cfRule type="expression" dxfId="1312" priority="718">
      <formula>IF(RIGHT(TEXT(Y531,"0.#"),1)=".",TRUE,FALSE)</formula>
    </cfRule>
  </conditionalFormatting>
  <conditionalFormatting sqref="AL566:AO593">
    <cfRule type="expression" dxfId="1311" priority="713">
      <formula>IF(AND(AL566&gt;=0, RIGHT(TEXT(AL566,"0.#"),1)&lt;&gt;"."),TRUE,FALSE)</formula>
    </cfRule>
    <cfRule type="expression" dxfId="1310" priority="714">
      <formula>IF(AND(AL566&gt;=0, RIGHT(TEXT(AL566,"0.#"),1)="."),TRUE,FALSE)</formula>
    </cfRule>
    <cfRule type="expression" dxfId="1309" priority="715">
      <formula>IF(AND(AL566&lt;0, RIGHT(TEXT(AL566,"0.#"),1)&lt;&gt;"."),TRUE,FALSE)</formula>
    </cfRule>
    <cfRule type="expression" dxfId="1308" priority="716">
      <formula>IF(AND(AL566&lt;0, RIGHT(TEXT(AL566,"0.#"),1)="."),TRUE,FALSE)</formula>
    </cfRule>
  </conditionalFormatting>
  <conditionalFormatting sqref="Y566:Y593">
    <cfRule type="expression" dxfId="1307" priority="711">
      <formula>IF(RIGHT(TEXT(Y566,"0.#"),1)=".",FALSE,TRUE)</formula>
    </cfRule>
    <cfRule type="expression" dxfId="1306" priority="712">
      <formula>IF(RIGHT(TEXT(Y566,"0.#"),1)=".",TRUE,FALSE)</formula>
    </cfRule>
  </conditionalFormatting>
  <conditionalFormatting sqref="AL564:AO565">
    <cfRule type="expression" dxfId="1305" priority="707">
      <formula>IF(AND(AL564&gt;=0, RIGHT(TEXT(AL564,"0.#"),1)&lt;&gt;"."),TRUE,FALSE)</formula>
    </cfRule>
    <cfRule type="expression" dxfId="1304" priority="708">
      <formula>IF(AND(AL564&gt;=0, RIGHT(TEXT(AL564,"0.#"),1)="."),TRUE,FALSE)</formula>
    </cfRule>
    <cfRule type="expression" dxfId="1303" priority="709">
      <formula>IF(AND(AL564&lt;0, RIGHT(TEXT(AL564,"0.#"),1)&lt;&gt;"."),TRUE,FALSE)</formula>
    </cfRule>
    <cfRule type="expression" dxfId="1302" priority="710">
      <formula>IF(AND(AL564&lt;0, RIGHT(TEXT(AL564,"0.#"),1)="."),TRUE,FALSE)</formula>
    </cfRule>
  </conditionalFormatting>
  <conditionalFormatting sqref="Y564:Y565">
    <cfRule type="expression" dxfId="1301" priority="705">
      <formula>IF(RIGHT(TEXT(Y564,"0.#"),1)=".",FALSE,TRUE)</formula>
    </cfRule>
    <cfRule type="expression" dxfId="1300" priority="706">
      <formula>IF(RIGHT(TEXT(Y564,"0.#"),1)=".",TRUE,FALSE)</formula>
    </cfRule>
  </conditionalFormatting>
  <conditionalFormatting sqref="AL599:AO626">
    <cfRule type="expression" dxfId="1299" priority="701">
      <formula>IF(AND(AL599&gt;=0, RIGHT(TEXT(AL599,"0.#"),1)&lt;&gt;"."),TRUE,FALSE)</formula>
    </cfRule>
    <cfRule type="expression" dxfId="1298" priority="702">
      <formula>IF(AND(AL599&gt;=0, RIGHT(TEXT(AL599,"0.#"),1)="."),TRUE,FALSE)</formula>
    </cfRule>
    <cfRule type="expression" dxfId="1297" priority="703">
      <formula>IF(AND(AL599&lt;0, RIGHT(TEXT(AL599,"0.#"),1)&lt;&gt;"."),TRUE,FALSE)</formula>
    </cfRule>
    <cfRule type="expression" dxfId="1296" priority="704">
      <formula>IF(AND(AL599&lt;0, RIGHT(TEXT(AL599,"0.#"),1)="."),TRUE,FALSE)</formula>
    </cfRule>
  </conditionalFormatting>
  <conditionalFormatting sqref="Y599:Y626">
    <cfRule type="expression" dxfId="1295" priority="699">
      <formula>IF(RIGHT(TEXT(Y599,"0.#"),1)=".",FALSE,TRUE)</formula>
    </cfRule>
    <cfRule type="expression" dxfId="1294" priority="700">
      <formula>IF(RIGHT(TEXT(Y599,"0.#"),1)=".",TRUE,FALSE)</formula>
    </cfRule>
  </conditionalFormatting>
  <conditionalFormatting sqref="AL597:AO598">
    <cfRule type="expression" dxfId="1293" priority="695">
      <formula>IF(AND(AL597&gt;=0, RIGHT(TEXT(AL597,"0.#"),1)&lt;&gt;"."),TRUE,FALSE)</formula>
    </cfRule>
    <cfRule type="expression" dxfId="1292" priority="696">
      <formula>IF(AND(AL597&gt;=0, RIGHT(TEXT(AL597,"0.#"),1)="."),TRUE,FALSE)</formula>
    </cfRule>
    <cfRule type="expression" dxfId="1291" priority="697">
      <formula>IF(AND(AL597&lt;0, RIGHT(TEXT(AL597,"0.#"),1)&lt;&gt;"."),TRUE,FALSE)</formula>
    </cfRule>
    <cfRule type="expression" dxfId="1290" priority="698">
      <formula>IF(AND(AL597&lt;0, RIGHT(TEXT(AL597,"0.#"),1)="."),TRUE,FALSE)</formula>
    </cfRule>
  </conditionalFormatting>
  <conditionalFormatting sqref="Y597:Y598">
    <cfRule type="expression" dxfId="1289" priority="693">
      <formula>IF(RIGHT(TEXT(Y597,"0.#"),1)=".",FALSE,TRUE)</formula>
    </cfRule>
    <cfRule type="expression" dxfId="1288" priority="694">
      <formula>IF(RIGHT(TEXT(Y597,"0.#"),1)=".",TRUE,FALSE)</formula>
    </cfRule>
  </conditionalFormatting>
  <conditionalFormatting sqref="AU33">
    <cfRule type="expression" dxfId="1287" priority="689">
      <formula>IF(RIGHT(TEXT(AU33,"0.#"),1)=".",FALSE,TRUE)</formula>
    </cfRule>
    <cfRule type="expression" dxfId="1286" priority="690">
      <formula>IF(RIGHT(TEXT(AU33,"0.#"),1)=".",TRUE,FALSE)</formula>
    </cfRule>
  </conditionalFormatting>
  <conditionalFormatting sqref="AU32">
    <cfRule type="expression" dxfId="1285" priority="691">
      <formula>IF(RIGHT(TEXT(AU32,"0.#"),1)=".",FALSE,TRUE)</formula>
    </cfRule>
    <cfRule type="expression" dxfId="1284" priority="692">
      <formula>IF(RIGHT(TEXT(AU32,"0.#"),1)=".",TRUE,FALSE)</formula>
    </cfRule>
  </conditionalFormatting>
  <conditionalFormatting sqref="P29:AC29">
    <cfRule type="expression" dxfId="1283" priority="687">
      <formula>IF(RIGHT(TEXT(P29,"0.#"),1)=".",FALSE,TRUE)</formula>
    </cfRule>
    <cfRule type="expression" dxfId="1282" priority="688">
      <formula>IF(RIGHT(TEXT(P29,"0.#"),1)=".",TRUE,FALSE)</formula>
    </cfRule>
  </conditionalFormatting>
  <conditionalFormatting sqref="AM41">
    <cfRule type="expression" dxfId="1281" priority="669">
      <formula>IF(RIGHT(TEXT(AM41,"0.#"),1)=".",FALSE,TRUE)</formula>
    </cfRule>
    <cfRule type="expression" dxfId="1280" priority="670">
      <formula>IF(RIGHT(TEXT(AM41,"0.#"),1)=".",TRUE,FALSE)</formula>
    </cfRule>
  </conditionalFormatting>
  <conditionalFormatting sqref="AM40">
    <cfRule type="expression" dxfId="1279" priority="671">
      <formula>IF(RIGHT(TEXT(AM40,"0.#"),1)=".",FALSE,TRUE)</formula>
    </cfRule>
    <cfRule type="expression" dxfId="1278" priority="672">
      <formula>IF(RIGHT(TEXT(AM40,"0.#"),1)=".",TRUE,FALSE)</formula>
    </cfRule>
  </conditionalFormatting>
  <conditionalFormatting sqref="AE39">
    <cfRule type="expression" dxfId="1277" priority="685">
      <formula>IF(RIGHT(TEXT(AE39,"0.#"),1)=".",FALSE,TRUE)</formula>
    </cfRule>
    <cfRule type="expression" dxfId="1276" priority="686">
      <formula>IF(RIGHT(TEXT(AE39,"0.#"),1)=".",TRUE,FALSE)</formula>
    </cfRule>
  </conditionalFormatting>
  <conditionalFormatting sqref="AQ39:AQ41">
    <cfRule type="expression" dxfId="1275" priority="667">
      <formula>IF(RIGHT(TEXT(AQ39,"0.#"),1)=".",FALSE,TRUE)</formula>
    </cfRule>
    <cfRule type="expression" dxfId="1274" priority="668">
      <formula>IF(RIGHT(TEXT(AQ39,"0.#"),1)=".",TRUE,FALSE)</formula>
    </cfRule>
  </conditionalFormatting>
  <conditionalFormatting sqref="AU39:AU41">
    <cfRule type="expression" dxfId="1273" priority="665">
      <formula>IF(RIGHT(TEXT(AU39,"0.#"),1)=".",FALSE,TRUE)</formula>
    </cfRule>
    <cfRule type="expression" dxfId="1272" priority="666">
      <formula>IF(RIGHT(TEXT(AU39,"0.#"),1)=".",TRUE,FALSE)</formula>
    </cfRule>
  </conditionalFormatting>
  <conditionalFormatting sqref="AI41">
    <cfRule type="expression" dxfId="1271" priority="679">
      <formula>IF(RIGHT(TEXT(AI41,"0.#"),1)=".",FALSE,TRUE)</formula>
    </cfRule>
    <cfRule type="expression" dxfId="1270" priority="680">
      <formula>IF(RIGHT(TEXT(AI41,"0.#"),1)=".",TRUE,FALSE)</formula>
    </cfRule>
  </conditionalFormatting>
  <conditionalFormatting sqref="AE40">
    <cfRule type="expression" dxfId="1269" priority="683">
      <formula>IF(RIGHT(TEXT(AE40,"0.#"),1)=".",FALSE,TRUE)</formula>
    </cfRule>
    <cfRule type="expression" dxfId="1268" priority="684">
      <formula>IF(RIGHT(TEXT(AE40,"0.#"),1)=".",TRUE,FALSE)</formula>
    </cfRule>
  </conditionalFormatting>
  <conditionalFormatting sqref="AE41">
    <cfRule type="expression" dxfId="1267" priority="681">
      <formula>IF(RIGHT(TEXT(AE41,"0.#"),1)=".",FALSE,TRUE)</formula>
    </cfRule>
    <cfRule type="expression" dxfId="1266" priority="682">
      <formula>IF(RIGHT(TEXT(AE41,"0.#"),1)=".",TRUE,FALSE)</formula>
    </cfRule>
  </conditionalFormatting>
  <conditionalFormatting sqref="AM39">
    <cfRule type="expression" dxfId="1265" priority="673">
      <formula>IF(RIGHT(TEXT(AM39,"0.#"),1)=".",FALSE,TRUE)</formula>
    </cfRule>
    <cfRule type="expression" dxfId="1264" priority="674">
      <formula>IF(RIGHT(TEXT(AM39,"0.#"),1)=".",TRUE,FALSE)</formula>
    </cfRule>
  </conditionalFormatting>
  <conditionalFormatting sqref="AI39">
    <cfRule type="expression" dxfId="1263" priority="675">
      <formula>IF(RIGHT(TEXT(AI39,"0.#"),1)=".",FALSE,TRUE)</formula>
    </cfRule>
    <cfRule type="expression" dxfId="1262" priority="676">
      <formula>IF(RIGHT(TEXT(AI39,"0.#"),1)=".",TRUE,FALSE)</formula>
    </cfRule>
  </conditionalFormatting>
  <conditionalFormatting sqref="AI40">
    <cfRule type="expression" dxfId="1261" priority="677">
      <formula>IF(RIGHT(TEXT(AI40,"0.#"),1)=".",FALSE,TRUE)</formula>
    </cfRule>
    <cfRule type="expression" dxfId="1260" priority="678">
      <formula>IF(RIGHT(TEXT(AI40,"0.#"),1)=".",TRUE,FALSE)</formula>
    </cfRule>
  </conditionalFormatting>
  <conditionalFormatting sqref="AM69">
    <cfRule type="expression" dxfId="1259" priority="637">
      <formula>IF(RIGHT(TEXT(AM69,"0.#"),1)=".",FALSE,TRUE)</formula>
    </cfRule>
    <cfRule type="expression" dxfId="1258" priority="638">
      <formula>IF(RIGHT(TEXT(AM69,"0.#"),1)=".",TRUE,FALSE)</formula>
    </cfRule>
  </conditionalFormatting>
  <conditionalFormatting sqref="AE70 AM70">
    <cfRule type="expression" dxfId="1257" priority="635">
      <formula>IF(RIGHT(TEXT(AE70,"0.#"),1)=".",FALSE,TRUE)</formula>
    </cfRule>
    <cfRule type="expression" dxfId="1256" priority="636">
      <formula>IF(RIGHT(TEXT(AE70,"0.#"),1)=".",TRUE,FALSE)</formula>
    </cfRule>
  </conditionalFormatting>
  <conditionalFormatting sqref="AI70">
    <cfRule type="expression" dxfId="1255" priority="633">
      <formula>IF(RIGHT(TEXT(AI70,"0.#"),1)=".",FALSE,TRUE)</formula>
    </cfRule>
    <cfRule type="expression" dxfId="1254" priority="634">
      <formula>IF(RIGHT(TEXT(AI70,"0.#"),1)=".",TRUE,FALSE)</formula>
    </cfRule>
  </conditionalFormatting>
  <conditionalFormatting sqref="AQ70">
    <cfRule type="expression" dxfId="1253" priority="631">
      <formula>IF(RIGHT(TEXT(AQ70,"0.#"),1)=".",FALSE,TRUE)</formula>
    </cfRule>
    <cfRule type="expression" dxfId="1252" priority="632">
      <formula>IF(RIGHT(TEXT(AQ70,"0.#"),1)=".",TRUE,FALSE)</formula>
    </cfRule>
  </conditionalFormatting>
  <conditionalFormatting sqref="AE69 AQ69">
    <cfRule type="expression" dxfId="1251" priority="641">
      <formula>IF(RIGHT(TEXT(AE69,"0.#"),1)=".",FALSE,TRUE)</formula>
    </cfRule>
    <cfRule type="expression" dxfId="1250" priority="642">
      <formula>IF(RIGHT(TEXT(AE69,"0.#"),1)=".",TRUE,FALSE)</formula>
    </cfRule>
  </conditionalFormatting>
  <conditionalFormatting sqref="AI69">
    <cfRule type="expression" dxfId="1249" priority="639">
      <formula>IF(RIGHT(TEXT(AI69,"0.#"),1)=".",FALSE,TRUE)</formula>
    </cfRule>
    <cfRule type="expression" dxfId="1248" priority="640">
      <formula>IF(RIGHT(TEXT(AI69,"0.#"),1)=".",TRUE,FALSE)</formula>
    </cfRule>
  </conditionalFormatting>
  <conditionalFormatting sqref="AE66 AQ66">
    <cfRule type="expression" dxfId="1247" priority="629">
      <formula>IF(RIGHT(TEXT(AE66,"0.#"),1)=".",FALSE,TRUE)</formula>
    </cfRule>
    <cfRule type="expression" dxfId="1246" priority="630">
      <formula>IF(RIGHT(TEXT(AE66,"0.#"),1)=".",TRUE,FALSE)</formula>
    </cfRule>
  </conditionalFormatting>
  <conditionalFormatting sqref="AI66">
    <cfRule type="expression" dxfId="1245" priority="627">
      <formula>IF(RIGHT(TEXT(AI66,"0.#"),1)=".",FALSE,TRUE)</formula>
    </cfRule>
    <cfRule type="expression" dxfId="1244" priority="628">
      <formula>IF(RIGHT(TEXT(AI66,"0.#"),1)=".",TRUE,FALSE)</formula>
    </cfRule>
  </conditionalFormatting>
  <conditionalFormatting sqref="AM66">
    <cfRule type="expression" dxfId="1243" priority="625">
      <formula>IF(RIGHT(TEXT(AM66,"0.#"),1)=".",FALSE,TRUE)</formula>
    </cfRule>
    <cfRule type="expression" dxfId="1242" priority="626">
      <formula>IF(RIGHT(TEXT(AM66,"0.#"),1)=".",TRUE,FALSE)</formula>
    </cfRule>
  </conditionalFormatting>
  <conditionalFormatting sqref="AE67">
    <cfRule type="expression" dxfId="1241" priority="623">
      <formula>IF(RIGHT(TEXT(AE67,"0.#"),1)=".",FALSE,TRUE)</formula>
    </cfRule>
    <cfRule type="expression" dxfId="1240" priority="624">
      <formula>IF(RIGHT(TEXT(AE67,"0.#"),1)=".",TRUE,FALSE)</formula>
    </cfRule>
  </conditionalFormatting>
  <conditionalFormatting sqref="AI67">
    <cfRule type="expression" dxfId="1239" priority="621">
      <formula>IF(RIGHT(TEXT(AI67,"0.#"),1)=".",FALSE,TRUE)</formula>
    </cfRule>
    <cfRule type="expression" dxfId="1238" priority="622">
      <formula>IF(RIGHT(TEXT(AI67,"0.#"),1)=".",TRUE,FALSE)</formula>
    </cfRule>
  </conditionalFormatting>
  <conditionalFormatting sqref="AM67">
    <cfRule type="expression" dxfId="1237" priority="619">
      <formula>IF(RIGHT(TEXT(AM67,"0.#"),1)=".",FALSE,TRUE)</formula>
    </cfRule>
    <cfRule type="expression" dxfId="1236" priority="620">
      <formula>IF(RIGHT(TEXT(AM67,"0.#"),1)=".",TRUE,FALSE)</formula>
    </cfRule>
  </conditionalFormatting>
  <conditionalFormatting sqref="AQ67">
    <cfRule type="expression" dxfId="1235" priority="617">
      <formula>IF(RIGHT(TEXT(AQ67,"0.#"),1)=".",FALSE,TRUE)</formula>
    </cfRule>
    <cfRule type="expression" dxfId="1234" priority="618">
      <formula>IF(RIGHT(TEXT(AQ67,"0.#"),1)=".",TRUE,FALSE)</formula>
    </cfRule>
  </conditionalFormatting>
  <conditionalFormatting sqref="AU66">
    <cfRule type="expression" dxfId="1233" priority="615">
      <formula>IF(RIGHT(TEXT(AU66,"0.#"),1)=".",FALSE,TRUE)</formula>
    </cfRule>
    <cfRule type="expression" dxfId="1232" priority="616">
      <formula>IF(RIGHT(TEXT(AU66,"0.#"),1)=".",TRUE,FALSE)</formula>
    </cfRule>
  </conditionalFormatting>
  <conditionalFormatting sqref="AU67">
    <cfRule type="expression" dxfId="1231" priority="613">
      <formula>IF(RIGHT(TEXT(AU67,"0.#"),1)=".",FALSE,TRUE)</formula>
    </cfRule>
    <cfRule type="expression" dxfId="1230" priority="614">
      <formula>IF(RIGHT(TEXT(AU67,"0.#"),1)=".",TRUE,FALSE)</formula>
    </cfRule>
  </conditionalFormatting>
  <conditionalFormatting sqref="AE100 AQ100">
    <cfRule type="expression" dxfId="1229" priority="575">
      <formula>IF(RIGHT(TEXT(AE100,"0.#"),1)=".",FALSE,TRUE)</formula>
    </cfRule>
    <cfRule type="expression" dxfId="1228" priority="576">
      <formula>IF(RIGHT(TEXT(AE100,"0.#"),1)=".",TRUE,FALSE)</formula>
    </cfRule>
  </conditionalFormatting>
  <conditionalFormatting sqref="AI100">
    <cfRule type="expression" dxfId="1227" priority="573">
      <formula>IF(RIGHT(TEXT(AI100,"0.#"),1)=".",FALSE,TRUE)</formula>
    </cfRule>
    <cfRule type="expression" dxfId="1226" priority="574">
      <formula>IF(RIGHT(TEXT(AI100,"0.#"),1)=".",TRUE,FALSE)</formula>
    </cfRule>
  </conditionalFormatting>
  <conditionalFormatting sqref="AM100">
    <cfRule type="expression" dxfId="1225" priority="571">
      <formula>IF(RIGHT(TEXT(AM100,"0.#"),1)=".",FALSE,TRUE)</formula>
    </cfRule>
    <cfRule type="expression" dxfId="1224" priority="572">
      <formula>IF(RIGHT(TEXT(AM100,"0.#"),1)=".",TRUE,FALSE)</formula>
    </cfRule>
  </conditionalFormatting>
  <conditionalFormatting sqref="AE101">
    <cfRule type="expression" dxfId="1223" priority="569">
      <formula>IF(RIGHT(TEXT(AE101,"0.#"),1)=".",FALSE,TRUE)</formula>
    </cfRule>
    <cfRule type="expression" dxfId="1222" priority="570">
      <formula>IF(RIGHT(TEXT(AE101,"0.#"),1)=".",TRUE,FALSE)</formula>
    </cfRule>
  </conditionalFormatting>
  <conditionalFormatting sqref="AI101">
    <cfRule type="expression" dxfId="1221" priority="567">
      <formula>IF(RIGHT(TEXT(AI101,"0.#"),1)=".",FALSE,TRUE)</formula>
    </cfRule>
    <cfRule type="expression" dxfId="1220" priority="568">
      <formula>IF(RIGHT(TEXT(AI101,"0.#"),1)=".",TRUE,FALSE)</formula>
    </cfRule>
  </conditionalFormatting>
  <conditionalFormatting sqref="AM101">
    <cfRule type="expression" dxfId="1219" priority="565">
      <formula>IF(RIGHT(TEXT(AM101,"0.#"),1)=".",FALSE,TRUE)</formula>
    </cfRule>
    <cfRule type="expression" dxfId="1218" priority="566">
      <formula>IF(RIGHT(TEXT(AM101,"0.#"),1)=".",TRUE,FALSE)</formula>
    </cfRule>
  </conditionalFormatting>
  <conditionalFormatting sqref="AQ101">
    <cfRule type="expression" dxfId="1217" priority="563">
      <formula>IF(RIGHT(TEXT(AQ101,"0.#"),1)=".",FALSE,TRUE)</formula>
    </cfRule>
    <cfRule type="expression" dxfId="1216" priority="564">
      <formula>IF(RIGHT(TEXT(AQ101,"0.#"),1)=".",TRUE,FALSE)</formula>
    </cfRule>
  </conditionalFormatting>
  <conditionalFormatting sqref="AU100">
    <cfRule type="expression" dxfId="1215" priority="561">
      <formula>IF(RIGHT(TEXT(AU100,"0.#"),1)=".",FALSE,TRUE)</formula>
    </cfRule>
    <cfRule type="expression" dxfId="1214" priority="562">
      <formula>IF(RIGHT(TEXT(AU100,"0.#"),1)=".",TRUE,FALSE)</formula>
    </cfRule>
  </conditionalFormatting>
  <conditionalFormatting sqref="AU101">
    <cfRule type="expression" dxfId="1213" priority="559">
      <formula>IF(RIGHT(TEXT(AU101,"0.#"),1)=".",FALSE,TRUE)</formula>
    </cfRule>
    <cfRule type="expression" dxfId="1212" priority="560">
      <formula>IF(RIGHT(TEXT(AU101,"0.#"),1)=".",TRUE,FALSE)</formula>
    </cfRule>
  </conditionalFormatting>
  <conditionalFormatting sqref="AM35">
    <cfRule type="expression" dxfId="1211" priority="553">
      <formula>IF(RIGHT(TEXT(AM35,"0.#"),1)=".",FALSE,TRUE)</formula>
    </cfRule>
    <cfRule type="expression" dxfId="1210" priority="554">
      <formula>IF(RIGHT(TEXT(AM35,"0.#"),1)=".",TRUE,FALSE)</formula>
    </cfRule>
  </conditionalFormatting>
  <conditionalFormatting sqref="AE36 AM36">
    <cfRule type="expression" dxfId="1209" priority="551">
      <formula>IF(RIGHT(TEXT(AE36,"0.#"),1)=".",FALSE,TRUE)</formula>
    </cfRule>
    <cfRule type="expression" dxfId="1208" priority="552">
      <formula>IF(RIGHT(TEXT(AE36,"0.#"),1)=".",TRUE,FALSE)</formula>
    </cfRule>
  </conditionalFormatting>
  <conditionalFormatting sqref="AI36">
    <cfRule type="expression" dxfId="1207" priority="549">
      <formula>IF(RIGHT(TEXT(AI36,"0.#"),1)=".",FALSE,TRUE)</formula>
    </cfRule>
    <cfRule type="expression" dxfId="1206" priority="550">
      <formula>IF(RIGHT(TEXT(AI36,"0.#"),1)=".",TRUE,FALSE)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Y311">
    <cfRule type="expression" dxfId="711" priority="11">
      <formula>IF(RIGHT(TEXT(Y311,"0.#"),1)=".",FALSE,TRUE)</formula>
    </cfRule>
    <cfRule type="expression" dxfId="710" priority="12">
      <formula>IF(RIGHT(TEXT(Y311,"0.#"),1)=".",TRUE,FALSE)</formula>
    </cfRule>
  </conditionalFormatting>
  <conditionalFormatting sqref="Y310">
    <cfRule type="expression" dxfId="709" priority="9">
      <formula>IF(RIGHT(TEXT(Y310,"0.#"),1)=".",FALSE,TRUE)</formula>
    </cfRule>
    <cfRule type="expression" dxfId="708" priority="10">
      <formula>IF(RIGHT(TEXT(Y310,"0.#"),1)=".",TRUE,FALSE)</formula>
    </cfRule>
  </conditionalFormatting>
  <conditionalFormatting sqref="AL366:AO366">
    <cfRule type="expression" dxfId="707" priority="5">
      <formula>IF(AND(AL366&gt;=0, RIGHT(TEXT(AL366,"0.#"),1)&lt;&gt;"."),TRUE,FALSE)</formula>
    </cfRule>
    <cfRule type="expression" dxfId="706" priority="6">
      <formula>IF(AND(AL366&gt;=0, RIGHT(TEXT(AL366,"0.#"),1)="."),TRUE,FALSE)</formula>
    </cfRule>
    <cfRule type="expression" dxfId="705" priority="7">
      <formula>IF(AND(AL366&lt;0, RIGHT(TEXT(AL366,"0.#"),1)&lt;&gt;"."),TRUE,FALSE)</formula>
    </cfRule>
    <cfRule type="expression" dxfId="704" priority="8">
      <formula>IF(AND(AL366&lt;0, RIGHT(TEXT(AL366,"0.#"),1)="."),TRUE,FALSE)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16383" man="1"/>
    <brk id="28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315</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370</v>
      </c>
      <c r="AF2" s="962"/>
      <c r="AG2" s="962"/>
      <c r="AH2" s="899"/>
      <c r="AI2" s="962" t="s">
        <v>466</v>
      </c>
      <c r="AJ2" s="962"/>
      <c r="AK2" s="962"/>
      <c r="AL2" s="899"/>
      <c r="AM2" s="962" t="s">
        <v>467</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8"/>
      <c r="H3" s="339"/>
      <c r="I3" s="339"/>
      <c r="J3" s="339"/>
      <c r="K3" s="339"/>
      <c r="L3" s="339"/>
      <c r="M3" s="339"/>
      <c r="N3" s="339"/>
      <c r="O3" s="340"/>
      <c r="P3" s="343"/>
      <c r="Q3" s="339"/>
      <c r="R3" s="339"/>
      <c r="S3" s="339"/>
      <c r="T3" s="339"/>
      <c r="U3" s="339"/>
      <c r="V3" s="339"/>
      <c r="W3" s="339"/>
      <c r="X3" s="340"/>
      <c r="Y3" s="955"/>
      <c r="Z3" s="956"/>
      <c r="AA3" s="957"/>
      <c r="AB3" s="961"/>
      <c r="AC3" s="418"/>
      <c r="AD3" s="419"/>
      <c r="AE3" s="503"/>
      <c r="AF3" s="503"/>
      <c r="AG3" s="503"/>
      <c r="AH3" s="417"/>
      <c r="AI3" s="503"/>
      <c r="AJ3" s="503"/>
      <c r="AK3" s="503"/>
      <c r="AL3" s="417"/>
      <c r="AM3" s="503"/>
      <c r="AN3" s="503"/>
      <c r="AO3" s="503"/>
      <c r="AP3" s="417"/>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7"/>
      <c r="B6" s="488"/>
      <c r="C6" s="488"/>
      <c r="D6" s="488"/>
      <c r="E6" s="488"/>
      <c r="F6" s="489"/>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342</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315</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370</v>
      </c>
      <c r="AF9" s="962"/>
      <c r="AG9" s="962"/>
      <c r="AH9" s="899"/>
      <c r="AI9" s="962" t="s">
        <v>466</v>
      </c>
      <c r="AJ9" s="962"/>
      <c r="AK9" s="962"/>
      <c r="AL9" s="899"/>
      <c r="AM9" s="962" t="s">
        <v>467</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3"/>
      <c r="AF10" s="503"/>
      <c r="AG10" s="503"/>
      <c r="AH10" s="417"/>
      <c r="AI10" s="503"/>
      <c r="AJ10" s="503"/>
      <c r="AK10" s="503"/>
      <c r="AL10" s="417"/>
      <c r="AM10" s="503"/>
      <c r="AN10" s="503"/>
      <c r="AO10" s="503"/>
      <c r="AP10" s="417"/>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342</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315</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370</v>
      </c>
      <c r="AF16" s="962"/>
      <c r="AG16" s="962"/>
      <c r="AH16" s="899"/>
      <c r="AI16" s="962" t="s">
        <v>466</v>
      </c>
      <c r="AJ16" s="962"/>
      <c r="AK16" s="962"/>
      <c r="AL16" s="899"/>
      <c r="AM16" s="962" t="s">
        <v>467</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3"/>
      <c r="AF17" s="503"/>
      <c r="AG17" s="503"/>
      <c r="AH17" s="417"/>
      <c r="AI17" s="503"/>
      <c r="AJ17" s="503"/>
      <c r="AK17" s="503"/>
      <c r="AL17" s="417"/>
      <c r="AM17" s="503"/>
      <c r="AN17" s="503"/>
      <c r="AO17" s="503"/>
      <c r="AP17" s="417"/>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342</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315</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370</v>
      </c>
      <c r="AF23" s="962"/>
      <c r="AG23" s="962"/>
      <c r="AH23" s="899"/>
      <c r="AI23" s="962" t="s">
        <v>466</v>
      </c>
      <c r="AJ23" s="962"/>
      <c r="AK23" s="962"/>
      <c r="AL23" s="899"/>
      <c r="AM23" s="962" t="s">
        <v>467</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3"/>
      <c r="AF24" s="503"/>
      <c r="AG24" s="503"/>
      <c r="AH24" s="417"/>
      <c r="AI24" s="503"/>
      <c r="AJ24" s="503"/>
      <c r="AK24" s="503"/>
      <c r="AL24" s="417"/>
      <c r="AM24" s="503"/>
      <c r="AN24" s="503"/>
      <c r="AO24" s="503"/>
      <c r="AP24" s="417"/>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342</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315</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370</v>
      </c>
      <c r="AF30" s="962"/>
      <c r="AG30" s="962"/>
      <c r="AH30" s="899"/>
      <c r="AI30" s="962" t="s">
        <v>466</v>
      </c>
      <c r="AJ30" s="962"/>
      <c r="AK30" s="962"/>
      <c r="AL30" s="899"/>
      <c r="AM30" s="962" t="s">
        <v>467</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3"/>
      <c r="AF31" s="503"/>
      <c r="AG31" s="503"/>
      <c r="AH31" s="417"/>
      <c r="AI31" s="503"/>
      <c r="AJ31" s="503"/>
      <c r="AK31" s="503"/>
      <c r="AL31" s="417"/>
      <c r="AM31" s="503"/>
      <c r="AN31" s="503"/>
      <c r="AO31" s="503"/>
      <c r="AP31" s="417"/>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342</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315</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370</v>
      </c>
      <c r="AF37" s="962"/>
      <c r="AG37" s="962"/>
      <c r="AH37" s="899"/>
      <c r="AI37" s="962" t="s">
        <v>466</v>
      </c>
      <c r="AJ37" s="962"/>
      <c r="AK37" s="962"/>
      <c r="AL37" s="899"/>
      <c r="AM37" s="962" t="s">
        <v>467</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3"/>
      <c r="AF38" s="503"/>
      <c r="AG38" s="503"/>
      <c r="AH38" s="417"/>
      <c r="AI38" s="503"/>
      <c r="AJ38" s="503"/>
      <c r="AK38" s="503"/>
      <c r="AL38" s="417"/>
      <c r="AM38" s="503"/>
      <c r="AN38" s="503"/>
      <c r="AO38" s="503"/>
      <c r="AP38" s="417"/>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342</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315</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370</v>
      </c>
      <c r="AF44" s="962"/>
      <c r="AG44" s="962"/>
      <c r="AH44" s="899"/>
      <c r="AI44" s="962" t="s">
        <v>466</v>
      </c>
      <c r="AJ44" s="962"/>
      <c r="AK44" s="962"/>
      <c r="AL44" s="899"/>
      <c r="AM44" s="962" t="s">
        <v>467</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3"/>
      <c r="AF45" s="503"/>
      <c r="AG45" s="503"/>
      <c r="AH45" s="417"/>
      <c r="AI45" s="503"/>
      <c r="AJ45" s="503"/>
      <c r="AK45" s="503"/>
      <c r="AL45" s="417"/>
      <c r="AM45" s="503"/>
      <c r="AN45" s="503"/>
      <c r="AO45" s="503"/>
      <c r="AP45" s="417"/>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342</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315</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370</v>
      </c>
      <c r="AF51" s="962"/>
      <c r="AG51" s="962"/>
      <c r="AH51" s="899"/>
      <c r="AI51" s="962" t="s">
        <v>466</v>
      </c>
      <c r="AJ51" s="962"/>
      <c r="AK51" s="962"/>
      <c r="AL51" s="899"/>
      <c r="AM51" s="962" t="s">
        <v>467</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3"/>
      <c r="AF52" s="503"/>
      <c r="AG52" s="503"/>
      <c r="AH52" s="417"/>
      <c r="AI52" s="503"/>
      <c r="AJ52" s="503"/>
      <c r="AK52" s="503"/>
      <c r="AL52" s="417"/>
      <c r="AM52" s="503"/>
      <c r="AN52" s="503"/>
      <c r="AO52" s="503"/>
      <c r="AP52" s="417"/>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342</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315</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370</v>
      </c>
      <c r="AF58" s="962"/>
      <c r="AG58" s="962"/>
      <c r="AH58" s="899"/>
      <c r="AI58" s="962" t="s">
        <v>466</v>
      </c>
      <c r="AJ58" s="962"/>
      <c r="AK58" s="962"/>
      <c r="AL58" s="899"/>
      <c r="AM58" s="962" t="s">
        <v>467</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3"/>
      <c r="AF59" s="503"/>
      <c r="AG59" s="503"/>
      <c r="AH59" s="417"/>
      <c r="AI59" s="503"/>
      <c r="AJ59" s="503"/>
      <c r="AK59" s="503"/>
      <c r="AL59" s="417"/>
      <c r="AM59" s="503"/>
      <c r="AN59" s="503"/>
      <c r="AO59" s="503"/>
      <c r="AP59" s="417"/>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342</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315</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370</v>
      </c>
      <c r="AF65" s="962"/>
      <c r="AG65" s="962"/>
      <c r="AH65" s="899"/>
      <c r="AI65" s="962" t="s">
        <v>466</v>
      </c>
      <c r="AJ65" s="962"/>
      <c r="AK65" s="962"/>
      <c r="AL65" s="899"/>
      <c r="AM65" s="962" t="s">
        <v>467</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3"/>
      <c r="AF66" s="503"/>
      <c r="AG66" s="503"/>
      <c r="AH66" s="417"/>
      <c r="AI66" s="503"/>
      <c r="AJ66" s="503"/>
      <c r="AK66" s="503"/>
      <c r="AL66" s="417"/>
      <c r="AM66" s="503"/>
      <c r="AN66" s="503"/>
      <c r="AO66" s="503"/>
      <c r="AP66" s="417"/>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342</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328</v>
      </c>
      <c r="H2" s="817"/>
      <c r="I2" s="817"/>
      <c r="J2" s="817"/>
      <c r="K2" s="817"/>
      <c r="L2" s="817"/>
      <c r="M2" s="817"/>
      <c r="N2" s="817"/>
      <c r="O2" s="817"/>
      <c r="P2" s="817"/>
      <c r="Q2" s="817"/>
      <c r="R2" s="817"/>
      <c r="S2" s="817"/>
      <c r="T2" s="817"/>
      <c r="U2" s="817"/>
      <c r="V2" s="817"/>
      <c r="W2" s="817"/>
      <c r="X2" s="817"/>
      <c r="Y2" s="817"/>
      <c r="Z2" s="817"/>
      <c r="AA2" s="817"/>
      <c r="AB2" s="818"/>
      <c r="AC2" s="816" t="s">
        <v>330</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318</v>
      </c>
      <c r="Z3" s="864"/>
      <c r="AA3" s="864"/>
      <c r="AB3" s="864"/>
      <c r="AC3" s="988" t="s">
        <v>309</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318</v>
      </c>
      <c r="Z36" s="864"/>
      <c r="AA36" s="864"/>
      <c r="AB36" s="864"/>
      <c r="AC36" s="988" t="s">
        <v>309</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318</v>
      </c>
      <c r="Z69" s="864"/>
      <c r="AA69" s="864"/>
      <c r="AB69" s="864"/>
      <c r="AC69" s="988" t="s">
        <v>309</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318</v>
      </c>
      <c r="Z102" s="864"/>
      <c r="AA102" s="864"/>
      <c r="AB102" s="864"/>
      <c r="AC102" s="988" t="s">
        <v>309</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318</v>
      </c>
      <c r="Z135" s="864"/>
      <c r="AA135" s="864"/>
      <c r="AB135" s="864"/>
      <c r="AC135" s="988" t="s">
        <v>309</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318</v>
      </c>
      <c r="Z168" s="864"/>
      <c r="AA168" s="864"/>
      <c r="AB168" s="864"/>
      <c r="AC168" s="988" t="s">
        <v>309</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318</v>
      </c>
      <c r="Z201" s="864"/>
      <c r="AA201" s="864"/>
      <c r="AB201" s="864"/>
      <c r="AC201" s="988" t="s">
        <v>309</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318</v>
      </c>
      <c r="Z234" s="864"/>
      <c r="AA234" s="864"/>
      <c r="AB234" s="864"/>
      <c r="AC234" s="988" t="s">
        <v>309</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318</v>
      </c>
      <c r="Z267" s="864"/>
      <c r="AA267" s="864"/>
      <c r="AB267" s="864"/>
      <c r="AC267" s="988" t="s">
        <v>309</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318</v>
      </c>
      <c r="Z300" s="864"/>
      <c r="AA300" s="864"/>
      <c r="AB300" s="864"/>
      <c r="AC300" s="988" t="s">
        <v>309</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318</v>
      </c>
      <c r="Z333" s="864"/>
      <c r="AA333" s="864"/>
      <c r="AB333" s="864"/>
      <c r="AC333" s="988" t="s">
        <v>309</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318</v>
      </c>
      <c r="Z366" s="864"/>
      <c r="AA366" s="864"/>
      <c r="AB366" s="864"/>
      <c r="AC366" s="988" t="s">
        <v>309</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318</v>
      </c>
      <c r="Z399" s="864"/>
      <c r="AA399" s="864"/>
      <c r="AB399" s="864"/>
      <c r="AC399" s="988" t="s">
        <v>309</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318</v>
      </c>
      <c r="Z432" s="864"/>
      <c r="AA432" s="864"/>
      <c r="AB432" s="864"/>
      <c r="AC432" s="988" t="s">
        <v>309</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318</v>
      </c>
      <c r="Z465" s="864"/>
      <c r="AA465" s="864"/>
      <c r="AB465" s="864"/>
      <c r="AC465" s="988" t="s">
        <v>309</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318</v>
      </c>
      <c r="Z498" s="864"/>
      <c r="AA498" s="864"/>
      <c r="AB498" s="864"/>
      <c r="AC498" s="988" t="s">
        <v>309</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318</v>
      </c>
      <c r="Z531" s="864"/>
      <c r="AA531" s="864"/>
      <c r="AB531" s="864"/>
      <c r="AC531" s="988" t="s">
        <v>309</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318</v>
      </c>
      <c r="Z564" s="864"/>
      <c r="AA564" s="864"/>
      <c r="AB564" s="864"/>
      <c r="AC564" s="988" t="s">
        <v>309</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318</v>
      </c>
      <c r="Z597" s="864"/>
      <c r="AA597" s="864"/>
      <c r="AB597" s="864"/>
      <c r="AC597" s="988" t="s">
        <v>309</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318</v>
      </c>
      <c r="Z630" s="864"/>
      <c r="AA630" s="864"/>
      <c r="AB630" s="864"/>
      <c r="AC630" s="988" t="s">
        <v>309</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318</v>
      </c>
      <c r="Z663" s="864"/>
      <c r="AA663" s="864"/>
      <c r="AB663" s="864"/>
      <c r="AC663" s="988" t="s">
        <v>309</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318</v>
      </c>
      <c r="Z696" s="864"/>
      <c r="AA696" s="864"/>
      <c r="AB696" s="864"/>
      <c r="AC696" s="988" t="s">
        <v>309</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318</v>
      </c>
      <c r="Z729" s="864"/>
      <c r="AA729" s="864"/>
      <c r="AB729" s="864"/>
      <c r="AC729" s="988" t="s">
        <v>309</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318</v>
      </c>
      <c r="Z762" s="864"/>
      <c r="AA762" s="864"/>
      <c r="AB762" s="864"/>
      <c r="AC762" s="988" t="s">
        <v>309</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318</v>
      </c>
      <c r="Z795" s="864"/>
      <c r="AA795" s="864"/>
      <c r="AB795" s="864"/>
      <c r="AC795" s="988" t="s">
        <v>309</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318</v>
      </c>
      <c r="Z828" s="864"/>
      <c r="AA828" s="864"/>
      <c r="AB828" s="864"/>
      <c r="AC828" s="988" t="s">
        <v>309</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318</v>
      </c>
      <c r="Z861" s="864"/>
      <c r="AA861" s="864"/>
      <c r="AB861" s="864"/>
      <c r="AC861" s="988" t="s">
        <v>309</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318</v>
      </c>
      <c r="Z894" s="864"/>
      <c r="AA894" s="864"/>
      <c r="AB894" s="864"/>
      <c r="AC894" s="988" t="s">
        <v>309</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318</v>
      </c>
      <c r="Z927" s="864"/>
      <c r="AA927" s="864"/>
      <c r="AB927" s="864"/>
      <c r="AC927" s="988" t="s">
        <v>309</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318</v>
      </c>
      <c r="Z960" s="864"/>
      <c r="AA960" s="864"/>
      <c r="AB960" s="864"/>
      <c r="AC960" s="988" t="s">
        <v>309</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318</v>
      </c>
      <c r="Z993" s="864"/>
      <c r="AA993" s="864"/>
      <c r="AB993" s="864"/>
      <c r="AC993" s="988" t="s">
        <v>309</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318</v>
      </c>
      <c r="Z1026" s="864"/>
      <c r="AA1026" s="864"/>
      <c r="AB1026" s="864"/>
      <c r="AC1026" s="988" t="s">
        <v>309</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318</v>
      </c>
      <c r="Z1059" s="864"/>
      <c r="AA1059" s="864"/>
      <c r="AB1059" s="864"/>
      <c r="AC1059" s="988" t="s">
        <v>309</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318</v>
      </c>
      <c r="Z1092" s="864"/>
      <c r="AA1092" s="864"/>
      <c r="AB1092" s="864"/>
      <c r="AC1092" s="988" t="s">
        <v>309</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318</v>
      </c>
      <c r="Z1125" s="864"/>
      <c r="AA1125" s="864"/>
      <c r="AB1125" s="864"/>
      <c r="AC1125" s="988" t="s">
        <v>309</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318</v>
      </c>
      <c r="Z1158" s="864"/>
      <c r="AA1158" s="864"/>
      <c r="AB1158" s="864"/>
      <c r="AC1158" s="988" t="s">
        <v>309</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318</v>
      </c>
      <c r="Z1191" s="864"/>
      <c r="AA1191" s="864"/>
      <c r="AB1191" s="864"/>
      <c r="AC1191" s="988" t="s">
        <v>309</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318</v>
      </c>
      <c r="Z1224" s="864"/>
      <c r="AA1224" s="864"/>
      <c r="AB1224" s="864"/>
      <c r="AC1224" s="988" t="s">
        <v>309</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318</v>
      </c>
      <c r="Z1257" s="864"/>
      <c r="AA1257" s="864"/>
      <c r="AB1257" s="864"/>
      <c r="AC1257" s="988" t="s">
        <v>309</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318</v>
      </c>
      <c r="Z1290" s="864"/>
      <c r="AA1290" s="864"/>
      <c r="AB1290" s="864"/>
      <c r="AC1290" s="988" t="s">
        <v>309</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入力規則等</vt:lpstr>
      <vt:lpstr>行政事業レビューシート</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宗洋(itou-munehiro.x72)</cp:lastModifiedBy>
  <cp:lastPrinted>2022-05-31T07:59:05Z</cp:lastPrinted>
  <dcterms:modified xsi:type="dcterms:W3CDTF">2022-08-15T12:50:07Z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