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MOKK\Desktop\"/>
    </mc:Choice>
  </mc:AlternateContent>
  <bookViews>
    <workbookView xWindow="0" yWindow="0" windowWidth="28800" windowHeight="11460" activeTab="1"/>
  </bookViews>
  <sheets>
    <sheet name="入力規則等" sheetId="4" r:id="rId1"/>
    <sheet name="行政事業レビューシート" sheetId="11"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27" i="11" l="1"/>
  <c r="AY331" i="11"/>
  <c r="AY323" i="11"/>
  <c r="AY397" i="11"/>
  <c r="AY399"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5" i="11" s="1"/>
  <c r="AY198" i="11"/>
  <c r="AY195" i="11"/>
  <c r="AY196" i="11" s="1"/>
  <c r="AY190" i="11"/>
  <c r="AY192" i="11" s="1"/>
  <c r="AY180" i="11"/>
  <c r="AY187" i="11" s="1"/>
  <c r="AY179" i="11"/>
  <c r="AY173" i="11"/>
  <c r="AY178" i="11" s="1"/>
  <c r="AY170" i="11"/>
  <c r="AY171" i="11" s="1"/>
  <c r="AY167" i="11"/>
  <c r="AY169" i="11" s="1"/>
  <c r="AY136" i="11"/>
  <c r="AY137" i="11" s="1"/>
  <c r="AY133" i="11"/>
  <c r="AY135" i="11" s="1"/>
  <c r="AY132" i="11"/>
  <c r="AY144" i="11"/>
  <c r="AY140" i="11"/>
  <c r="AY139" i="11"/>
  <c r="AY143" i="11" s="1"/>
  <c r="AY166" i="11"/>
  <c r="AY161" i="11"/>
  <c r="AY162" i="11" s="1"/>
  <c r="AY156" i="11"/>
  <c r="AY158" i="11" s="1"/>
  <c r="AY146" i="11"/>
  <c r="AY150" i="11" s="1"/>
  <c r="AY127" i="11"/>
  <c r="AY131" i="11" s="1"/>
  <c r="AY124" i="11"/>
  <c r="AY122" i="11"/>
  <c r="AY123" i="11" s="1"/>
  <c r="AY112" i="11"/>
  <c r="AY119" i="11" s="1"/>
  <c r="AY101" i="11"/>
  <c r="AY100" i="11"/>
  <c r="AY99" i="11"/>
  <c r="AY98" i="11"/>
  <c r="AY102" i="11"/>
  <c r="AY104" i="11" s="1"/>
  <c r="AY202" i="11" l="1"/>
  <c r="AY128" i="11"/>
  <c r="AY175" i="11"/>
  <c r="AY206" i="11"/>
  <c r="AY176" i="11"/>
  <c r="AY203" i="11"/>
  <c r="AY211" i="11"/>
  <c r="AY130" i="11"/>
  <c r="AY163" i="11"/>
  <c r="AY142" i="11"/>
  <c r="AY134" i="11"/>
  <c r="AY207" i="11"/>
  <c r="AY116" i="11"/>
  <c r="AY120" i="11"/>
  <c r="AY154" i="11"/>
  <c r="AY113" i="11"/>
  <c r="AY117" i="11"/>
  <c r="AY121" i="11"/>
  <c r="AY125" i="11"/>
  <c r="AY129" i="11"/>
  <c r="AY151" i="11"/>
  <c r="AY155" i="11"/>
  <c r="AY164" i="11"/>
  <c r="AY141" i="11"/>
  <c r="AY145" i="11"/>
  <c r="AY177" i="11"/>
  <c r="AY204" i="11"/>
  <c r="AY212" i="11"/>
  <c r="AY114" i="11"/>
  <c r="AY118" i="11"/>
  <c r="AY126" i="11"/>
  <c r="AY152" i="11"/>
  <c r="AY174" i="11"/>
  <c r="AY193" i="11"/>
  <c r="AY201" i="11"/>
  <c r="AY209" i="11"/>
  <c r="AY213" i="11"/>
  <c r="AY115" i="11"/>
  <c r="AY15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0" i="11" l="1"/>
  <c r="AY85" i="11"/>
  <c r="AY81" i="11"/>
  <c r="AY84" i="11"/>
  <c r="AY96" i="11"/>
  <c r="AY97" i="1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<sst xmlns="http://schemas.openxmlformats.org/spreadsheetml/2006/main" count="2102" uniqueCount="782">
  <si>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</si>
  <si>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</si>
  <si>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</si>
  <si>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</si>
  <si>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</si>
  <si>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</si>
  <si>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</si>
  <si>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</si>
  <si>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</si>
  <si>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</si>
  <si>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</si>
  <si>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</si>
  <si>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</si>
  <si>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</si>
  <si>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</si>
  <si>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</si>
  <si>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</si>
  <si>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</si>
  <si>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</si>
  <si>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</si>
  <si>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</si>
  <si>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</si>
  <si>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</si>
  <si>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</si>
  <si>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</si>
  <si>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</si>
  <si>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</si>
  <si>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</si>
  <si>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</si>
  <si>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</si>
  <si>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</si>
  <si>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</si>
  <si>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</si>
  <si>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</si>
  <si>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</si>
  <si>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</si>
  <si>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</si>
  <si>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</si>
  <si>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</si>
  <si>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</si>
  <si>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</si>
  <si>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</si>
  <si>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</si>
  <si>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</si>
  <si>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</si>
  <si>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</si>
  <si>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</si>
  <si>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</si>
  <si>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</si>
  <si>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</si>
  <si>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</si>
  <si>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</si>
  <si>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</si>
  <si>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</si>
  <si>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</si>
  <si>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</si>
  <si>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</si>
  <si>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</si>
  <si>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</si>
  <si>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</si>
  <si>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</si>
  <si>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</si>
  <si>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</si>
  <si>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</si>
  <si>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</si>
  <si>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</si>
  <si>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</si>
  <si>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</si>
  <si>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</si>
  <si>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</si>
  <si>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</si>
  <si>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</si>
  <si>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</si>
  <si>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</si>
  <si>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</si>
  <si>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</si>
  <si>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</si>
  <si>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</si>
  <si>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</si>
  <si>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</si>
  <si>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</si>
  <si>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</si>
  <si>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</si>
  <si>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</si>
  <si>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</si>
  <si>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</si>
  <si>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</si>
  <si>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</si>
  <si>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</si>
  <si>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</si>
  <si>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</si>
  <si>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</si>
  <si>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</si>
  <si>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</si>
  <si>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</si>
  <si>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</si>
  <si>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</si>
  <si>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</si>
  <si>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</si>
  <si>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</si>
  <si>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</si>
  <si>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</si>
  <si>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</si>
  <si>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</si>
  <si>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</si>
  <si>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</si>
  <si>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</si>
  <si>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</si>
  <si>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</si>
  <si>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</si>
  <si>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</si>
  <si>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</si>
  <si>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</si>
  <si>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</si>
  <si>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</si>
  <si>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</si>
  <si>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</si>
  <si>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</si>
  <si>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</si>
  <si>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</si>
  <si>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</si>
  <si>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</si>
  <si>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</si>
  <si>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</si>
  <si>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</si>
  <si>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</si>
  <si>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</si>
  <si>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</si>
  <si>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</si>
  <si>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</si>
  <si>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</si>
  <si>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</si>
  <si>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</si>
  <si>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</si>
  <si>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</si>
  <si>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</si>
  <si>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</si>
  <si>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</si>
  <si>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</si>
  <si>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</si>
  <si>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</si>
  <si>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</si>
  <si>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</si>
  <si>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</si>
  <si>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</si>
  <si>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</si>
  <si>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</si>
  <si>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</si>
  <si>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</si>
  <si>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</si>
  <si>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</si>
  <si>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</si>
  <si>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</si>
  <si>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</si>
  <si>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</si>
  <si>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</si>
  <si>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</si>
  <si>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</si>
  <si>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</si>
  <si>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</si>
  <si>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</si>
  <si>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</si>
  <si>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</si>
  <si>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</si>
  <si>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</si>
  <si>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</si>
  <si>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</si>
  <si>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</si>
  <si>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</si>
  <si>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</si>
  <si>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</si>
  <si>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</si>
  <si>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</si>
  <si>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</si>
  <si>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</si>
  <si>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</si>
  <si>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</si>
  <si>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</si>
  <si>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</si>
  <si>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</si>
  <si>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</si>
  <si>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</si>
  <si>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</si>
  <si>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</si>
  <si>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</si>
  <si>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</si>
  <si>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</si>
  <si>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</si>
  <si>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</si>
  <si>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</si>
  <si>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</si>
  <si>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</si>
  <si>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</si>
  <si>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</si>
  <si>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</si>
  <si>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</si>
  <si>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</si>
  <si>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</si>
  <si>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</si>
  <si>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</si>
  <si>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</si>
  <si>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</si>
  <si>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</si>
  <si>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</si>
  <si>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</si>
  <si>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</si>
  <si>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</si>
  <si>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</si>
  <si>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</si>
  <si>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</si>
  <si>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</si>
  <si>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</si>
  <si>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</si>
  <si>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</si>
  <si>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</si>
  <si>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</si>
  <si>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</si>
  <si>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</si>
  <si>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</si>
  <si>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</si>
  <si>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</si>
  <si>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</si>
  <si>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</si>
  <si>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</si>
  <si>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</si>
  <si>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</si>
  <si>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</si>
  <si>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</si>
  <si>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</si>
  <si>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</si>
  <si>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</si>
  <si>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</si>
  <si>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</si>
  <si>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</si>
  <si>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</si>
  <si>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</si>
  <si>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</si>
  <si>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</si>
  <si>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</si>
  <si>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</si>
  <si>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</si>
  <si>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</si>
  <si>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</si>
  <si>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</si>
  <si>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</si>
  <si>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</si>
  <si>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</si>
  <si>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</si>
  <si>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</si>
  <si>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</si>
  <si>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</si>
  <si>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</si>
  <si>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</si>
  <si>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</si>
  <si>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</si>
  <si>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</si>
  <si>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</si>
  <si>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</si>
  <si>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</si>
  <si>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</si>
  <si>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</si>
  <si>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</si>
  <si>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</si>
  <si>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</si>
  <si>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</si>
  <si>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</si>
  <si>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</si>
  <si>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</si>
  <si>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</si>
  <si>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</si>
  <si>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</si>
  <si>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</si>
  <si>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</si>
  <si>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</si>
  <si>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</si>
  <si>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</si>
  <si>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</si>
  <si>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</si>
  <si>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</si>
  <si>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</si>
  <si>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</si>
  <si>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</si>
  <si>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</si>
  <si>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</si>
  <si>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</si>
  <si>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</si>
  <si>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</si>
  <si>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</si>
  <si>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</si>
  <si>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</si>
  <si>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</si>
  <si>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</si>
  <si>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</si>
  <si>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</si>
  <si>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</si>
  <si>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</si>
  <si>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</si>
  <si>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</si>
  <si>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</si>
  <si>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</si>
  <si>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</si>
  <si>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</si>
  <si>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</si>
  <si>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</si>
  <si>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</si>
  <si>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</si>
  <si>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</si>
  <si>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</si>
  <si>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</si>
  <si>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</si>
  <si>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</si>
  <si>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</si>
  <si>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</si>
  <si>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</si>
  <si>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</si>
  <si>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</si>
  <si>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</si>
  <si>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</si>
  <si>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</si>
  <si>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</si>
  <si>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</si>
  <si>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</si>
  <si>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</si>
  <si>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</si>
  <si>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</si>
  <si>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</si>
  <si>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</si>
  <si>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</si>
  <si>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</si>
  <si>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</si>
  <si>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</si>
  <si>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</si>
  <si>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</si>
  <si>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</si>
  <si>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</si>
  <si>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</si>
  <si>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</si>
  <si>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</si>
  <si>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</si>
  <si>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</si>
  <si>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</si>
  <si>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</si>
  <si>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</si>
  <si>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</si>
  <si>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</si>
  <si>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</si>
  <si>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</si>
  <si>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</si>
  <si>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</si>
  <si>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</si>
  <si>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</si>
  <si>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</si>
  <si>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</si>
  <si>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</si>
  <si>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</si>
  <si>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</si>
  <si>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</si>
  <si>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</si>
  <si>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</si>
  <si>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</si>
  <si>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</si>
  <si>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</si>
  <si>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</si>
  <si>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</si>
  <si>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</si>
  <si>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</si>
  <si>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</si>
  <si>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</si>
  <si>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</si>
  <si>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</si>
  <si>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</si>
  <si>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</si>
  <si>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</si>
  <si>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</si>
  <si>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</si>
  <si>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</si>
  <si>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</si>
  <si>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</si>
  <si>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</si>
  <si>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</si>
  <si>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</si>
  <si>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</si>
  <si>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</si>
  <si>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</si>
  <si>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</si>
  <si>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</si>
  <si>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</si>
  <si>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</si>
  <si>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</si>
  <si>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</si>
  <si>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</si>
  <si>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</si>
  <si>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</si>
  <si>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</si>
  <si>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</si>
  <si>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</si>
  <si>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</si>
  <si>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</si>
  <si>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</si>
  <si>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</si>
  <si>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</si>
  <si>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</si>
  <si>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</si>
  <si>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</si>
  <si>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</si>
  <si>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</si>
  <si>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</si>
  <si>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</si>
  <si>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</si>
  <si>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</si>
  <si>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</si>
  <si>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</si>
  <si>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</si>
  <si>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</si>
  <si>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</si>
  <si>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</si>
  <si>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</si>
  <si>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</si>
  <si>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</si>
  <si>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</si>
  <si>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</si>
  <si>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</si>
  <si>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</si>
  <si>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</si>
  <si>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</si>
  <si>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</si>
  <si>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</si>
  <si>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</si>
  <si>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</si>
  <si>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</si>
  <si>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</si>
  <si>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</si>
  <si>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</si>
  <si>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</si>
  <si>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</si>
  <si>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</si>
  <si>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</si>
  <si>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</si>
  <si>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</si>
  <si>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</si>
  <si>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</si>
  <si>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</si>
  <si>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</si>
  <si>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</si>
  <si>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</si>
  <si>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</si>
  <si>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</si>
  <si>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</si>
  <si>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</si>
  <si>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</si>
  <si>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</si>
  <si>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</si>
  <si>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</si>
  <si>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</si>
  <si>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</si>
  <si>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</si>
  <si>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</si>
  <si>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</si>
  <si>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</si>
  <si>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</si>
  <si>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</si>
  <si>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</si>
  <si>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</si>
  <si>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</si>
  <si>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</si>
  <si>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</si>
  <si>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</si>
  <si>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</si>
  <si>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</si>
  <si>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</si>
  <si>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</si>
  <si>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</si>
  <si>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</si>
  <si>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</si>
  <si>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</si>
  <si>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</si>
  <si>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</si>
  <si>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</si>
  <si>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</si>
  <si>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</si>
  <si>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</si>
  <si>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</si>
  <si>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</si>
  <si>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</si>
  <si>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</si>
  <si>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</si>
  <si>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</si>
  <si>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</si>
  <si>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</si>
  <si>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</si>
  <si>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</si>
  <si>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</si>
  <si>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</si>
  <si>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</si>
  <si>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</si>
  <si>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</si>
  <si>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</si>
  <si>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</si>
  <si>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</si>
  <si>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</si>
  <si>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</si>
  <si>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</si>
  <si>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</si>
  <si>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</si>
  <si>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</si>
  <si>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</si>
  <si>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</si>
  <si>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</si>
  <si>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</si>
  <si>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</si>
  <si>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</si>
  <si>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</si>
  <si>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</si>
  <si>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</si>
  <si>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</si>
  <si>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</si>
  <si>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</si>
  <si>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</si>
  <si>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</si>
  <si>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</si>
  <si>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</si>
  <si>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</si>
  <si>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</si>
  <si>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</si>
  <si>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</si>
  <si>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</si>
  <si>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</si>
  <si>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</si>
  <si>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</si>
  <si>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</si>
  <si>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</si>
  <si>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</si>
  <si>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</si>
  <si>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</si>
  <si>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</si>
  <si>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</si>
  <si>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</si>
  <si>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</si>
  <si>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</si>
  <si>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</si>
  <si>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</si>
  <si>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</si>
  <si>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</si>
  <si>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</si>
  <si>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</si>
  <si>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</si>
  <si>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</si>
  <si>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</si>
  <si>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</si>
  <si>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</si>
  <si>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</si>
  <si>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</si>
  <si>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</si>
  <si>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</si>
  <si>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</si>
  <si>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</si>
  <si>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</si>
  <si>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</si>
  <si>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</si>
  <si>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</si>
  <si>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</si>
  <si>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</si>
  <si>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</si>
  <si>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</si>
  <si>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</si>
  <si>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</si>
  <si>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</si>
  <si>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</si>
  <si>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</si>
  <si>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</si>
  <si>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</si>
  <si>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</si>
  <si>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</si>
  <si>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</si>
  <si>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</si>
  <si>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</si>
  <si>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</si>
  <si>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</si>
  <si>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</si>
  <si>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</si>
  <si>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</si>
  <si>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</si>
  <si>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</si>
  <si>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</si>
  <si>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</si>
  <si>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</si>
  <si>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</si>
  <si>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</si>
  <si>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</si>
  <si>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</si>
  <si>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</si>
  <si>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</si>
  <si>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</si>
  <si>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</si>
  <si>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</si>
  <si>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</si>
  <si>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</si>
  <si>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</si>
  <si>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</si>
  <si>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</si>
  <si>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</si>
  <si>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</si>
  <si>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</si>
  <si>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</si>
  <si>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</si>
  <si>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</si>
  <si>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</si>
  <si>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</si>
  <si>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</si>
  <si>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</si>
  <si>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</si>
  <si>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</si>
  <si>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</si>
  <si>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</si>
  <si>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</si>
  <si>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</si>
  <si>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</si>
  <si>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</si>
  <si>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</si>
  <si>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</si>
  <si>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</si>
  <si>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</si>
  <si>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</si>
  <si>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</si>
  <si>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</si>
  <si>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</si>
  <si>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</si>
  <si>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</si>
  <si>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</si>
  <si>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</si>
  <si>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</si>
  <si>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</si>
  <si>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</si>
  <si>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</si>
  <si>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</si>
  <si>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</si>
  <si>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</si>
  <si>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</si>
  <si>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</si>
  <si>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</si>
  <si>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</si>
  <si>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</si>
  <si>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</si>
  <si>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</si>
  <si>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</si>
  <si>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</si>
  <si>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</si>
  <si>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</si>
  <si>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</si>
  <si>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</si>
  <si>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</si>
  <si>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</si>
  <si>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</si>
  <si>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</si>
  <si>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</si>
  <si>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</si>
  <si>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</si>
  <si>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</si>
  <si>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</si>
  <si>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</si>
  <si>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</si>
  <si>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</si>
  <si>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</si>
  <si>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</si>
  <si>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</si>
  <si>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</si>
  <si>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</si>
  <si>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</si>
  <si>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</si>
  <si>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</si>
  <si>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</si>
  <si>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</si>
  <si>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</si>
  <si>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</si>
  <si>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</si>
  <si>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</si>
  <si>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</si>
  <si>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</si>
  <si>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</si>
  <si>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</si>
  <si>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</si>
  <si>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</si>
  <si>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</si>
  <si>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</si>
  <si>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</si>
  <si>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</si>
  <si>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</si>
  <si>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</si>
  <si>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</si>
  <si>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</si>
  <si>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</si>
  <si>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医療技術の費用対効果を評価するために必要な経費</t>
  </si>
  <si>
    <t>保険局</t>
  </si>
  <si>
    <t>平成25年度</t>
  </si>
  <si>
    <t>終了予定なし</t>
  </si>
  <si>
    <t>医療課</t>
  </si>
  <si>
    <t>-</t>
  </si>
  <si>
    <t>平成31年度より医薬品･医療機器の償還価格設定について費用対効果評価の実施が制度化された。高額な医薬品や医療機器の増加が想定される中で、それらの医療技術の効率性(費用対効果）について精緻に評価を行い、償還価格について検討を行っていくことが重要である。また評価対象品目の拡充等も求められている中で、その実施体制等の充実を行う必要がある。</t>
  </si>
  <si>
    <t>我が国においては、諸外国と比べて費用対効果評価の導入が遅れたため、費用対効果評価で使用するための疫学データ、費用やQOLデータの蓄積が不十分である。我が国の現状や国民性を反映させた費用対効果評価を実施するためには、それらのデータの収集･蓄積が必要である。また、中医協等に報告するための先行する欧米等の諸外国における費用対効果評価の現状等の調査や、費用対効果評価の専門的知識や技術を有する人材が国立保健医療科学院のみならず、製造販売業者やアカデミア等においても不足していることを鑑みて、費用対効果評価制度の発展に貢献しうる専門人材育成の取り組みを行う。</t>
  </si>
  <si>
    <t>医療費適正化対策推進業務委託費</t>
  </si>
  <si>
    <t>医療費適正化対策推進業務庁費</t>
  </si>
  <si>
    <t>諸謝金</t>
  </si>
  <si>
    <t>委員等旅費</t>
  </si>
  <si>
    <t>分析対象とする品目数</t>
  </si>
  <si>
    <t>品目数</t>
  </si>
  <si>
    <t>実施した調査研究数</t>
  </si>
  <si>
    <t>数</t>
  </si>
  <si>
    <t>調査研究数</t>
  </si>
  <si>
    <t>件</t>
  </si>
  <si>
    <t>単位当たりコスト＝Ｘ／Ｙ
Ｘ：執行額
Ｙ：対象疾患数　　　　　　　　　　　　　　</t>
    <phoneticPr fontId="5"/>
  </si>
  <si>
    <t>千円</t>
  </si>
  <si>
    <t>　　X/Y</t>
    <phoneticPr fontId="5"/>
  </si>
  <si>
    <t>／　</t>
    <phoneticPr fontId="5"/>
  </si>
  <si>
    <t>新25-017</t>
  </si>
  <si>
    <t>279</t>
  </si>
  <si>
    <t>288</t>
  </si>
  <si>
    <t>282</t>
  </si>
  <si>
    <t>287</t>
  </si>
  <si>
    <t>0294</t>
  </si>
  <si>
    <t>○</t>
  </si>
  <si>
    <t>厚労</t>
  </si>
  <si>
    <t>A.クレコン　メディカルアセスメント株式会社</t>
    <phoneticPr fontId="5"/>
  </si>
  <si>
    <t>人件費</t>
  </si>
  <si>
    <t>要件定義、調査、分析等</t>
    <rPh sb="0" eb="2">
      <t>ヨウケン</t>
    </rPh>
    <rPh sb="2" eb="4">
      <t>テイギ</t>
    </rPh>
    <rPh sb="5" eb="7">
      <t>チョウサ</t>
    </rPh>
    <rPh sb="8" eb="10">
      <t>ブンセキ</t>
    </rPh>
    <rPh sb="10" eb="11">
      <t>トウ</t>
    </rPh>
    <phoneticPr fontId="5"/>
  </si>
  <si>
    <t>物件費</t>
  </si>
  <si>
    <t>資料費、会議開催費</t>
    <rPh sb="0" eb="2">
      <t>シリョウ</t>
    </rPh>
    <rPh sb="2" eb="3">
      <t>ヒ</t>
    </rPh>
    <rPh sb="4" eb="6">
      <t>カイギ</t>
    </rPh>
    <rPh sb="6" eb="8">
      <t>カイサイ</t>
    </rPh>
    <rPh sb="8" eb="9">
      <t>ヒ</t>
    </rPh>
    <phoneticPr fontId="5"/>
  </si>
  <si>
    <t>クレコン　メディカルアセスメント株式会社</t>
  </si>
  <si>
    <t>要件定義、調査、分析等</t>
  </si>
  <si>
    <t>診療報酬制度に医療技術の費用対効果評価を採用することは、医療費を支払う国民が求めるところであり、そのニーズは大きいと考える。</t>
    <phoneticPr fontId="5"/>
  </si>
  <si>
    <t>診療報酬制度に医療技術の費用対効果評価を採用することは、医療費の適正化につながるため、国が実施すべき事業である。</t>
    <phoneticPr fontId="5"/>
  </si>
  <si>
    <t>診療報酬制度に医療技術の費用対効果評価を採用することは、医療費適正化の観点から優先度は高い。</t>
    <phoneticPr fontId="5"/>
  </si>
  <si>
    <t>総合評価入札を利用し、競争性を確保しながら支出先を選定しているが、一者応札の場合もあった。次回の入札に向けて、公告期間の延長、技術提案書の簡素化等の改善策を検討する。</t>
    <phoneticPr fontId="5"/>
  </si>
  <si>
    <t>有</t>
  </si>
  <si>
    <t>無</t>
  </si>
  <si>
    <t>制度の本格実施に向けより精緻な分析を行った結果であり妥当な水準である。調達に当たっては総合評価入札を行うことにより、コストの削減に努めている。</t>
  </si>
  <si>
    <t>全ての費目について、調査を実施し、その結果を得るための経費として使用されている。</t>
  </si>
  <si>
    <t>費用対効果評価のための体制整備（国内の教育プログラムの整備等）が、当初の想定よりも進まなかったため。</t>
  </si>
  <si>
    <t>‐</t>
  </si>
  <si>
    <t>目標と実績は対応関係にあり、見合ったものとなっている。</t>
  </si>
  <si>
    <t>診療報酬改定において必要とされる十分なデータを得られている。</t>
  </si>
  <si>
    <t>得られた成果物（データ）をもって、診療報酬改定の議論に十分に活用されている。</t>
  </si>
  <si>
    <t>総合評価落札方式を採用しており、特段の問題はないと判断。なお、競争性を確保しながら支出先を選定しているが、一者応札の場合もあった。</t>
  </si>
  <si>
    <t>診療報酬改定の議論に必要なデータを得るため、調査を網羅的に実施するとともに、適正な予算の執行に引き続き努力する。また、次回の入札に向けて、公告期間の延長、技術提案書の簡素化等の改善策を検討する。</t>
  </si>
  <si>
    <t>国立保健医療科学院</t>
    <phoneticPr fontId="5"/>
  </si>
  <si>
    <t>実施事業のための予算振替</t>
    <phoneticPr fontId="5"/>
  </si>
  <si>
    <t>-</t>
    <phoneticPr fontId="5"/>
  </si>
  <si>
    <t>B.国立保健医療科学院</t>
    <phoneticPr fontId="5"/>
  </si>
  <si>
    <t>その他</t>
    <phoneticPr fontId="5"/>
  </si>
  <si>
    <t>事業実施のための予算振替</t>
    <phoneticPr fontId="5"/>
  </si>
  <si>
    <t>株式会社インテージヘルスケア</t>
    <phoneticPr fontId="5"/>
  </si>
  <si>
    <t>日本語版ＰＲＯＭＩＳの成人用項目開発のための調査業務</t>
    <phoneticPr fontId="5"/>
  </si>
  <si>
    <t>ＷＥＢパネルなどを用いたＱＯＬ値測定と尺度開発のための調査業務</t>
    <phoneticPr fontId="5"/>
  </si>
  <si>
    <t>公益財団法人パブリックヘルスリサーチセンター</t>
    <phoneticPr fontId="5"/>
  </si>
  <si>
    <t>国庫債務負担行為等</t>
  </si>
  <si>
    <t>電子的デバイスを用いた無作為化比較試験のＱＯＬ値測定</t>
    <phoneticPr fontId="5"/>
  </si>
  <si>
    <t>膵がん患者におけるＱＯＬ値測定業務</t>
    <phoneticPr fontId="5"/>
  </si>
  <si>
    <t>費用対効果評価のための人材育成プログラム開発事業委託</t>
    <phoneticPr fontId="5"/>
  </si>
  <si>
    <t>学校法人慶應義塾</t>
    <phoneticPr fontId="5"/>
  </si>
  <si>
    <t>学校法人立命館</t>
    <phoneticPr fontId="5"/>
  </si>
  <si>
    <t>費用対効果評価における公的分析に係る委託業務</t>
    <phoneticPr fontId="5"/>
  </si>
  <si>
    <t>学校法人聖路加国際大学</t>
    <phoneticPr fontId="5"/>
  </si>
  <si>
    <t>デロイトトーマツコンサルティング合同会社</t>
    <phoneticPr fontId="5"/>
  </si>
  <si>
    <t>医薬品及び医療機器の費用対効果評価における公的分析に関する事務局業務</t>
    <phoneticPr fontId="5"/>
  </si>
  <si>
    <t>C.株式会社インテージヘルスケア</t>
    <phoneticPr fontId="5"/>
  </si>
  <si>
    <t>委託費</t>
    <rPh sb="0" eb="3">
      <t>イタクヒ</t>
    </rPh>
    <phoneticPr fontId="5"/>
  </si>
  <si>
    <t>712百万円/10</t>
    <phoneticPr fontId="5"/>
  </si>
  <si>
    <t>558百万円/10</t>
    <phoneticPr fontId="5"/>
  </si>
  <si>
    <t>･ 経済財政運営と改革の基本方針2019</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</si>
  <si>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</si>
  <si>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</si>
  <si>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https://www.mhlw.go.jp/wp/seisaku/hyouka/dl/r03_jizenbunseki/I-9-1.pdf</t>
    <phoneticPr fontId="5"/>
  </si>
  <si>
    <t>－</t>
    <phoneticPr fontId="5"/>
  </si>
  <si>
    <t>P8</t>
    <phoneticPr fontId="5"/>
  </si>
  <si>
    <t>841百万円/10</t>
    <phoneticPr fontId="5"/>
  </si>
  <si>
    <t>-</t>
    <phoneticPr fontId="5"/>
  </si>
  <si>
    <t>点検対象外</t>
    <rPh sb="0" eb="5">
      <t>テンケンタイショウガイ</t>
    </rPh>
    <phoneticPr fontId="5"/>
  </si>
  <si>
    <t>486百万円/10</t>
    <phoneticPr fontId="5"/>
  </si>
  <si>
    <t>費用対効果評価の実施、費用対効果評価で使用するための疫学データ・費用やQOLデータの収集･蓄積、諸外国における費用対効果評価の現状等の調査、費用対効果評価制度の発展に貢献しうる専門人材育成。</t>
    <rPh sb="0" eb="2">
      <t>ヒヨウ</t>
    </rPh>
    <rPh sb="2" eb="5">
      <t>タイコウカ</t>
    </rPh>
    <rPh sb="5" eb="7">
      <t>ヒョウカ</t>
    </rPh>
    <rPh sb="8" eb="10">
      <t>ジッシ</t>
    </rPh>
    <phoneticPr fontId="5"/>
  </si>
  <si>
    <t>執行率が低調である。要求内容を見直し、適切な予算額を確保すること。</t>
  </si>
  <si>
    <t>費用対効果評価を行う評価対象品目の指定数の増加に伴い、分析に係る費用の増額が必要となるため。</t>
    <rPh sb="0" eb="2">
      <t>ヒヨウ</t>
    </rPh>
    <rPh sb="2" eb="5">
      <t>タイコウカ</t>
    </rPh>
    <rPh sb="5" eb="7">
      <t>ヒョウカ</t>
    </rPh>
    <rPh sb="8" eb="9">
      <t>オコナ</t>
    </rPh>
    <rPh sb="10" eb="12">
      <t>ヒョウカ</t>
    </rPh>
    <rPh sb="12" eb="14">
      <t>タイショウ</t>
    </rPh>
    <rPh sb="14" eb="16">
      <t>ヒンモク</t>
    </rPh>
    <rPh sb="17" eb="19">
      <t>シテイ</t>
    </rPh>
    <rPh sb="19" eb="20">
      <t>スウ</t>
    </rPh>
    <rPh sb="21" eb="23">
      <t>ゾウカ</t>
    </rPh>
    <rPh sb="24" eb="25">
      <t>トモナ</t>
    </rPh>
    <rPh sb="27" eb="29">
      <t>ブンセキ</t>
    </rPh>
    <rPh sb="30" eb="31">
      <t>カカ</t>
    </rPh>
    <rPh sb="32" eb="34">
      <t>ヒヨウ</t>
    </rPh>
    <rPh sb="35" eb="37">
      <t>ゾウガク</t>
    </rPh>
    <rPh sb="38" eb="40">
      <t>ヒツヨウ</t>
    </rPh>
    <phoneticPr fontId="5"/>
  </si>
  <si>
    <t>費用対効果評価制度については、中央社会保険医療協議会で了承された基準に従って、保険適用となった医薬品等を対象品目として指定し分析を行っている。その指定品目数については保険適用となる品目数とその市場規模等により定められた基準に従い指定しているものであり、正確な予測が困難であるが、引き続き指定品目の状況等を検討していく。</t>
    <rPh sb="132" eb="134">
      <t>コンナン</t>
    </rPh>
    <rPh sb="139" eb="140">
      <t>ヒ</t>
    </rPh>
    <rPh sb="141" eb="142">
      <t>ツヅ</t>
    </rPh>
    <rPh sb="143" eb="145">
      <t>シテイ</t>
    </rPh>
    <rPh sb="145" eb="147">
      <t>ヒンモク</t>
    </rPh>
    <rPh sb="148" eb="150">
      <t>ジョウキョウ</t>
    </rPh>
    <rPh sb="150" eb="151">
      <t>ナド</t>
    </rPh>
    <rPh sb="152" eb="154">
      <t>ケントウ</t>
    </rPh>
    <phoneticPr fontId="5"/>
  </si>
  <si>
    <t>眞鍋　馨　</t>
    <rPh sb="0" eb="2">
      <t>マナベ</t>
    </rPh>
    <rPh sb="3" eb="4">
      <t>カオル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</si>
</sst>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25400</xdr:colOff>
      <xdr:row>270</xdr:row>
      <xdr:rowOff>88900</xdr:rowOff>
    </xdr:from>
    <xdr:to>
      <xdr:col>31</xdr:col>
      <xdr:colOff>118880</xdr:colOff>
      <xdr:row>272</xdr:row>
      <xdr:rowOff>126620</xdr:rowOff>
    </xdr:to>
    <xdr:sp macro="" textlink="">
      <xdr:nvSpPr>
        <xdr:cNvPr id="18" name="テキスト ボックス 17">
          <a:extLst>
            <a:ext uri="{FF2B5EF4-FFF2-40B4-BE49-F238E27FC236}">
              <a16:creationId xmlns:a16="http://schemas.microsoft.com/office/drawing/2014/main" id="{00000000-0008-0000-0000-000013000000}"/>
            </a:ext>
          </a:extLst>
        </xdr:cNvPr>
        <xdr:cNvSpPr txBox="1"/>
      </xdr:nvSpPr>
      <xdr:spPr>
        <a:xfrm>
          <a:off x="4225925" y="42694225"/>
          <a:ext cx="2093730" cy="74257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0</xdr:colOff>
      <xdr:row>274</xdr:row>
      <xdr:rowOff>254000</xdr:rowOff>
    </xdr:from>
    <xdr:to>
      <xdr:col>36</xdr:col>
      <xdr:colOff>191782</xdr:colOff>
      <xdr:row>276</xdr:row>
      <xdr:rowOff>101572</xdr:rowOff>
    </xdr:to>
    <xdr:cxnSp macro="">
      <xdr:nvCxnSpPr>
        <xdr:cNvPr id="19" name="カギ線コネクタ 33">
          <a:extLst>
            <a:ext uri="{FF2B5EF4-FFF2-40B4-BE49-F238E27FC236}">
              <a16:creationId xmlns:a16="http://schemas.microsoft.com/office/drawing/2014/main" id="{00000000-0008-0000-0000-000017000000}"/>
            </a:ext>
          </a:extLst>
        </xdr:cNvPr>
        <xdr:cNvCxnSpPr>
          <a:cxnSpLocks noChangeShapeType="1"/>
        </xdr:cNvCxnSpPr>
      </xdr:nvCxnSpPr>
      <xdr:spPr bwMode="auto">
        <a:xfrm rot="16200000" flipH="1">
          <a:off x="6020455" y="43449220"/>
          <a:ext cx="552422" cy="2192032"/>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12700</xdr:colOff>
      <xdr:row>274</xdr:row>
      <xdr:rowOff>254000</xdr:rowOff>
    </xdr:from>
    <xdr:to>
      <xdr:col>26</xdr:col>
      <xdr:colOff>1138</xdr:colOff>
      <xdr:row>276</xdr:row>
      <xdr:rowOff>100560</xdr:rowOff>
    </xdr:to>
    <xdr:cxnSp macro="">
      <xdr:nvCxnSpPr>
        <xdr:cNvPr id="20" name="カギ線コネクタ 31">
          <a:extLst>
            <a:ext uri="{FF2B5EF4-FFF2-40B4-BE49-F238E27FC236}">
              <a16:creationId xmlns:a16="http://schemas.microsoft.com/office/drawing/2014/main" id="{00000000-0008-0000-0000-000016000000}"/>
            </a:ext>
          </a:extLst>
        </xdr:cNvPr>
        <xdr:cNvCxnSpPr>
          <a:cxnSpLocks noChangeShapeType="1"/>
        </xdr:cNvCxnSpPr>
      </xdr:nvCxnSpPr>
      <xdr:spPr bwMode="auto">
        <a:xfrm rot="5400000">
          <a:off x="3831727" y="43450373"/>
          <a:ext cx="551410" cy="2188713"/>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25400</xdr:colOff>
      <xdr:row>276</xdr:row>
      <xdr:rowOff>63500</xdr:rowOff>
    </xdr:from>
    <xdr:to>
      <xdr:col>21</xdr:col>
      <xdr:colOff>2322</xdr:colOff>
      <xdr:row>277</xdr:row>
      <xdr:rowOff>6192</xdr:rowOff>
    </xdr:to>
    <xdr:sp macro="" textlink="">
      <xdr:nvSpPr>
        <xdr:cNvPr id="21" name="テキスト ボックス 20">
          <a:extLst>
            <a:ext uri="{FF2B5EF4-FFF2-40B4-BE49-F238E27FC236}">
              <a16:creationId xmlns:a16="http://schemas.microsoft.com/office/drawing/2014/main" id="{00000000-0008-0000-0000-00001D000000}"/>
            </a:ext>
          </a:extLst>
        </xdr:cNvPr>
        <xdr:cNvSpPr txBox="1"/>
      </xdr:nvSpPr>
      <xdr:spPr>
        <a:xfrm>
          <a:off x="1825625" y="44783375"/>
          <a:ext cx="2377222" cy="295117"/>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63500</xdr:colOff>
      <xdr:row>276</xdr:row>
      <xdr:rowOff>63500</xdr:rowOff>
    </xdr:from>
    <xdr:to>
      <xdr:col>41</xdr:col>
      <xdr:colOff>161822</xdr:colOff>
      <xdr:row>276</xdr:row>
      <xdr:rowOff>357791</xdr:rowOff>
    </xdr:to>
    <xdr:sp macro="" textlink="">
      <xdr:nvSpPr>
        <xdr:cNvPr id="22" name="テキスト ボックス 21">
          <a:extLst>
            <a:ext uri="{FF2B5EF4-FFF2-40B4-BE49-F238E27FC236}">
              <a16:creationId xmlns:a16="http://schemas.microsoft.com/office/drawing/2014/main" id="{00000000-0008-0000-0000-00001F000000}"/>
            </a:ext>
          </a:extLst>
        </xdr:cNvPr>
        <xdr:cNvSpPr txBox="1"/>
      </xdr:nvSpPr>
      <xdr:spPr>
        <a:xfrm>
          <a:off x="6464300" y="44783375"/>
          <a:ext cx="1898547" cy="284766"/>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予算振替</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165100</xdr:colOff>
      <xdr:row>277</xdr:row>
      <xdr:rowOff>0</xdr:rowOff>
    </xdr:from>
    <xdr:to>
      <xdr:col>24</xdr:col>
      <xdr:colOff>63500</xdr:colOff>
      <xdr:row>278</xdr:row>
      <xdr:rowOff>319391</xdr:rowOff>
    </xdr:to>
    <xdr:sp macro="" textlink="">
      <xdr:nvSpPr>
        <xdr:cNvPr id="23" name="テキスト ボックス 22">
          <a:extLst>
            <a:ext uri="{FF2B5EF4-FFF2-40B4-BE49-F238E27FC236}">
              <a16:creationId xmlns:a16="http://schemas.microsoft.com/office/drawing/2014/main" id="{00000000-0008-0000-0000-000014000000}"/>
            </a:ext>
          </a:extLst>
        </xdr:cNvPr>
        <xdr:cNvSpPr txBox="1"/>
      </xdr:nvSpPr>
      <xdr:spPr>
        <a:xfrm>
          <a:off x="1565275" y="45072300"/>
          <a:ext cx="3298825" cy="671816"/>
        </a:xfrm>
        <a:prstGeom prst="rect">
          <a:avLst/>
        </a:prstGeom>
        <a:solidFill>
          <a:sysClr val="window" lastClr="FFFFFF"/>
        </a:solidFill>
        <a:ln w="9525" cmpd="sng">
          <a:solidFill>
            <a:sysClr val="windowText" lastClr="000000"/>
          </a:solidFill>
        </a:ln>
        <a:effectLst/>
      </xdr:spPr>
      <xdr:txBody>
        <a:bodyPr vertOverflow="clip" wrap="square" rtlCol="0" anchor="t"/>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lang="ja-JP" altLang="en-US" sz="1100" b="0" i="0" u="none" strike="noStrike">
              <a:effectLst/>
              <a:latin typeface="+mn-lt"/>
              <a:ea typeface="+mn-ea"/>
              <a:cs typeface="+mn-cs"/>
            </a:rPr>
            <a:t>クレコン　メディカルアセスメント株式会社</a:t>
          </a:r>
          <a:r>
            <a:rPr lang="ja-JP" altLang="en-US"/>
            <a:t> </a:t>
          </a:r>
          <a:endParaRPr lang="en-US" altLang="ja-JP"/>
        </a:p>
        <a:p>
          <a:pPr algn="ctr" eaLnBrk="1" fontAlgn="auto" latinLnBrk="0" hangingPunct="1"/>
          <a:r>
            <a:rPr kumimoji="1" lang="en-US" altLang="ja-JP" sz="1100" b="0" i="0" baseline="0">
              <a:effectLst/>
              <a:latin typeface="+mn-ea"/>
              <a:ea typeface="+mn-ea"/>
              <a:cs typeface="+mn-cs"/>
            </a:rPr>
            <a:t>36</a:t>
          </a:r>
          <a:r>
            <a:rPr kumimoji="1" lang="ja-JP" altLang="ja-JP" sz="1100" b="0" i="0" baseline="0">
              <a:effectLst/>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30</xdr:col>
      <xdr:colOff>38100</xdr:colOff>
      <xdr:row>277</xdr:row>
      <xdr:rowOff>0</xdr:rowOff>
    </xdr:from>
    <xdr:to>
      <xdr:col>43</xdr:col>
      <xdr:colOff>178891</xdr:colOff>
      <xdr:row>279</xdr:row>
      <xdr:rowOff>3292</xdr:rowOff>
    </xdr:to>
    <xdr:sp macro="" textlink="">
      <xdr:nvSpPr>
        <xdr:cNvPr id="24" name="テキスト ボックス 23">
          <a:extLst>
            <a:ext uri="{FF2B5EF4-FFF2-40B4-BE49-F238E27FC236}">
              <a16:creationId xmlns:a16="http://schemas.microsoft.com/office/drawing/2014/main" id="{00000000-0008-0000-0000-000015000000}"/>
            </a:ext>
          </a:extLst>
        </xdr:cNvPr>
        <xdr:cNvSpPr txBox="1"/>
      </xdr:nvSpPr>
      <xdr:spPr>
        <a:xfrm>
          <a:off x="6038850" y="45072300"/>
          <a:ext cx="2741116" cy="708142"/>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Ｂ．国立保健医療科学院</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ＭＳ Ｐゴシック" panose="020B0600070205080204" pitchFamily="50" charset="-128"/>
              <a:ea typeface="ＭＳ Ｐゴシック" panose="020B0600070205080204" pitchFamily="50" charset="-128"/>
              <a:cs typeface="+mn-cs"/>
            </a:rPr>
            <a:t>841</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165100</xdr:colOff>
      <xdr:row>272</xdr:row>
      <xdr:rowOff>304800</xdr:rowOff>
    </xdr:from>
    <xdr:to>
      <xdr:col>31</xdr:col>
      <xdr:colOff>41545</xdr:colOff>
      <xdr:row>274</xdr:row>
      <xdr:rowOff>200176</xdr:rowOff>
    </xdr:to>
    <xdr:grpSp>
      <xdr:nvGrpSpPr>
        <xdr:cNvPr id="25" name="グループ化 40">
          <a:extLst>
            <a:ext uri="{FF2B5EF4-FFF2-40B4-BE49-F238E27FC236}">
              <a16:creationId xmlns:a16="http://schemas.microsoft.com/office/drawing/2014/main" id="{00000000-0008-0000-0000-000018000000}"/>
            </a:ext>
          </a:extLst>
        </xdr:cNvPr>
        <xdr:cNvGrpSpPr>
          <a:grpSpLocks/>
        </xdr:cNvGrpSpPr>
      </xdr:nvGrpSpPr>
      <xdr:grpSpPr bwMode="auto">
        <a:xfrm>
          <a:off x="4229100" y="38836600"/>
          <a:ext cx="2111645" cy="606576"/>
          <a:chOff x="3949699" y="32359600"/>
          <a:chExt cx="2616201" cy="622300"/>
        </a:xfrm>
      </xdr:grpSpPr>
      <xdr:sp macro="" textlink="">
        <xdr:nvSpPr>
          <xdr:cNvPr id="26" name="テキスト ボックス 25">
            <a:extLst>
              <a:ext uri="{FF2B5EF4-FFF2-40B4-BE49-F238E27FC236}">
                <a16:creationId xmlns:a16="http://schemas.microsoft.com/office/drawing/2014/main" id="{00000000-0008-0000-0000-000019000000}"/>
              </a:ext>
            </a:extLst>
          </xdr:cNvPr>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27" name="大かっこ 26">
            <a:extLst>
              <a:ext uri="{FF2B5EF4-FFF2-40B4-BE49-F238E27FC236}">
                <a16:creationId xmlns:a16="http://schemas.microsoft.com/office/drawing/2014/main" id="{00000000-0008-0000-0000-00001A000000}"/>
              </a:ext>
            </a:extLst>
          </xdr:cNvPr>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7</xdr:col>
      <xdr:colOff>0</xdr:colOff>
      <xdr:row>279</xdr:row>
      <xdr:rowOff>0</xdr:rowOff>
    </xdr:from>
    <xdr:to>
      <xdr:col>26</xdr:col>
      <xdr:colOff>138853</xdr:colOff>
      <xdr:row>281</xdr:row>
      <xdr:rowOff>307976</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1400175" y="45777150"/>
          <a:ext cx="3939328" cy="10128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7</xdr:col>
      <xdr:colOff>0</xdr:colOff>
      <xdr:row>279</xdr:row>
      <xdr:rowOff>114300</xdr:rowOff>
    </xdr:from>
    <xdr:to>
      <xdr:col>26</xdr:col>
      <xdr:colOff>158309</xdr:colOff>
      <xdr:row>282</xdr:row>
      <xdr:rowOff>342900</xdr:rowOff>
    </xdr:to>
    <xdr:sp macro="" textlink="">
      <xdr:nvSpPr>
        <xdr:cNvPr id="29" name="テキスト ボックス 28">
          <a:extLst>
            <a:ext uri="{FF2B5EF4-FFF2-40B4-BE49-F238E27FC236}">
              <a16:creationId xmlns:a16="http://schemas.microsoft.com/office/drawing/2014/main" id="{00000000-0008-0000-0000-00001B000000}"/>
            </a:ext>
          </a:extLst>
        </xdr:cNvPr>
        <xdr:cNvSpPr txBox="1"/>
      </xdr:nvSpPr>
      <xdr:spPr bwMode="auto">
        <a:xfrm>
          <a:off x="1422400" y="41135300"/>
          <a:ext cx="4019109" cy="1295400"/>
        </a:xfrm>
        <a:prstGeom prst="rect">
          <a:avLst/>
        </a:prstGeom>
        <a:noFill/>
        <a:ln w="9525" cmpd="sng">
          <a:noFill/>
        </a:ln>
        <a:effectLst/>
      </xdr:spPr>
      <xdr:txBody>
        <a:bodyPr vertOverflow="clip" wrap="square" rtlCol="0" anchor="t"/>
        <a:lstStyle/>
        <a:p>
          <a:r>
            <a:rPr lang="ja-JP" altLang="en-US" sz="1100">
              <a:effectLst/>
              <a:latin typeface="+mn-lt"/>
              <a:ea typeface="+mn-ea"/>
              <a:cs typeface="+mn-cs"/>
            </a:rPr>
            <a:t>ナショナルデータベースを用いた費用対効果評価実施のためのデータ整備及び費用対効果評価実施に関する各国の状況調査について</a:t>
          </a:r>
          <a:endParaRPr lang="en-US" altLang="ja-JP" sz="1100">
            <a:effectLst/>
            <a:latin typeface="+mn-lt"/>
            <a:ea typeface="+mn-ea"/>
            <a:cs typeface="+mn-cs"/>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37</xdr:col>
      <xdr:colOff>12700</xdr:colOff>
      <xdr:row>279</xdr:row>
      <xdr:rowOff>12700</xdr:rowOff>
    </xdr:from>
    <xdr:to>
      <xdr:col>37</xdr:col>
      <xdr:colOff>17505</xdr:colOff>
      <xdr:row>282</xdr:row>
      <xdr:rowOff>12731</xdr:rowOff>
    </xdr:to>
    <xdr:cxnSp macro="">
      <xdr:nvCxnSpPr>
        <xdr:cNvPr id="30" name="カギ線コネクタ 33">
          <a:extLst>
            <a:ext uri="{FF2B5EF4-FFF2-40B4-BE49-F238E27FC236}">
              <a16:creationId xmlns:a16="http://schemas.microsoft.com/office/drawing/2014/main" id="{00000000-0008-0000-0000-000021000000}"/>
            </a:ext>
          </a:extLst>
        </xdr:cNvPr>
        <xdr:cNvCxnSpPr>
          <a:cxnSpLocks noChangeShapeType="1"/>
        </xdr:cNvCxnSpPr>
      </xdr:nvCxnSpPr>
      <xdr:spPr bwMode="auto">
        <a:xfrm rot="16200000" flipH="1">
          <a:off x="6887375" y="46316100"/>
          <a:ext cx="1057306" cy="4805"/>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12700</xdr:colOff>
      <xdr:row>279</xdr:row>
      <xdr:rowOff>76200</xdr:rowOff>
    </xdr:from>
    <xdr:to>
      <xdr:col>49</xdr:col>
      <xdr:colOff>78579</xdr:colOff>
      <xdr:row>281</xdr:row>
      <xdr:rowOff>337378</xdr:rowOff>
    </xdr:to>
    <xdr:sp macro="" textlink="">
      <xdr:nvSpPr>
        <xdr:cNvPr id="31" name="テキスト ボックス 30">
          <a:extLst>
            <a:ext uri="{FF2B5EF4-FFF2-40B4-BE49-F238E27FC236}">
              <a16:creationId xmlns:a16="http://schemas.microsoft.com/office/drawing/2014/main" id="{00000000-0008-0000-0000-00001E000000}"/>
            </a:ext>
          </a:extLst>
        </xdr:cNvPr>
        <xdr:cNvSpPr txBox="1"/>
      </xdr:nvSpPr>
      <xdr:spPr>
        <a:xfrm>
          <a:off x="7613650" y="45853350"/>
          <a:ext cx="2266154" cy="966028"/>
        </a:xfrm>
        <a:prstGeom prst="rect">
          <a:avLst/>
        </a:prstGeom>
        <a:solidFill>
          <a:sysClr val="window" lastClr="FFFFFF"/>
        </a:solidFill>
        <a:ln w="9525" cmpd="sng">
          <a:noFill/>
        </a:ln>
        <a:effectLst/>
      </xdr:spPr>
      <xdr:txBody>
        <a:bodyPr vertOverflow="overflow" horzOverflow="overflow" wrap="square" rtlCol="0" anchor="t"/>
        <a:lstStyle/>
        <a:p>
          <a:pPr algn="l" eaLnBrk="1" fontAlgn="auto" latinLnBrk="0" hangingPunct="1"/>
          <a:r>
            <a:rPr kumimoji="1" lang="en-US" altLang="ja-JP" sz="900" b="0" i="0" baseline="0">
              <a:effectLst/>
              <a:latin typeface="+mn-lt"/>
              <a:ea typeface="+mn-ea"/>
              <a:cs typeface="+mn-cs"/>
            </a:rPr>
            <a:t>※</a:t>
          </a:r>
          <a:r>
            <a:rPr lang="ja-JP" altLang="ja-JP" sz="900" b="0" i="0">
              <a:effectLst/>
              <a:latin typeface="+mn-lt"/>
              <a:ea typeface="+mn-ea"/>
              <a:cs typeface="+mn-cs"/>
            </a:rPr>
            <a:t>費用対効果評価再分析作業に関する準備業務</a:t>
          </a:r>
          <a:r>
            <a:rPr lang="ja-JP" altLang="en-US" sz="900" b="0" i="0">
              <a:effectLst/>
              <a:latin typeface="+mn-lt"/>
              <a:ea typeface="+mn-ea"/>
              <a:cs typeface="+mn-cs"/>
            </a:rPr>
            <a:t>については、「</a:t>
          </a:r>
          <a:r>
            <a:rPr lang="ja-JP" altLang="ja-JP" sz="900">
              <a:effectLst/>
              <a:latin typeface="+mn-lt"/>
              <a:ea typeface="+mn-ea"/>
              <a:cs typeface="+mn-cs"/>
            </a:rPr>
            <a:t>公的な専門体制により中立的な立場から再分析を実施すること</a:t>
          </a:r>
          <a:r>
            <a:rPr lang="ja-JP" altLang="en-US" sz="900">
              <a:effectLst/>
              <a:latin typeface="+mn-lt"/>
              <a:ea typeface="+mn-ea"/>
              <a:cs typeface="+mn-cs"/>
            </a:rPr>
            <a:t>」とされていることから、</a:t>
          </a:r>
          <a:r>
            <a:rPr lang="ja-JP" altLang="ja-JP" sz="900">
              <a:effectLst/>
              <a:latin typeface="+mn-lt"/>
              <a:ea typeface="+mn-ea"/>
              <a:cs typeface="+mn-cs"/>
            </a:rPr>
            <a:t> </a:t>
          </a:r>
          <a:r>
            <a:rPr kumimoji="1" lang="ja-JP" altLang="en-US" sz="900" b="0" i="0" baseline="0">
              <a:effectLst/>
              <a:latin typeface="+mn-lt"/>
              <a:ea typeface="+mn-ea"/>
              <a:cs typeface="+mn-cs"/>
            </a:rPr>
            <a:t>国立保健医療科学院で実施</a:t>
          </a:r>
          <a:endParaRPr lang="ja-JP" altLang="ja-JP" sz="900">
            <a:effectLst/>
          </a:endParaRPr>
        </a:p>
      </xdr:txBody>
    </xdr:sp>
    <xdr:clientData/>
  </xdr:twoCellAnchor>
  <xdr:twoCellAnchor>
    <xdr:from>
      <xdr:col>29</xdr:col>
      <xdr:colOff>38100</xdr:colOff>
      <xdr:row>282</xdr:row>
      <xdr:rowOff>12700</xdr:rowOff>
    </xdr:from>
    <xdr:to>
      <xdr:col>44</xdr:col>
      <xdr:colOff>197751</xdr:colOff>
      <xdr:row>282</xdr:row>
      <xdr:rowOff>347428</xdr:rowOff>
    </xdr:to>
    <xdr:sp macro="" textlink="">
      <xdr:nvSpPr>
        <xdr:cNvPr id="32" name="テキスト ボックス 31">
          <a:extLst>
            <a:ext uri="{FF2B5EF4-FFF2-40B4-BE49-F238E27FC236}">
              <a16:creationId xmlns:a16="http://schemas.microsoft.com/office/drawing/2014/main" id="{00000000-0008-0000-0000-000022000000}"/>
            </a:ext>
          </a:extLst>
        </xdr:cNvPr>
        <xdr:cNvSpPr txBox="1"/>
      </xdr:nvSpPr>
      <xdr:spPr>
        <a:xfrm>
          <a:off x="5838825" y="46847125"/>
          <a:ext cx="3160026" cy="334728"/>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一般競争契約（総合評価）</a:t>
          </a:r>
          <a:r>
            <a:rPr kumimoji="1" lang="ja-JP" altLang="en-US" sz="1100" b="0" i="0" baseline="0">
              <a:effectLst/>
              <a:latin typeface="+mn-lt"/>
              <a:ea typeface="+mn-ea"/>
              <a:cs typeface="+mn-cs"/>
            </a:rPr>
            <a:t>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30</xdr:col>
      <xdr:colOff>76200</xdr:colOff>
      <xdr:row>282</xdr:row>
      <xdr:rowOff>279400</xdr:rowOff>
    </xdr:from>
    <xdr:to>
      <xdr:col>43</xdr:col>
      <xdr:colOff>194579</xdr:colOff>
      <xdr:row>284</xdr:row>
      <xdr:rowOff>271484</xdr:rowOff>
    </xdr:to>
    <xdr:sp macro="" textlink="">
      <xdr:nvSpPr>
        <xdr:cNvPr id="33" name="テキスト ボックス 32">
          <a:extLst>
            <a:ext uri="{FF2B5EF4-FFF2-40B4-BE49-F238E27FC236}">
              <a16:creationId xmlns:a16="http://schemas.microsoft.com/office/drawing/2014/main" id="{00000000-0008-0000-0000-000020000000}"/>
            </a:ext>
          </a:extLst>
        </xdr:cNvPr>
        <xdr:cNvSpPr txBox="1"/>
      </xdr:nvSpPr>
      <xdr:spPr>
        <a:xfrm>
          <a:off x="6076950" y="47113825"/>
          <a:ext cx="2718704" cy="69693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C.</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大学</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機関）</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753</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t="s">
        <v>719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719</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75" zoomScaleNormal="75" zoomScaleSheetLayoutView="75"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720</v>
      </c>
      <c r="AK2" s="187"/>
      <c r="AL2" s="187"/>
      <c r="AM2" s="187"/>
      <c r="AN2" s="90" t="s">
        <v>366</v>
      </c>
      <c r="AO2" s="187">
        <v>21</v>
      </c>
      <c r="AP2" s="187"/>
      <c r="AQ2" s="187"/>
      <c r="AR2" s="91" t="s">
        <v>366</v>
      </c>
      <c r="AS2" s="188">
        <v>376</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781</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767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1001</v>
      </c>
      <c r="Q13" s="232"/>
      <c r="R13" s="232"/>
      <c r="S13" s="232"/>
      <c r="T13" s="232"/>
      <c r="U13" s="232"/>
      <c r="V13" s="233"/>
      <c r="W13" s="231">
        <v>1267</v>
      </c>
      <c r="X13" s="232"/>
      <c r="Y13" s="232"/>
      <c r="Z13" s="232"/>
      <c r="AA13" s="232"/>
      <c r="AB13" s="232"/>
      <c r="AC13" s="233"/>
      <c r="AD13" s="231">
        <v>1517</v>
      </c>
      <c r="AE13" s="232"/>
      <c r="AF13" s="232"/>
      <c r="AG13" s="232"/>
      <c r="AH13" s="232"/>
      <c r="AI13" s="232"/>
      <c r="AJ13" s="233"/>
      <c r="AK13" s="231">
        <v>952</v>
      </c>
      <c r="AL13" s="232"/>
      <c r="AM13" s="232"/>
      <c r="AN13" s="232"/>
      <c r="AO13" s="232"/>
      <c r="AP13" s="232"/>
      <c r="AQ13" s="233"/>
      <c r="AR13" s="243">
        <v>1185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696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696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1001</v>
      </c>
      <c r="Q18" s="276"/>
      <c r="R18" s="276"/>
      <c r="S18" s="276"/>
      <c r="T18" s="276"/>
      <c r="U18" s="276"/>
      <c r="V18" s="277"/>
      <c r="W18" s="275">
        <f>SUM(W13:AC17)</f>
        <v>1267</v>
      </c>
      <c r="X18" s="276"/>
      <c r="Y18" s="276"/>
      <c r="Z18" s="276"/>
      <c r="AA18" s="276"/>
      <c r="AB18" s="276"/>
      <c r="AC18" s="277"/>
      <c r="AD18" s="275">
        <f>SUM(AD13:AJ17)</f>
        <v>1517</v>
      </c>
      <c r="AE18" s="276"/>
      <c r="AF18" s="276"/>
      <c r="AG18" s="276"/>
      <c r="AH18" s="276"/>
      <c r="AI18" s="276"/>
      <c r="AJ18" s="277"/>
      <c r="AK18" s="275">
        <f>SUM(AK13:AQ17)</f>
        <v>952</v>
      </c>
      <c r="AL18" s="276"/>
      <c r="AM18" s="276"/>
      <c r="AN18" s="276"/>
      <c r="AO18" s="276"/>
      <c r="AP18" s="276"/>
      <c r="AQ18" s="277"/>
      <c r="AR18" s="275">
        <f>SUM(AR13:AX17)</f>
        <v>1185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603</v>
      </c>
      <c r="Q19" s="232"/>
      <c r="R19" s="232"/>
      <c r="S19" s="232"/>
      <c r="T19" s="232"/>
      <c r="U19" s="232"/>
      <c r="V19" s="233"/>
      <c r="W19" s="231">
        <v>748</v>
      </c>
      <c r="X19" s="232"/>
      <c r="Y19" s="232"/>
      <c r="Z19" s="232"/>
      <c r="AA19" s="232"/>
      <c r="AB19" s="232"/>
      <c r="AC19" s="233"/>
      <c r="AD19" s="231">
        <v>877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0.60239760239760243</v>
      </c>
      <c r="Q20" s="307"/>
      <c r="R20" s="307"/>
      <c r="S20" s="307"/>
      <c r="T20" s="307"/>
      <c r="U20" s="307"/>
      <c r="V20" s="307"/>
      <c r="W20" s="307">
        <f>IF(W18=0, "-", SUM(W19)/W18)</f>
        <v>0.590370955011839</v>
      </c>
      <c r="X20" s="307"/>
      <c r="Y20" s="307"/>
      <c r="Z20" s="307"/>
      <c r="AA20" s="307"/>
      <c r="AB20" s="307"/>
      <c r="AC20" s="307"/>
      <c r="AD20" s="307">
        <f>IF(AD18=0, "-", SUM(AD19)/AD18)</f>
        <v>0.57811470006591958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0.60239760239760243</v>
      </c>
      <c r="Q21" s="307"/>
      <c r="R21" s="307"/>
      <c r="S21" s="307"/>
      <c r="T21" s="307"/>
      <c r="U21" s="307"/>
      <c r="V21" s="307"/>
      <c r="W21" s="307">
        <f>IF(W19=0, "-", SUM(W19)/SUM(W13,W14))</f>
        <v>0.590370955011839</v>
      </c>
      <c r="X21" s="307"/>
      <c r="Y21" s="307"/>
      <c r="Z21" s="307"/>
      <c r="AA21" s="307"/>
      <c r="AB21" s="307"/>
      <c r="AC21" s="307"/>
      <c r="AD21" s="307">
        <f>IF(AD19=0, "-", SUM(AD19)/SUM(AD13,AD14))</f>
        <v>0.57811470006591958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856</v>
      </c>
      <c r="Q23" s="244"/>
      <c r="R23" s="244"/>
      <c r="S23" s="244"/>
      <c r="T23" s="244"/>
      <c r="U23" s="244"/>
      <c r="V23" s="295"/>
      <c r="W23" s="243">
        <v>1074</v>
      </c>
      <c r="X23" s="244"/>
      <c r="Y23" s="244"/>
      <c r="Z23" s="244"/>
      <c r="AA23" s="244"/>
      <c r="AB23" s="244"/>
      <c r="AC23" s="295"/>
      <c r="AD23" s="296" t="s">
        <v>779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96</v>
      </c>
      <c r="Q24" s="232"/>
      <c r="R24" s="232"/>
      <c r="S24" s="232"/>
      <c r="T24" s="232"/>
      <c r="U24" s="232"/>
      <c r="V24" s="233"/>
      <c r="W24" s="231">
        <v>96</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701</v>
      </c>
      <c r="H25" s="303"/>
      <c r="I25" s="303"/>
      <c r="J25" s="303"/>
      <c r="K25" s="303"/>
      <c r="L25" s="303"/>
      <c r="M25" s="303"/>
      <c r="N25" s="303"/>
      <c r="O25" s="304"/>
      <c r="P25" s="231">
        <v>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702</v>
      </c>
      <c r="H26" s="303"/>
      <c r="I26" s="303"/>
      <c r="J26" s="303"/>
      <c r="K26" s="303"/>
      <c r="L26" s="303"/>
      <c r="M26" s="303"/>
      <c r="N26" s="303"/>
      <c r="O26" s="304"/>
      <c r="P26" s="231">
        <v>0</v>
      </c>
      <c r="Q26" s="232"/>
      <c r="R26" s="232"/>
      <c r="S26" s="232"/>
      <c r="T26" s="232"/>
      <c r="U26" s="232"/>
      <c r="V26" s="233"/>
      <c r="W26" s="231">
        <v>0</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952</v>
      </c>
      <c r="Q29" s="346"/>
      <c r="R29" s="346"/>
      <c r="S29" s="346"/>
      <c r="T29" s="346"/>
      <c r="U29" s="346"/>
      <c r="V29" s="347"/>
      <c r="W29" s="348">
        <f>AR13</f>
        <v>1185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54" t="s">
        <v>777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6" t="s">
        <v>498</v>
      </c>
      <c r="AR31" s="427"/>
      <c r="AS31" s="427"/>
      <c r="AT31" s="428"/>
      <c r="AU31" s="426" t="s">
        <v>676</v>
      </c>
      <c r="AV31" s="427"/>
      <c r="AW31" s="427"/>
      <c r="AX31" s="429"/>
    </row>
    <row r="32" spans="1:50" ht="23.25" customHeight="1" x14ac:dyDescent="0.15">
      <c r="A32" s="363"/>
      <c r="B32" s="332"/>
      <c r="C32" s="332"/>
      <c r="D32" s="332"/>
      <c r="E32" s="332"/>
      <c r="F32" s="333"/>
      <c r="G32" s="372" t="s">
        <v>707</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708</v>
      </c>
      <c r="AC32" s="385"/>
      <c r="AD32" s="385"/>
      <c r="AE32" s="386">
        <v>5</v>
      </c>
      <c r="AF32" s="386"/>
      <c r="AG32" s="386"/>
      <c r="AH32" s="386"/>
      <c r="AI32" s="386">
        <v>5</v>
      </c>
      <c r="AJ32" s="386"/>
      <c r="AK32" s="386"/>
      <c r="AL32" s="386"/>
      <c r="AM32" s="386">
        <v>5</v>
      </c>
      <c r="AN32" s="386"/>
      <c r="AO32" s="386"/>
      <c r="AP32" s="386"/>
      <c r="AQ32" s="413" t="s">
        <v>745</v>
      </c>
      <c r="AR32" s="386"/>
      <c r="AS32" s="386"/>
      <c r="AT32" s="386"/>
      <c r="AU32" s="404" t="s">
        <v>745</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708</v>
      </c>
      <c r="AC33" s="385"/>
      <c r="AD33" s="385"/>
      <c r="AE33" s="386">
        <v>5</v>
      </c>
      <c r="AF33" s="386"/>
      <c r="AG33" s="386"/>
      <c r="AH33" s="386"/>
      <c r="AI33" s="386">
        <v>5</v>
      </c>
      <c r="AJ33" s="386"/>
      <c r="AK33" s="386"/>
      <c r="AL33" s="386"/>
      <c r="AM33" s="386">
        <v>5</v>
      </c>
      <c r="AN33" s="386"/>
      <c r="AO33" s="386"/>
      <c r="AP33" s="386"/>
      <c r="AQ33" s="386">
        <v>5</v>
      </c>
      <c r="AR33" s="386"/>
      <c r="AS33" s="386"/>
      <c r="AT33" s="386"/>
      <c r="AU33" s="425">
        <v>5</v>
      </c>
      <c r="AV33" s="420"/>
      <c r="AW33" s="420"/>
      <c r="AX33" s="421"/>
    </row>
    <row r="34" spans="1:51" ht="23.25" customHeight="1" x14ac:dyDescent="0.15">
      <c r="A34" s="450" t="s">
        <v>664</v>
      </c>
      <c r="B34" s="451"/>
      <c r="C34" s="451"/>
      <c r="D34" s="451"/>
      <c r="E34" s="451"/>
      <c r="F34" s="452"/>
      <c r="G34" s="238" t="s">
        <v>665</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x14ac:dyDescent="0.15">
      <c r="A35" s="453"/>
      <c r="B35" s="454"/>
      <c r="C35" s="454"/>
      <c r="D35" s="454"/>
      <c r="E35" s="454"/>
      <c r="F35" s="455"/>
      <c r="G35" s="409" t="s">
        <v>709</v>
      </c>
      <c r="H35" s="410"/>
      <c r="I35" s="410"/>
      <c r="J35" s="410"/>
      <c r="K35" s="410"/>
      <c r="L35" s="410"/>
      <c r="M35" s="410"/>
      <c r="N35" s="410"/>
      <c r="O35" s="410"/>
      <c r="P35" s="410"/>
      <c r="Q35" s="410"/>
      <c r="R35" s="410"/>
      <c r="S35" s="410"/>
      <c r="T35" s="410"/>
      <c r="U35" s="410"/>
      <c r="V35" s="410"/>
      <c r="W35" s="410"/>
      <c r="X35" s="410"/>
      <c r="Y35" s="434" t="s">
        <v>664</v>
      </c>
      <c r="Z35" s="435"/>
      <c r="AA35" s="436"/>
      <c r="AB35" s="437" t="s">
        <v>710</v>
      </c>
      <c r="AC35" s="438"/>
      <c r="AD35" s="439"/>
      <c r="AE35" s="413">
        <v>55800</v>
      </c>
      <c r="AF35" s="413"/>
      <c r="AG35" s="413"/>
      <c r="AH35" s="413"/>
      <c r="AI35" s="413">
        <v>71200</v>
      </c>
      <c r="AJ35" s="413"/>
      <c r="AK35" s="413"/>
      <c r="AL35" s="413"/>
      <c r="AM35" s="413">
        <v>84100</v>
      </c>
      <c r="AN35" s="413"/>
      <c r="AO35" s="413"/>
      <c r="AP35" s="413"/>
      <c r="AQ35" s="404">
        <v>48600</v>
      </c>
      <c r="AR35" s="387"/>
      <c r="AS35" s="387"/>
      <c r="AT35" s="387"/>
      <c r="AU35" s="387"/>
      <c r="AV35" s="387"/>
      <c r="AW35" s="387"/>
      <c r="AX35" s="388"/>
    </row>
    <row r="36" spans="1:51" ht="46.5" customHeight="1" x14ac:dyDescent="0.15">
      <c r="A36" s="456"/>
      <c r="B36" s="223"/>
      <c r="C36" s="223"/>
      <c r="D36" s="223"/>
      <c r="E36" s="223"/>
      <c r="F36" s="457"/>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711</v>
      </c>
      <c r="AC36" s="441"/>
      <c r="AD36" s="442"/>
      <c r="AE36" s="443" t="s">
        <v>766</v>
      </c>
      <c r="AF36" s="443"/>
      <c r="AG36" s="443"/>
      <c r="AH36" s="443"/>
      <c r="AI36" s="443" t="s">
        <v>765</v>
      </c>
      <c r="AJ36" s="443"/>
      <c r="AK36" s="443"/>
      <c r="AL36" s="443"/>
      <c r="AM36" s="443" t="s">
        <v>773</v>
      </c>
      <c r="AN36" s="443"/>
      <c r="AO36" s="443"/>
      <c r="AP36" s="443"/>
      <c r="AQ36" s="443" t="s">
        <v>776</v>
      </c>
      <c r="AR36" s="443"/>
      <c r="AS36" s="443"/>
      <c r="AT36" s="443"/>
      <c r="AU36" s="443"/>
      <c r="AV36" s="443"/>
      <c r="AW36" s="443"/>
      <c r="AX36" s="444"/>
    </row>
    <row r="37" spans="1:51" ht="18.75" customHeight="1" x14ac:dyDescent="0.15">
      <c r="A37" s="480" t="s">
        <v>315</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499</v>
      </c>
      <c r="AF37" s="498"/>
      <c r="AG37" s="498"/>
      <c r="AH37" s="499"/>
      <c r="AI37" s="502" t="s">
        <v>651</v>
      </c>
      <c r="AJ37" s="502"/>
      <c r="AK37" s="502"/>
      <c r="AL37" s="497"/>
      <c r="AM37" s="502" t="s">
        <v>467</v>
      </c>
      <c r="AN37" s="502"/>
      <c r="AO37" s="502"/>
      <c r="AP37" s="497"/>
      <c r="AQ37" s="471" t="s">
        <v>223</v>
      </c>
      <c r="AR37" s="472"/>
      <c r="AS37" s="472"/>
      <c r="AT37" s="473"/>
      <c r="AU37" s="337" t="s">
        <v>129</v>
      </c>
      <c r="AV37" s="337"/>
      <c r="AW37" s="337"/>
      <c r="AX37" s="342"/>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494"/>
      <c r="Z38" s="495"/>
      <c r="AA38" s="496"/>
      <c r="AB38" s="417"/>
      <c r="AC38" s="500"/>
      <c r="AD38" s="501"/>
      <c r="AE38" s="417"/>
      <c r="AF38" s="500"/>
      <c r="AG38" s="500"/>
      <c r="AH38" s="501"/>
      <c r="AI38" s="503"/>
      <c r="AJ38" s="503"/>
      <c r="AK38" s="503"/>
      <c r="AL38" s="417"/>
      <c r="AM38" s="503"/>
      <c r="AN38" s="503"/>
      <c r="AO38" s="503"/>
      <c r="AP38" s="417"/>
      <c r="AQ38" s="445" t="s">
        <v>774</v>
      </c>
      <c r="AR38" s="446"/>
      <c r="AS38" s="447" t="s">
        <v>224</v>
      </c>
      <c r="AT38" s="448"/>
      <c r="AU38" s="449">
        <v>4</v>
      </c>
      <c r="AV38" s="449"/>
      <c r="AW38" s="339" t="s">
        <v>170</v>
      </c>
      <c r="AX38" s="344"/>
    </row>
    <row r="39" spans="1:51" ht="23.25" customHeight="1" x14ac:dyDescent="0.15">
      <c r="A39" s="486"/>
      <c r="B39" s="484"/>
      <c r="C39" s="484"/>
      <c r="D39" s="484"/>
      <c r="E39" s="484"/>
      <c r="F39" s="485"/>
      <c r="G39" s="389" t="s">
        <v>703</v>
      </c>
      <c r="H39" s="390"/>
      <c r="I39" s="390"/>
      <c r="J39" s="390"/>
      <c r="K39" s="390"/>
      <c r="L39" s="390"/>
      <c r="M39" s="390"/>
      <c r="N39" s="390"/>
      <c r="O39" s="391"/>
      <c r="P39" s="154" t="s">
        <v>703</v>
      </c>
      <c r="Q39" s="154"/>
      <c r="R39" s="154"/>
      <c r="S39" s="154"/>
      <c r="T39" s="154"/>
      <c r="U39" s="154"/>
      <c r="V39" s="154"/>
      <c r="W39" s="154"/>
      <c r="X39" s="155"/>
      <c r="Y39" s="400" t="s">
        <v>12</v>
      </c>
      <c r="Z39" s="401"/>
      <c r="AA39" s="402"/>
      <c r="AB39" s="403" t="s">
        <v>704</v>
      </c>
      <c r="AC39" s="403"/>
      <c r="AD39" s="403"/>
      <c r="AE39" s="404">
        <v>10</v>
      </c>
      <c r="AF39" s="387"/>
      <c r="AG39" s="387"/>
      <c r="AH39" s="387"/>
      <c r="AI39" s="404">
        <v>10</v>
      </c>
      <c r="AJ39" s="387"/>
      <c r="AK39" s="387"/>
      <c r="AL39" s="387"/>
      <c r="AM39" s="404">
        <v>10</v>
      </c>
      <c r="AN39" s="387"/>
      <c r="AO39" s="387"/>
      <c r="AP39" s="387"/>
      <c r="AQ39" s="406" t="s">
        <v>696</v>
      </c>
      <c r="AR39" s="407"/>
      <c r="AS39" s="407"/>
      <c r="AT39" s="408"/>
      <c r="AU39" s="387" t="s">
        <v>696</v>
      </c>
      <c r="AV39" s="387"/>
      <c r="AW39" s="387"/>
      <c r="AX39" s="388"/>
    </row>
    <row r="40" spans="1:51" ht="23.25" customHeight="1" x14ac:dyDescent="0.15">
      <c r="A40" s="487"/>
      <c r="B40" s="488"/>
      <c r="C40" s="488"/>
      <c r="D40" s="488"/>
      <c r="E40" s="488"/>
      <c r="F40" s="489"/>
      <c r="G40" s="392"/>
      <c r="H40" s="393"/>
      <c r="I40" s="393"/>
      <c r="J40" s="393"/>
      <c r="K40" s="393"/>
      <c r="L40" s="393"/>
      <c r="M40" s="393"/>
      <c r="N40" s="393"/>
      <c r="O40" s="394"/>
      <c r="P40" s="398"/>
      <c r="Q40" s="398"/>
      <c r="R40" s="398"/>
      <c r="S40" s="398"/>
      <c r="T40" s="398"/>
      <c r="U40" s="398"/>
      <c r="V40" s="398"/>
      <c r="W40" s="398"/>
      <c r="X40" s="399"/>
      <c r="Y40" s="237" t="s">
        <v>51</v>
      </c>
      <c r="Z40" s="238"/>
      <c r="AA40" s="267"/>
      <c r="AB40" s="461" t="s">
        <v>704</v>
      </c>
      <c r="AC40" s="461"/>
      <c r="AD40" s="461"/>
      <c r="AE40" s="404">
        <v>10</v>
      </c>
      <c r="AF40" s="387"/>
      <c r="AG40" s="387"/>
      <c r="AH40" s="387"/>
      <c r="AI40" s="404">
        <v>10</v>
      </c>
      <c r="AJ40" s="387"/>
      <c r="AK40" s="387"/>
      <c r="AL40" s="387"/>
      <c r="AM40" s="404">
        <v>10</v>
      </c>
      <c r="AN40" s="387"/>
      <c r="AO40" s="387"/>
      <c r="AP40" s="387"/>
      <c r="AQ40" s="406" t="s">
        <v>774</v>
      </c>
      <c r="AR40" s="407"/>
      <c r="AS40" s="407"/>
      <c r="AT40" s="408"/>
      <c r="AU40" s="387" t="s">
        <v>696</v>
      </c>
      <c r="AV40" s="387"/>
      <c r="AW40" s="387"/>
      <c r="AX40" s="388"/>
    </row>
    <row r="41" spans="1:51" ht="23.25" customHeight="1" x14ac:dyDescent="0.15">
      <c r="A41" s="486"/>
      <c r="B41" s="484"/>
      <c r="C41" s="484"/>
      <c r="D41" s="484"/>
      <c r="E41" s="484"/>
      <c r="F41" s="485"/>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696</v>
      </c>
      <c r="AR41" s="407"/>
      <c r="AS41" s="407"/>
      <c r="AT41" s="408"/>
      <c r="AU41" s="387" t="s">
        <v>696</v>
      </c>
      <c r="AV41" s="387"/>
      <c r="AW41" s="387"/>
      <c r="AX41" s="388"/>
    </row>
    <row r="42" spans="1:51" ht="23.25" customHeight="1" x14ac:dyDescent="0.15">
      <c r="A42" s="474" t="s">
        <v>342</v>
      </c>
      <c r="B42" s="469"/>
      <c r="C42" s="469"/>
      <c r="D42" s="469"/>
      <c r="E42" s="469"/>
      <c r="F42" s="470"/>
      <c r="G42" s="510" t="s">
        <v>696</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x14ac:dyDescent="0.15">
      <c r="A43" s="364"/>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02"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30" t="s">
        <v>499</v>
      </c>
      <c r="AF49" s="430"/>
      <c r="AG49" s="430"/>
      <c r="AH49" s="430"/>
      <c r="AI49" s="430" t="s">
        <v>651</v>
      </c>
      <c r="AJ49" s="430"/>
      <c r="AK49" s="430"/>
      <c r="AL49" s="430"/>
      <c r="AM49" s="430" t="s">
        <v>467</v>
      </c>
      <c r="AN49" s="430"/>
      <c r="AO49" s="430"/>
      <c r="AP49" s="430"/>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0"/>
      <c r="AD50" s="501"/>
      <c r="AE50" s="430"/>
      <c r="AF50" s="430"/>
      <c r="AG50" s="430"/>
      <c r="AH50" s="430"/>
      <c r="AI50" s="430"/>
      <c r="AJ50" s="430"/>
      <c r="AK50" s="430"/>
      <c r="AL50" s="430"/>
      <c r="AM50" s="430"/>
      <c r="AN50" s="430"/>
      <c r="AO50" s="430"/>
      <c r="AP50" s="430"/>
      <c r="AQ50" s="509"/>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03" t="s">
        <v>58</v>
      </c>
      <c r="Z51" s="904"/>
      <c r="AA51" s="905"/>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6"/>
      <c r="H52" s="398"/>
      <c r="I52" s="398"/>
      <c r="J52" s="398"/>
      <c r="K52" s="398"/>
      <c r="L52" s="398"/>
      <c r="M52" s="398"/>
      <c r="N52" s="398"/>
      <c r="O52" s="399"/>
      <c r="P52" s="464"/>
      <c r="Q52" s="464"/>
      <c r="R52" s="464"/>
      <c r="S52" s="464"/>
      <c r="T52" s="464"/>
      <c r="U52" s="464"/>
      <c r="V52" s="464"/>
      <c r="W52" s="464"/>
      <c r="X52" s="465"/>
      <c r="Y52" s="907" t="s">
        <v>51</v>
      </c>
      <c r="Z52" s="799"/>
      <c r="AA52" s="800"/>
      <c r="AB52" s="461"/>
      <c r="AC52" s="461"/>
      <c r="AD52" s="461"/>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7" t="s">
        <v>13</v>
      </c>
      <c r="Z53" s="799"/>
      <c r="AA53" s="800"/>
      <c r="AB53" s="908" t="s">
        <v>14</v>
      </c>
      <c r="AC53" s="908"/>
      <c r="AD53" s="908"/>
      <c r="AE53" s="577"/>
      <c r="AF53" s="578"/>
      <c r="AG53" s="578"/>
      <c r="AH53" s="578"/>
      <c r="AI53" s="577"/>
      <c r="AJ53" s="578"/>
      <c r="AK53" s="578"/>
      <c r="AL53" s="578"/>
      <c r="AM53" s="577"/>
      <c r="AN53" s="578"/>
      <c r="AO53" s="578"/>
      <c r="AP53" s="578"/>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30" t="s">
        <v>499</v>
      </c>
      <c r="AF54" s="430"/>
      <c r="AG54" s="430"/>
      <c r="AH54" s="430"/>
      <c r="AI54" s="430" t="s">
        <v>651</v>
      </c>
      <c r="AJ54" s="430"/>
      <c r="AK54" s="430"/>
      <c r="AL54" s="430"/>
      <c r="AM54" s="430" t="s">
        <v>467</v>
      </c>
      <c r="AN54" s="430"/>
      <c r="AO54" s="430"/>
      <c r="AP54" s="430"/>
      <c r="AQ54" s="504" t="s">
        <v>223</v>
      </c>
      <c r="AR54" s="505"/>
      <c r="AS54" s="505"/>
      <c r="AT54" s="506"/>
      <c r="AU54" s="507" t="s">
        <v>129</v>
      </c>
      <c r="AV54" s="507"/>
      <c r="AW54" s="507"/>
      <c r="AX54" s="508"/>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0"/>
      <c r="AD55" s="501"/>
      <c r="AE55" s="430"/>
      <c r="AF55" s="430"/>
      <c r="AG55" s="430"/>
      <c r="AH55" s="430"/>
      <c r="AI55" s="430"/>
      <c r="AJ55" s="430"/>
      <c r="AK55" s="430"/>
      <c r="AL55" s="430"/>
      <c r="AM55" s="430"/>
      <c r="AN55" s="430"/>
      <c r="AO55" s="430"/>
      <c r="AP55" s="430"/>
      <c r="AQ55" s="509"/>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3" t="s">
        <v>58</v>
      </c>
      <c r="Z56" s="904"/>
      <c r="AA56" s="905"/>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6"/>
      <c r="H57" s="398"/>
      <c r="I57" s="398"/>
      <c r="J57" s="398"/>
      <c r="K57" s="398"/>
      <c r="L57" s="398"/>
      <c r="M57" s="398"/>
      <c r="N57" s="398"/>
      <c r="O57" s="399"/>
      <c r="P57" s="464"/>
      <c r="Q57" s="464"/>
      <c r="R57" s="464"/>
      <c r="S57" s="464"/>
      <c r="T57" s="464"/>
      <c r="U57" s="464"/>
      <c r="V57" s="464"/>
      <c r="W57" s="464"/>
      <c r="X57" s="465"/>
      <c r="Y57" s="907" t="s">
        <v>51</v>
      </c>
      <c r="Z57" s="799"/>
      <c r="AA57" s="800"/>
      <c r="AB57" s="461"/>
      <c r="AC57" s="461"/>
      <c r="AD57" s="461"/>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7" t="s">
        <v>13</v>
      </c>
      <c r="Z58" s="799"/>
      <c r="AA58" s="800"/>
      <c r="AB58" s="908" t="s">
        <v>14</v>
      </c>
      <c r="AC58" s="908"/>
      <c r="AD58" s="908"/>
      <c r="AE58" s="577"/>
      <c r="AF58" s="578"/>
      <c r="AG58" s="578"/>
      <c r="AH58" s="578"/>
      <c r="AI58" s="577"/>
      <c r="AJ58" s="578"/>
      <c r="AK58" s="578"/>
      <c r="AL58" s="578"/>
      <c r="AM58" s="577"/>
      <c r="AN58" s="578"/>
      <c r="AO58" s="578"/>
      <c r="AP58" s="578"/>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30" t="s">
        <v>499</v>
      </c>
      <c r="AF59" s="430"/>
      <c r="AG59" s="430"/>
      <c r="AH59" s="430"/>
      <c r="AI59" s="430" t="s">
        <v>651</v>
      </c>
      <c r="AJ59" s="430"/>
      <c r="AK59" s="430"/>
      <c r="AL59" s="430"/>
      <c r="AM59" s="430" t="s">
        <v>467</v>
      </c>
      <c r="AN59" s="430"/>
      <c r="AO59" s="430"/>
      <c r="AP59" s="430"/>
      <c r="AQ59" s="504" t="s">
        <v>223</v>
      </c>
      <c r="AR59" s="505"/>
      <c r="AS59" s="505"/>
      <c r="AT59" s="506"/>
      <c r="AU59" s="507" t="s">
        <v>129</v>
      </c>
      <c r="AV59" s="507"/>
      <c r="AW59" s="507"/>
      <c r="AX59" s="508"/>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0"/>
      <c r="AD60" s="501"/>
      <c r="AE60" s="430"/>
      <c r="AF60" s="430"/>
      <c r="AG60" s="430"/>
      <c r="AH60" s="430"/>
      <c r="AI60" s="430"/>
      <c r="AJ60" s="430"/>
      <c r="AK60" s="430"/>
      <c r="AL60" s="430"/>
      <c r="AM60" s="430"/>
      <c r="AN60" s="430"/>
      <c r="AO60" s="430"/>
      <c r="AP60" s="430"/>
      <c r="AQ60" s="509"/>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3" t="s">
        <v>58</v>
      </c>
      <c r="Z61" s="904"/>
      <c r="AA61" s="905"/>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6"/>
      <c r="H62" s="398"/>
      <c r="I62" s="398"/>
      <c r="J62" s="398"/>
      <c r="K62" s="398"/>
      <c r="L62" s="398"/>
      <c r="M62" s="398"/>
      <c r="N62" s="398"/>
      <c r="O62" s="399"/>
      <c r="P62" s="464"/>
      <c r="Q62" s="464"/>
      <c r="R62" s="464"/>
      <c r="S62" s="464"/>
      <c r="T62" s="464"/>
      <c r="U62" s="464"/>
      <c r="V62" s="464"/>
      <c r="W62" s="464"/>
      <c r="X62" s="465"/>
      <c r="Y62" s="907" t="s">
        <v>51</v>
      </c>
      <c r="Z62" s="799"/>
      <c r="AA62" s="800"/>
      <c r="AB62" s="461"/>
      <c r="AC62" s="461"/>
      <c r="AD62" s="461"/>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6"/>
      <c r="C63" s="897"/>
      <c r="D63" s="897"/>
      <c r="E63" s="897"/>
      <c r="F63" s="898"/>
      <c r="G63" s="156"/>
      <c r="H63" s="157"/>
      <c r="I63" s="157"/>
      <c r="J63" s="157"/>
      <c r="K63" s="157"/>
      <c r="L63" s="157"/>
      <c r="M63" s="157"/>
      <c r="N63" s="157"/>
      <c r="O63" s="158"/>
      <c r="P63" s="466"/>
      <c r="Q63" s="466"/>
      <c r="R63" s="466"/>
      <c r="S63" s="466"/>
      <c r="T63" s="466"/>
      <c r="U63" s="466"/>
      <c r="V63" s="466"/>
      <c r="W63" s="466"/>
      <c r="X63" s="467"/>
      <c r="Y63" s="907" t="s">
        <v>13</v>
      </c>
      <c r="Z63" s="799"/>
      <c r="AA63" s="800"/>
      <c r="AB63" s="908" t="s">
        <v>14</v>
      </c>
      <c r="AC63" s="908"/>
      <c r="AD63" s="908"/>
      <c r="AE63" s="577"/>
      <c r="AF63" s="578"/>
      <c r="AG63" s="578"/>
      <c r="AH63" s="578"/>
      <c r="AI63" s="577"/>
      <c r="AJ63" s="578"/>
      <c r="AK63" s="578"/>
      <c r="AL63" s="578"/>
      <c r="AM63" s="577"/>
      <c r="AN63" s="578"/>
      <c r="AO63" s="578"/>
      <c r="AP63" s="578"/>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6" t="s">
        <v>498</v>
      </c>
      <c r="AR65" s="427"/>
      <c r="AS65" s="427"/>
      <c r="AT65" s="428"/>
      <c r="AU65" s="426" t="s">
        <v>676</v>
      </c>
      <c r="AV65" s="427"/>
      <c r="AW65" s="427"/>
      <c r="AX65" s="429"/>
      <c r="AY65">
        <f>COUNTA($G$66)</f>
        <v>0</v>
      </c>
    </row>
    <row r="66" spans="1:51" ht="23.25" hidden="1" customHeight="1" x14ac:dyDescent="0.15">
      <c r="A66" s="363"/>
      <c r="B66" s="332"/>
      <c r="C66" s="332"/>
      <c r="D66" s="332"/>
      <c r="E66" s="332"/>
      <c r="F66" s="333"/>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0" t="s">
        <v>664</v>
      </c>
      <c r="B68" s="451"/>
      <c r="C68" s="451"/>
      <c r="D68" s="451"/>
      <c r="E68" s="451"/>
      <c r="F68" s="452"/>
      <c r="G68" s="238" t="s">
        <v>665</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x14ac:dyDescent="0.15">
      <c r="A69" s="453"/>
      <c r="B69" s="454"/>
      <c r="C69" s="454"/>
      <c r="D69" s="454"/>
      <c r="E69" s="454"/>
      <c r="F69" s="455"/>
      <c r="G69" s="409" t="s">
        <v>712</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6"/>
      <c r="B70" s="223"/>
      <c r="C70" s="223"/>
      <c r="D70" s="223"/>
      <c r="E70" s="223"/>
      <c r="F70" s="457"/>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16" t="s">
        <v>315</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30" t="s">
        <v>499</v>
      </c>
      <c r="AF71" s="430"/>
      <c r="AG71" s="430"/>
      <c r="AH71" s="430"/>
      <c r="AI71" s="430" t="s">
        <v>651</v>
      </c>
      <c r="AJ71" s="430"/>
      <c r="AK71" s="430"/>
      <c r="AL71" s="430"/>
      <c r="AM71" s="430" t="s">
        <v>467</v>
      </c>
      <c r="AN71" s="430"/>
      <c r="AO71" s="430"/>
      <c r="AP71" s="430"/>
      <c r="AQ71" s="471" t="s">
        <v>223</v>
      </c>
      <c r="AR71" s="472"/>
      <c r="AS71" s="472"/>
      <c r="AT71" s="473"/>
      <c r="AU71" s="337" t="s">
        <v>129</v>
      </c>
      <c r="AV71" s="337"/>
      <c r="AW71" s="337"/>
      <c r="AX71" s="342"/>
      <c r="AY71">
        <f>COUNTA($G$73)</f>
        <v>1</v>
      </c>
    </row>
    <row r="72" spans="1:51" ht="18.75" hidden="1" customHeight="1" x14ac:dyDescent="0.15">
      <c r="A72" s="519"/>
      <c r="B72" s="520"/>
      <c r="C72" s="520"/>
      <c r="D72" s="520"/>
      <c r="E72" s="520"/>
      <c r="F72" s="521"/>
      <c r="G72" s="358"/>
      <c r="H72" s="339"/>
      <c r="I72" s="339"/>
      <c r="J72" s="339"/>
      <c r="K72" s="339"/>
      <c r="L72" s="339"/>
      <c r="M72" s="339"/>
      <c r="N72" s="339"/>
      <c r="O72" s="340"/>
      <c r="P72" s="343"/>
      <c r="Q72" s="339"/>
      <c r="R72" s="339"/>
      <c r="S72" s="339"/>
      <c r="T72" s="339"/>
      <c r="U72" s="339"/>
      <c r="V72" s="339"/>
      <c r="W72" s="339"/>
      <c r="X72" s="340"/>
      <c r="Y72" s="494"/>
      <c r="Z72" s="495"/>
      <c r="AA72" s="496"/>
      <c r="AB72" s="417"/>
      <c r="AC72" s="500"/>
      <c r="AD72" s="501"/>
      <c r="AE72" s="430"/>
      <c r="AF72" s="430"/>
      <c r="AG72" s="430"/>
      <c r="AH72" s="430"/>
      <c r="AI72" s="430"/>
      <c r="AJ72" s="430"/>
      <c r="AK72" s="430"/>
      <c r="AL72" s="430"/>
      <c r="AM72" s="430"/>
      <c r="AN72" s="430"/>
      <c r="AO72" s="430"/>
      <c r="AP72" s="430"/>
      <c r="AQ72" s="445">
        <v>3</v>
      </c>
      <c r="AR72" s="446"/>
      <c r="AS72" s="447" t="s">
        <v>224</v>
      </c>
      <c r="AT72" s="448"/>
      <c r="AU72" s="449" t="s">
        <v>696</v>
      </c>
      <c r="AV72" s="449"/>
      <c r="AW72" s="339" t="s">
        <v>170</v>
      </c>
      <c r="AX72" s="344"/>
      <c r="AY72">
        <f t="shared" ref="AY72:AY77" si="1">$AY$71</f>
        <v>1</v>
      </c>
    </row>
    <row r="73" spans="1:51" ht="23.25" hidden="1" customHeight="1" x14ac:dyDescent="0.15">
      <c r="A73" s="522"/>
      <c r="B73" s="520"/>
      <c r="C73" s="520"/>
      <c r="D73" s="520"/>
      <c r="E73" s="520"/>
      <c r="F73" s="521"/>
      <c r="G73" s="389" t="s">
        <v>705</v>
      </c>
      <c r="H73" s="390"/>
      <c r="I73" s="390"/>
      <c r="J73" s="390"/>
      <c r="K73" s="390"/>
      <c r="L73" s="390"/>
      <c r="M73" s="390"/>
      <c r="N73" s="390"/>
      <c r="O73" s="391"/>
      <c r="P73" s="154" t="s">
        <v>705</v>
      </c>
      <c r="Q73" s="154"/>
      <c r="R73" s="154"/>
      <c r="S73" s="154"/>
      <c r="T73" s="154"/>
      <c r="U73" s="154"/>
      <c r="V73" s="154"/>
      <c r="W73" s="154"/>
      <c r="X73" s="155"/>
      <c r="Y73" s="400" t="s">
        <v>12</v>
      </c>
      <c r="Z73" s="401"/>
      <c r="AA73" s="402"/>
      <c r="AB73" s="403" t="s">
        <v>706</v>
      </c>
      <c r="AC73" s="403"/>
      <c r="AD73" s="403"/>
      <c r="AE73" s="404">
        <v>5</v>
      </c>
      <c r="AF73" s="387"/>
      <c r="AG73" s="387"/>
      <c r="AH73" s="387"/>
      <c r="AI73" s="404">
        <v>5</v>
      </c>
      <c r="AJ73" s="387"/>
      <c r="AK73" s="387"/>
      <c r="AL73" s="387"/>
      <c r="AM73" s="404"/>
      <c r="AN73" s="387"/>
      <c r="AO73" s="387"/>
      <c r="AP73" s="387"/>
      <c r="AQ73" s="406" t="s">
        <v>696</v>
      </c>
      <c r="AR73" s="407"/>
      <c r="AS73" s="407"/>
      <c r="AT73" s="408"/>
      <c r="AU73" s="387" t="s">
        <v>696</v>
      </c>
      <c r="AV73" s="387"/>
      <c r="AW73" s="387"/>
      <c r="AX73" s="388"/>
      <c r="AY73">
        <f t="shared" si="1"/>
        <v>1</v>
      </c>
    </row>
    <row r="74" spans="1:51" ht="23.25" hidden="1" customHeight="1" x14ac:dyDescent="0.15">
      <c r="A74" s="523"/>
      <c r="B74" s="524"/>
      <c r="C74" s="524"/>
      <c r="D74" s="524"/>
      <c r="E74" s="524"/>
      <c r="F74" s="525"/>
      <c r="G74" s="392"/>
      <c r="H74" s="393"/>
      <c r="I74" s="393"/>
      <c r="J74" s="393"/>
      <c r="K74" s="393"/>
      <c r="L74" s="393"/>
      <c r="M74" s="393"/>
      <c r="N74" s="393"/>
      <c r="O74" s="394"/>
      <c r="P74" s="398"/>
      <c r="Q74" s="398"/>
      <c r="R74" s="398"/>
      <c r="S74" s="398"/>
      <c r="T74" s="398"/>
      <c r="U74" s="398"/>
      <c r="V74" s="398"/>
      <c r="W74" s="398"/>
      <c r="X74" s="399"/>
      <c r="Y74" s="237" t="s">
        <v>51</v>
      </c>
      <c r="Z74" s="238"/>
      <c r="AA74" s="267"/>
      <c r="AB74" s="461" t="s">
        <v>706</v>
      </c>
      <c r="AC74" s="461"/>
      <c r="AD74" s="461"/>
      <c r="AE74" s="404">
        <v>5</v>
      </c>
      <c r="AF74" s="387"/>
      <c r="AG74" s="387"/>
      <c r="AH74" s="387"/>
      <c r="AI74" s="404">
        <v>5</v>
      </c>
      <c r="AJ74" s="387"/>
      <c r="AK74" s="387"/>
      <c r="AL74" s="387"/>
      <c r="AM74" s="404"/>
      <c r="AN74" s="387"/>
      <c r="AO74" s="387"/>
      <c r="AP74" s="387"/>
      <c r="AQ74" s="406">
        <v>5</v>
      </c>
      <c r="AR74" s="407"/>
      <c r="AS74" s="407"/>
      <c r="AT74" s="408"/>
      <c r="AU74" s="387" t="s">
        <v>696</v>
      </c>
      <c r="AV74" s="387"/>
      <c r="AW74" s="387"/>
      <c r="AX74" s="388"/>
      <c r="AY74">
        <f t="shared" si="1"/>
        <v>1</v>
      </c>
    </row>
    <row r="75" spans="1:51" ht="23.25" hidden="1" customHeight="1" x14ac:dyDescent="0.15">
      <c r="A75" s="522"/>
      <c r="B75" s="520"/>
      <c r="C75" s="520"/>
      <c r="D75" s="520"/>
      <c r="E75" s="520"/>
      <c r="F75" s="521"/>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100</v>
      </c>
      <c r="AF75" s="387"/>
      <c r="AG75" s="387"/>
      <c r="AH75" s="387"/>
      <c r="AI75" s="404">
        <v>100</v>
      </c>
      <c r="AJ75" s="387"/>
      <c r="AK75" s="387"/>
      <c r="AL75" s="387"/>
      <c r="AM75" s="404"/>
      <c r="AN75" s="387"/>
      <c r="AO75" s="387"/>
      <c r="AP75" s="387"/>
      <c r="AQ75" s="406" t="s">
        <v>696</v>
      </c>
      <c r="AR75" s="407"/>
      <c r="AS75" s="407"/>
      <c r="AT75" s="408"/>
      <c r="AU75" s="387" t="s">
        <v>696</v>
      </c>
      <c r="AV75" s="387"/>
      <c r="AW75" s="387"/>
      <c r="AX75" s="388"/>
      <c r="AY75">
        <f t="shared" si="1"/>
        <v>1</v>
      </c>
    </row>
    <row r="76" spans="1:51" ht="23.25" hidden="1" customHeight="1" x14ac:dyDescent="0.15">
      <c r="A76" s="474" t="s">
        <v>342</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1</v>
      </c>
    </row>
    <row r="77" spans="1:51" ht="23.25" hidden="1" customHeight="1" x14ac:dyDescent="0.15">
      <c r="A77" s="364"/>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1</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30" t="s">
        <v>499</v>
      </c>
      <c r="AF83" s="430"/>
      <c r="AG83" s="430"/>
      <c r="AH83" s="430"/>
      <c r="AI83" s="430" t="s">
        <v>651</v>
      </c>
      <c r="AJ83" s="430"/>
      <c r="AK83" s="430"/>
      <c r="AL83" s="430"/>
      <c r="AM83" s="430" t="s">
        <v>467</v>
      </c>
      <c r="AN83" s="430"/>
      <c r="AO83" s="430"/>
      <c r="AP83" s="430"/>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0"/>
      <c r="AD84" s="501"/>
      <c r="AE84" s="430"/>
      <c r="AF84" s="430"/>
      <c r="AG84" s="430"/>
      <c r="AH84" s="430"/>
      <c r="AI84" s="430"/>
      <c r="AJ84" s="430"/>
      <c r="AK84" s="430"/>
      <c r="AL84" s="430"/>
      <c r="AM84" s="430"/>
      <c r="AN84" s="430"/>
      <c r="AO84" s="430"/>
      <c r="AP84" s="430"/>
      <c r="AQ84" s="509"/>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3" t="s">
        <v>58</v>
      </c>
      <c r="Z85" s="904"/>
      <c r="AA85" s="90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6"/>
      <c r="H86" s="398"/>
      <c r="I86" s="398"/>
      <c r="J86" s="398"/>
      <c r="K86" s="398"/>
      <c r="L86" s="398"/>
      <c r="M86" s="398"/>
      <c r="N86" s="398"/>
      <c r="O86" s="399"/>
      <c r="P86" s="464"/>
      <c r="Q86" s="464"/>
      <c r="R86" s="464"/>
      <c r="S86" s="464"/>
      <c r="T86" s="464"/>
      <c r="U86" s="464"/>
      <c r="V86" s="464"/>
      <c r="W86" s="464"/>
      <c r="X86" s="465"/>
      <c r="Y86" s="907" t="s">
        <v>51</v>
      </c>
      <c r="Z86" s="799"/>
      <c r="AA86" s="800"/>
      <c r="AB86" s="461"/>
      <c r="AC86" s="461"/>
      <c r="AD86" s="461"/>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7" t="s">
        <v>13</v>
      </c>
      <c r="Z87" s="799"/>
      <c r="AA87" s="800"/>
      <c r="AB87" s="908" t="s">
        <v>14</v>
      </c>
      <c r="AC87" s="908"/>
      <c r="AD87" s="908"/>
      <c r="AE87" s="577"/>
      <c r="AF87" s="578"/>
      <c r="AG87" s="578"/>
      <c r="AH87" s="578"/>
      <c r="AI87" s="577"/>
      <c r="AJ87" s="578"/>
      <c r="AK87" s="578"/>
      <c r="AL87" s="578"/>
      <c r="AM87" s="577"/>
      <c r="AN87" s="578"/>
      <c r="AO87" s="578"/>
      <c r="AP87" s="578"/>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30" t="s">
        <v>499</v>
      </c>
      <c r="AF88" s="430"/>
      <c r="AG88" s="430"/>
      <c r="AH88" s="430"/>
      <c r="AI88" s="430" t="s">
        <v>651</v>
      </c>
      <c r="AJ88" s="430"/>
      <c r="AK88" s="430"/>
      <c r="AL88" s="430"/>
      <c r="AM88" s="430" t="s">
        <v>467</v>
      </c>
      <c r="AN88" s="430"/>
      <c r="AO88" s="430"/>
      <c r="AP88" s="430"/>
      <c r="AQ88" s="504" t="s">
        <v>223</v>
      </c>
      <c r="AR88" s="505"/>
      <c r="AS88" s="505"/>
      <c r="AT88" s="506"/>
      <c r="AU88" s="507" t="s">
        <v>129</v>
      </c>
      <c r="AV88" s="507"/>
      <c r="AW88" s="507"/>
      <c r="AX88" s="508"/>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0"/>
      <c r="AD89" s="501"/>
      <c r="AE89" s="430"/>
      <c r="AF89" s="430"/>
      <c r="AG89" s="430"/>
      <c r="AH89" s="430"/>
      <c r="AI89" s="430"/>
      <c r="AJ89" s="430"/>
      <c r="AK89" s="430"/>
      <c r="AL89" s="430"/>
      <c r="AM89" s="430"/>
      <c r="AN89" s="430"/>
      <c r="AO89" s="430"/>
      <c r="AP89" s="430"/>
      <c r="AQ89" s="509"/>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3" t="s">
        <v>58</v>
      </c>
      <c r="Z90" s="904"/>
      <c r="AA90" s="90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6"/>
      <c r="H91" s="398"/>
      <c r="I91" s="398"/>
      <c r="J91" s="398"/>
      <c r="K91" s="398"/>
      <c r="L91" s="398"/>
      <c r="M91" s="398"/>
      <c r="N91" s="398"/>
      <c r="O91" s="399"/>
      <c r="P91" s="464"/>
      <c r="Q91" s="464"/>
      <c r="R91" s="464"/>
      <c r="S91" s="464"/>
      <c r="T91" s="464"/>
      <c r="U91" s="464"/>
      <c r="V91" s="464"/>
      <c r="W91" s="464"/>
      <c r="X91" s="465"/>
      <c r="Y91" s="907" t="s">
        <v>51</v>
      </c>
      <c r="Z91" s="799"/>
      <c r="AA91" s="800"/>
      <c r="AB91" s="461"/>
      <c r="AC91" s="461"/>
      <c r="AD91" s="461"/>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7" t="s">
        <v>13</v>
      </c>
      <c r="Z92" s="799"/>
      <c r="AA92" s="800"/>
      <c r="AB92" s="908" t="s">
        <v>14</v>
      </c>
      <c r="AC92" s="908"/>
      <c r="AD92" s="908"/>
      <c r="AE92" s="577"/>
      <c r="AF92" s="578"/>
      <c r="AG92" s="578"/>
      <c r="AH92" s="578"/>
      <c r="AI92" s="577"/>
      <c r="AJ92" s="578"/>
      <c r="AK92" s="578"/>
      <c r="AL92" s="578"/>
      <c r="AM92" s="577"/>
      <c r="AN92" s="578"/>
      <c r="AO92" s="578"/>
      <c r="AP92" s="578"/>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30" t="s">
        <v>499</v>
      </c>
      <c r="AF93" s="430"/>
      <c r="AG93" s="430"/>
      <c r="AH93" s="430"/>
      <c r="AI93" s="430" t="s">
        <v>651</v>
      </c>
      <c r="AJ93" s="430"/>
      <c r="AK93" s="430"/>
      <c r="AL93" s="430"/>
      <c r="AM93" s="430" t="s">
        <v>467</v>
      </c>
      <c r="AN93" s="430"/>
      <c r="AO93" s="430"/>
      <c r="AP93" s="430"/>
      <c r="AQ93" s="504" t="s">
        <v>223</v>
      </c>
      <c r="AR93" s="505"/>
      <c r="AS93" s="505"/>
      <c r="AT93" s="506"/>
      <c r="AU93" s="507" t="s">
        <v>129</v>
      </c>
      <c r="AV93" s="507"/>
      <c r="AW93" s="507"/>
      <c r="AX93" s="508"/>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0"/>
      <c r="AD94" s="501"/>
      <c r="AE94" s="430"/>
      <c r="AF94" s="430"/>
      <c r="AG94" s="430"/>
      <c r="AH94" s="430"/>
      <c r="AI94" s="430"/>
      <c r="AJ94" s="430"/>
      <c r="AK94" s="430"/>
      <c r="AL94" s="430"/>
      <c r="AM94" s="430"/>
      <c r="AN94" s="430"/>
      <c r="AO94" s="430"/>
      <c r="AP94" s="430"/>
      <c r="AQ94" s="509"/>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3" t="s">
        <v>58</v>
      </c>
      <c r="Z95" s="904"/>
      <c r="AA95" s="90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6"/>
      <c r="H96" s="398"/>
      <c r="I96" s="398"/>
      <c r="J96" s="398"/>
      <c r="K96" s="398"/>
      <c r="L96" s="398"/>
      <c r="M96" s="398"/>
      <c r="N96" s="398"/>
      <c r="O96" s="399"/>
      <c r="P96" s="464"/>
      <c r="Q96" s="464"/>
      <c r="R96" s="464"/>
      <c r="S96" s="464"/>
      <c r="T96" s="464"/>
      <c r="U96" s="464"/>
      <c r="V96" s="464"/>
      <c r="W96" s="464"/>
      <c r="X96" s="465"/>
      <c r="Y96" s="907" t="s">
        <v>51</v>
      </c>
      <c r="Z96" s="799"/>
      <c r="AA96" s="800"/>
      <c r="AB96" s="461"/>
      <c r="AC96" s="461"/>
      <c r="AD96" s="461"/>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6"/>
      <c r="C97" s="897"/>
      <c r="D97" s="897"/>
      <c r="E97" s="897"/>
      <c r="F97" s="898"/>
      <c r="G97" s="156"/>
      <c r="H97" s="157"/>
      <c r="I97" s="157"/>
      <c r="J97" s="157"/>
      <c r="K97" s="157"/>
      <c r="L97" s="157"/>
      <c r="M97" s="157"/>
      <c r="N97" s="157"/>
      <c r="O97" s="158"/>
      <c r="P97" s="466"/>
      <c r="Q97" s="466"/>
      <c r="R97" s="466"/>
      <c r="S97" s="466"/>
      <c r="T97" s="466"/>
      <c r="U97" s="466"/>
      <c r="V97" s="466"/>
      <c r="W97" s="466"/>
      <c r="X97" s="467"/>
      <c r="Y97" s="907" t="s">
        <v>13</v>
      </c>
      <c r="Z97" s="799"/>
      <c r="AA97" s="800"/>
      <c r="AB97" s="908" t="s">
        <v>14</v>
      </c>
      <c r="AC97" s="908"/>
      <c r="AD97" s="908"/>
      <c r="AE97" s="577"/>
      <c r="AF97" s="578"/>
      <c r="AG97" s="578"/>
      <c r="AH97" s="578"/>
      <c r="AI97" s="577"/>
      <c r="AJ97" s="578"/>
      <c r="AK97" s="578"/>
      <c r="AL97" s="578"/>
      <c r="AM97" s="577"/>
      <c r="AN97" s="578"/>
      <c r="AO97" s="578"/>
      <c r="AP97" s="578"/>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6" t="s">
        <v>498</v>
      </c>
      <c r="AR99" s="427"/>
      <c r="AS99" s="427"/>
      <c r="AT99" s="428"/>
      <c r="AU99" s="426" t="s">
        <v>676</v>
      </c>
      <c r="AV99" s="427"/>
      <c r="AW99" s="427"/>
      <c r="AX99" s="429"/>
      <c r="AY99">
        <f>COUNTA($G$100)</f>
        <v>0</v>
      </c>
    </row>
    <row r="100" spans="1:60" ht="23.25" hidden="1" customHeight="1" x14ac:dyDescent="0.15">
      <c r="A100" s="363"/>
      <c r="B100" s="332"/>
      <c r="C100" s="332"/>
      <c r="D100" s="332"/>
      <c r="E100" s="332"/>
      <c r="F100" s="333"/>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4" t="s">
        <v>664</v>
      </c>
      <c r="B102" s="356"/>
      <c r="C102" s="356"/>
      <c r="D102" s="356"/>
      <c r="E102" s="356"/>
      <c r="F102" s="475"/>
      <c r="G102" s="238" t="s">
        <v>665</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15">
      <c r="A103" s="476"/>
      <c r="B103" s="337"/>
      <c r="C103" s="337"/>
      <c r="D103" s="337"/>
      <c r="E103" s="337"/>
      <c r="F103" s="477"/>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8"/>
      <c r="B104" s="339"/>
      <c r="C104" s="339"/>
      <c r="D104" s="339"/>
      <c r="E104" s="339"/>
      <c r="F104" s="479"/>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6" t="s">
        <v>315</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30" t="s">
        <v>499</v>
      </c>
      <c r="AF105" s="430"/>
      <c r="AG105" s="430"/>
      <c r="AH105" s="430"/>
      <c r="AI105" s="430" t="s">
        <v>651</v>
      </c>
      <c r="AJ105" s="430"/>
      <c r="AK105" s="430"/>
      <c r="AL105" s="430"/>
      <c r="AM105" s="430" t="s">
        <v>467</v>
      </c>
      <c r="AN105" s="430"/>
      <c r="AO105" s="430"/>
      <c r="AP105" s="430"/>
      <c r="AQ105" s="471" t="s">
        <v>223</v>
      </c>
      <c r="AR105" s="472"/>
      <c r="AS105" s="472"/>
      <c r="AT105" s="473"/>
      <c r="AU105" s="337" t="s">
        <v>129</v>
      </c>
      <c r="AV105" s="337"/>
      <c r="AW105" s="337"/>
      <c r="AX105" s="342"/>
      <c r="AY105">
        <f>COUNTA($G$107)</f>
        <v>0</v>
      </c>
    </row>
    <row r="106" spans="1:60" ht="18.75" hidden="1" customHeight="1" x14ac:dyDescent="0.15">
      <c r="A106" s="519"/>
      <c r="B106" s="520"/>
      <c r="C106" s="520"/>
      <c r="D106" s="520"/>
      <c r="E106" s="520"/>
      <c r="F106" s="521"/>
      <c r="G106" s="358"/>
      <c r="H106" s="339"/>
      <c r="I106" s="339"/>
      <c r="J106" s="339"/>
      <c r="K106" s="339"/>
      <c r="L106" s="339"/>
      <c r="M106" s="339"/>
      <c r="N106" s="339"/>
      <c r="O106" s="340"/>
      <c r="P106" s="343"/>
      <c r="Q106" s="339"/>
      <c r="R106" s="339"/>
      <c r="S106" s="339"/>
      <c r="T106" s="339"/>
      <c r="U106" s="339"/>
      <c r="V106" s="339"/>
      <c r="W106" s="339"/>
      <c r="X106" s="340"/>
      <c r="Y106" s="494"/>
      <c r="Z106" s="495"/>
      <c r="AA106" s="496"/>
      <c r="AB106" s="417"/>
      <c r="AC106" s="500"/>
      <c r="AD106" s="501"/>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2"/>
      <c r="B107" s="520"/>
      <c r="C107" s="520"/>
      <c r="D107" s="520"/>
      <c r="E107" s="520"/>
      <c r="F107" s="521"/>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3"/>
      <c r="B108" s="524"/>
      <c r="C108" s="524"/>
      <c r="D108" s="524"/>
      <c r="E108" s="524"/>
      <c r="F108" s="525"/>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1"/>
      <c r="AC108" s="461"/>
      <c r="AD108" s="461"/>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2"/>
      <c r="B109" s="520"/>
      <c r="C109" s="520"/>
      <c r="D109" s="520"/>
      <c r="E109" s="520"/>
      <c r="F109" s="521"/>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4" t="s">
        <v>342</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4"/>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30" t="s">
        <v>499</v>
      </c>
      <c r="AF117" s="430"/>
      <c r="AG117" s="430"/>
      <c r="AH117" s="430"/>
      <c r="AI117" s="430" t="s">
        <v>651</v>
      </c>
      <c r="AJ117" s="430"/>
      <c r="AK117" s="430"/>
      <c r="AL117" s="430"/>
      <c r="AM117" s="430" t="s">
        <v>467</v>
      </c>
      <c r="AN117" s="430"/>
      <c r="AO117" s="430"/>
      <c r="AP117" s="430"/>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0"/>
      <c r="AD118" s="501"/>
      <c r="AE118" s="430"/>
      <c r="AF118" s="430"/>
      <c r="AG118" s="430"/>
      <c r="AH118" s="430"/>
      <c r="AI118" s="430"/>
      <c r="AJ118" s="430"/>
      <c r="AK118" s="430"/>
      <c r="AL118" s="430"/>
      <c r="AM118" s="430"/>
      <c r="AN118" s="430"/>
      <c r="AO118" s="430"/>
      <c r="AP118" s="430"/>
      <c r="AQ118" s="509"/>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3" t="s">
        <v>58</v>
      </c>
      <c r="Z119" s="904"/>
      <c r="AA119" s="90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6"/>
      <c r="H120" s="398"/>
      <c r="I120" s="398"/>
      <c r="J120" s="398"/>
      <c r="K120" s="398"/>
      <c r="L120" s="398"/>
      <c r="M120" s="398"/>
      <c r="N120" s="398"/>
      <c r="O120" s="399"/>
      <c r="P120" s="464"/>
      <c r="Q120" s="464"/>
      <c r="R120" s="464"/>
      <c r="S120" s="464"/>
      <c r="T120" s="464"/>
      <c r="U120" s="464"/>
      <c r="V120" s="464"/>
      <c r="W120" s="464"/>
      <c r="X120" s="465"/>
      <c r="Y120" s="907" t="s">
        <v>51</v>
      </c>
      <c r="Z120" s="799"/>
      <c r="AA120" s="800"/>
      <c r="AB120" s="461"/>
      <c r="AC120" s="461"/>
      <c r="AD120" s="461"/>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7" t="s">
        <v>13</v>
      </c>
      <c r="Z121" s="799"/>
      <c r="AA121" s="800"/>
      <c r="AB121" s="908" t="s">
        <v>14</v>
      </c>
      <c r="AC121" s="908"/>
      <c r="AD121" s="908"/>
      <c r="AE121" s="577"/>
      <c r="AF121" s="578"/>
      <c r="AG121" s="578"/>
      <c r="AH121" s="578"/>
      <c r="AI121" s="577"/>
      <c r="AJ121" s="578"/>
      <c r="AK121" s="578"/>
      <c r="AL121" s="578"/>
      <c r="AM121" s="577"/>
      <c r="AN121" s="578"/>
      <c r="AO121" s="578"/>
      <c r="AP121" s="578"/>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30" t="s">
        <v>499</v>
      </c>
      <c r="AF122" s="430"/>
      <c r="AG122" s="430"/>
      <c r="AH122" s="430"/>
      <c r="AI122" s="430" t="s">
        <v>651</v>
      </c>
      <c r="AJ122" s="430"/>
      <c r="AK122" s="430"/>
      <c r="AL122" s="430"/>
      <c r="AM122" s="430" t="s">
        <v>467</v>
      </c>
      <c r="AN122" s="430"/>
      <c r="AO122" s="430"/>
      <c r="AP122" s="430"/>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0"/>
      <c r="AD123" s="501"/>
      <c r="AE123" s="430"/>
      <c r="AF123" s="430"/>
      <c r="AG123" s="430"/>
      <c r="AH123" s="430"/>
      <c r="AI123" s="430"/>
      <c r="AJ123" s="430"/>
      <c r="AK123" s="430"/>
      <c r="AL123" s="430"/>
      <c r="AM123" s="430"/>
      <c r="AN123" s="430"/>
      <c r="AO123" s="430"/>
      <c r="AP123" s="430"/>
      <c r="AQ123" s="509"/>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3" t="s">
        <v>58</v>
      </c>
      <c r="Z124" s="904"/>
      <c r="AA124" s="90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6"/>
      <c r="H125" s="398"/>
      <c r="I125" s="398"/>
      <c r="J125" s="398"/>
      <c r="K125" s="398"/>
      <c r="L125" s="398"/>
      <c r="M125" s="398"/>
      <c r="N125" s="398"/>
      <c r="O125" s="399"/>
      <c r="P125" s="464"/>
      <c r="Q125" s="464"/>
      <c r="R125" s="464"/>
      <c r="S125" s="464"/>
      <c r="T125" s="464"/>
      <c r="U125" s="464"/>
      <c r="V125" s="464"/>
      <c r="W125" s="464"/>
      <c r="X125" s="465"/>
      <c r="Y125" s="907" t="s">
        <v>51</v>
      </c>
      <c r="Z125" s="799"/>
      <c r="AA125" s="800"/>
      <c r="AB125" s="461"/>
      <c r="AC125" s="461"/>
      <c r="AD125" s="461"/>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7" t="s">
        <v>13</v>
      </c>
      <c r="Z126" s="799"/>
      <c r="AA126" s="800"/>
      <c r="AB126" s="908" t="s">
        <v>14</v>
      </c>
      <c r="AC126" s="908"/>
      <c r="AD126" s="908"/>
      <c r="AE126" s="577"/>
      <c r="AF126" s="578"/>
      <c r="AG126" s="578"/>
      <c r="AH126" s="578"/>
      <c r="AI126" s="577"/>
      <c r="AJ126" s="578"/>
      <c r="AK126" s="578"/>
      <c r="AL126" s="578"/>
      <c r="AM126" s="577"/>
      <c r="AN126" s="578"/>
      <c r="AO126" s="578"/>
      <c r="AP126" s="578"/>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30" t="s">
        <v>499</v>
      </c>
      <c r="AF127" s="430"/>
      <c r="AG127" s="430"/>
      <c r="AH127" s="430"/>
      <c r="AI127" s="430" t="s">
        <v>651</v>
      </c>
      <c r="AJ127" s="430"/>
      <c r="AK127" s="430"/>
      <c r="AL127" s="430"/>
      <c r="AM127" s="430" t="s">
        <v>467</v>
      </c>
      <c r="AN127" s="430"/>
      <c r="AO127" s="430"/>
      <c r="AP127" s="430"/>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0"/>
      <c r="AD128" s="501"/>
      <c r="AE128" s="430"/>
      <c r="AF128" s="430"/>
      <c r="AG128" s="430"/>
      <c r="AH128" s="430"/>
      <c r="AI128" s="430"/>
      <c r="AJ128" s="430"/>
      <c r="AK128" s="430"/>
      <c r="AL128" s="430"/>
      <c r="AM128" s="430"/>
      <c r="AN128" s="430"/>
      <c r="AO128" s="430"/>
      <c r="AP128" s="430"/>
      <c r="AQ128" s="509"/>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3" t="s">
        <v>58</v>
      </c>
      <c r="Z129" s="904"/>
      <c r="AA129" s="90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6"/>
      <c r="H130" s="398"/>
      <c r="I130" s="398"/>
      <c r="J130" s="398"/>
      <c r="K130" s="398"/>
      <c r="L130" s="398"/>
      <c r="M130" s="398"/>
      <c r="N130" s="398"/>
      <c r="O130" s="399"/>
      <c r="P130" s="464"/>
      <c r="Q130" s="464"/>
      <c r="R130" s="464"/>
      <c r="S130" s="464"/>
      <c r="T130" s="464"/>
      <c r="U130" s="464"/>
      <c r="V130" s="464"/>
      <c r="W130" s="464"/>
      <c r="X130" s="465"/>
      <c r="Y130" s="907" t="s">
        <v>51</v>
      </c>
      <c r="Z130" s="799"/>
      <c r="AA130" s="800"/>
      <c r="AB130" s="461"/>
      <c r="AC130" s="461"/>
      <c r="AD130" s="461"/>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6"/>
      <c r="C131" s="897"/>
      <c r="D131" s="897"/>
      <c r="E131" s="897"/>
      <c r="F131" s="898"/>
      <c r="G131" s="156"/>
      <c r="H131" s="157"/>
      <c r="I131" s="157"/>
      <c r="J131" s="157"/>
      <c r="K131" s="157"/>
      <c r="L131" s="157"/>
      <c r="M131" s="157"/>
      <c r="N131" s="157"/>
      <c r="O131" s="158"/>
      <c r="P131" s="466"/>
      <c r="Q131" s="466"/>
      <c r="R131" s="466"/>
      <c r="S131" s="466"/>
      <c r="T131" s="466"/>
      <c r="U131" s="466"/>
      <c r="V131" s="466"/>
      <c r="W131" s="466"/>
      <c r="X131" s="467"/>
      <c r="Y131" s="907" t="s">
        <v>13</v>
      </c>
      <c r="Z131" s="799"/>
      <c r="AA131" s="800"/>
      <c r="AB131" s="908" t="s">
        <v>14</v>
      </c>
      <c r="AC131" s="908"/>
      <c r="AD131" s="908"/>
      <c r="AE131" s="577"/>
      <c r="AF131" s="578"/>
      <c r="AG131" s="578"/>
      <c r="AH131" s="578"/>
      <c r="AI131" s="577"/>
      <c r="AJ131" s="578"/>
      <c r="AK131" s="578"/>
      <c r="AL131" s="578"/>
      <c r="AM131" s="577"/>
      <c r="AN131" s="578"/>
      <c r="AO131" s="578"/>
      <c r="AP131" s="578"/>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676</v>
      </c>
      <c r="AV133" s="427"/>
      <c r="AW133" s="427"/>
      <c r="AX133" s="429"/>
      <c r="AY133">
        <f>COUNTA($G$134)</f>
        <v>0</v>
      </c>
    </row>
    <row r="134" spans="1:60" ht="23.25" hidden="1" customHeight="1" x14ac:dyDescent="0.15">
      <c r="A134" s="363"/>
      <c r="B134" s="332"/>
      <c r="C134" s="332"/>
      <c r="D134" s="332"/>
      <c r="E134" s="332"/>
      <c r="F134" s="333"/>
      <c r="G134" s="372"/>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4" t="s">
        <v>664</v>
      </c>
      <c r="B136" s="356"/>
      <c r="C136" s="356"/>
      <c r="D136" s="356"/>
      <c r="E136" s="356"/>
      <c r="F136" s="475"/>
      <c r="G136" s="238" t="s">
        <v>665</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15">
      <c r="A137" s="476"/>
      <c r="B137" s="337"/>
      <c r="C137" s="337"/>
      <c r="D137" s="337"/>
      <c r="E137" s="337"/>
      <c r="F137" s="477"/>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8"/>
      <c r="B138" s="339"/>
      <c r="C138" s="339"/>
      <c r="D138" s="339"/>
      <c r="E138" s="339"/>
      <c r="F138" s="479"/>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6" t="s">
        <v>315</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30" t="s">
        <v>499</v>
      </c>
      <c r="AF139" s="430"/>
      <c r="AG139" s="430"/>
      <c r="AH139" s="430"/>
      <c r="AI139" s="430" t="s">
        <v>651</v>
      </c>
      <c r="AJ139" s="430"/>
      <c r="AK139" s="430"/>
      <c r="AL139" s="430"/>
      <c r="AM139" s="430" t="s">
        <v>467</v>
      </c>
      <c r="AN139" s="430"/>
      <c r="AO139" s="430"/>
      <c r="AP139" s="430"/>
      <c r="AQ139" s="471" t="s">
        <v>223</v>
      </c>
      <c r="AR139" s="472"/>
      <c r="AS139" s="472"/>
      <c r="AT139" s="473"/>
      <c r="AU139" s="337" t="s">
        <v>129</v>
      </c>
      <c r="AV139" s="337"/>
      <c r="AW139" s="337"/>
      <c r="AX139" s="342"/>
      <c r="AY139">
        <f>COUNTA($G$141)</f>
        <v>0</v>
      </c>
    </row>
    <row r="140" spans="1:60" ht="18.75" hidden="1" customHeight="1" x14ac:dyDescent="0.15">
      <c r="A140" s="519"/>
      <c r="B140" s="520"/>
      <c r="C140" s="520"/>
      <c r="D140" s="520"/>
      <c r="E140" s="520"/>
      <c r="F140" s="521"/>
      <c r="G140" s="358"/>
      <c r="H140" s="339"/>
      <c r="I140" s="339"/>
      <c r="J140" s="339"/>
      <c r="K140" s="339"/>
      <c r="L140" s="339"/>
      <c r="M140" s="339"/>
      <c r="N140" s="339"/>
      <c r="O140" s="340"/>
      <c r="P140" s="343"/>
      <c r="Q140" s="339"/>
      <c r="R140" s="339"/>
      <c r="S140" s="339"/>
      <c r="T140" s="339"/>
      <c r="U140" s="339"/>
      <c r="V140" s="339"/>
      <c r="W140" s="339"/>
      <c r="X140" s="340"/>
      <c r="Y140" s="494"/>
      <c r="Z140" s="495"/>
      <c r="AA140" s="496"/>
      <c r="AB140" s="417"/>
      <c r="AC140" s="500"/>
      <c r="AD140" s="501"/>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2"/>
      <c r="B141" s="520"/>
      <c r="C141" s="520"/>
      <c r="D141" s="520"/>
      <c r="E141" s="520"/>
      <c r="F141" s="521"/>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3"/>
      <c r="B142" s="524"/>
      <c r="C142" s="524"/>
      <c r="D142" s="524"/>
      <c r="E142" s="524"/>
      <c r="F142" s="525"/>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1"/>
      <c r="AC142" s="461"/>
      <c r="AD142" s="461"/>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2"/>
      <c r="B143" s="520"/>
      <c r="C143" s="520"/>
      <c r="D143" s="520"/>
      <c r="E143" s="520"/>
      <c r="F143" s="521"/>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4" t="s">
        <v>342</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4"/>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30" t="s">
        <v>499</v>
      </c>
      <c r="AF151" s="430"/>
      <c r="AG151" s="430"/>
      <c r="AH151" s="430"/>
      <c r="AI151" s="430" t="s">
        <v>651</v>
      </c>
      <c r="AJ151" s="430"/>
      <c r="AK151" s="430"/>
      <c r="AL151" s="430"/>
      <c r="AM151" s="430" t="s">
        <v>467</v>
      </c>
      <c r="AN151" s="430"/>
      <c r="AO151" s="430"/>
      <c r="AP151" s="430"/>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0"/>
      <c r="AD152" s="501"/>
      <c r="AE152" s="430"/>
      <c r="AF152" s="430"/>
      <c r="AG152" s="430"/>
      <c r="AH152" s="430"/>
      <c r="AI152" s="430"/>
      <c r="AJ152" s="430"/>
      <c r="AK152" s="430"/>
      <c r="AL152" s="430"/>
      <c r="AM152" s="430"/>
      <c r="AN152" s="430"/>
      <c r="AO152" s="430"/>
      <c r="AP152" s="430"/>
      <c r="AQ152" s="509"/>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3" t="s">
        <v>58</v>
      </c>
      <c r="Z153" s="904"/>
      <c r="AA153" s="90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6"/>
      <c r="H154" s="398"/>
      <c r="I154" s="398"/>
      <c r="J154" s="398"/>
      <c r="K154" s="398"/>
      <c r="L154" s="398"/>
      <c r="M154" s="398"/>
      <c r="N154" s="398"/>
      <c r="O154" s="399"/>
      <c r="P154" s="464"/>
      <c r="Q154" s="464"/>
      <c r="R154" s="464"/>
      <c r="S154" s="464"/>
      <c r="T154" s="464"/>
      <c r="U154" s="464"/>
      <c r="V154" s="464"/>
      <c r="W154" s="464"/>
      <c r="X154" s="465"/>
      <c r="Y154" s="907" t="s">
        <v>51</v>
      </c>
      <c r="Z154" s="799"/>
      <c r="AA154" s="800"/>
      <c r="AB154" s="461"/>
      <c r="AC154" s="461"/>
      <c r="AD154" s="461"/>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7" t="s">
        <v>13</v>
      </c>
      <c r="Z155" s="799"/>
      <c r="AA155" s="800"/>
      <c r="AB155" s="908" t="s">
        <v>14</v>
      </c>
      <c r="AC155" s="908"/>
      <c r="AD155" s="908"/>
      <c r="AE155" s="577"/>
      <c r="AF155" s="578"/>
      <c r="AG155" s="578"/>
      <c r="AH155" s="578"/>
      <c r="AI155" s="577"/>
      <c r="AJ155" s="578"/>
      <c r="AK155" s="578"/>
      <c r="AL155" s="578"/>
      <c r="AM155" s="577"/>
      <c r="AN155" s="578"/>
      <c r="AO155" s="578"/>
      <c r="AP155" s="578"/>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30" t="s">
        <v>499</v>
      </c>
      <c r="AF156" s="430"/>
      <c r="AG156" s="430"/>
      <c r="AH156" s="430"/>
      <c r="AI156" s="430" t="s">
        <v>651</v>
      </c>
      <c r="AJ156" s="430"/>
      <c r="AK156" s="430"/>
      <c r="AL156" s="430"/>
      <c r="AM156" s="430" t="s">
        <v>467</v>
      </c>
      <c r="AN156" s="430"/>
      <c r="AO156" s="430"/>
      <c r="AP156" s="430"/>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0"/>
      <c r="AD157" s="501"/>
      <c r="AE157" s="430"/>
      <c r="AF157" s="430"/>
      <c r="AG157" s="430"/>
      <c r="AH157" s="430"/>
      <c r="AI157" s="430"/>
      <c r="AJ157" s="430"/>
      <c r="AK157" s="430"/>
      <c r="AL157" s="430"/>
      <c r="AM157" s="430"/>
      <c r="AN157" s="430"/>
      <c r="AO157" s="430"/>
      <c r="AP157" s="430"/>
      <c r="AQ157" s="509"/>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3" t="s">
        <v>58</v>
      </c>
      <c r="Z158" s="904"/>
      <c r="AA158" s="90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6"/>
      <c r="H159" s="398"/>
      <c r="I159" s="398"/>
      <c r="J159" s="398"/>
      <c r="K159" s="398"/>
      <c r="L159" s="398"/>
      <c r="M159" s="398"/>
      <c r="N159" s="398"/>
      <c r="O159" s="399"/>
      <c r="P159" s="464"/>
      <c r="Q159" s="464"/>
      <c r="R159" s="464"/>
      <c r="S159" s="464"/>
      <c r="T159" s="464"/>
      <c r="U159" s="464"/>
      <c r="V159" s="464"/>
      <c r="W159" s="464"/>
      <c r="X159" s="465"/>
      <c r="Y159" s="907" t="s">
        <v>51</v>
      </c>
      <c r="Z159" s="799"/>
      <c r="AA159" s="800"/>
      <c r="AB159" s="461"/>
      <c r="AC159" s="461"/>
      <c r="AD159" s="461"/>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7" t="s">
        <v>13</v>
      </c>
      <c r="Z160" s="799"/>
      <c r="AA160" s="800"/>
      <c r="AB160" s="908" t="s">
        <v>14</v>
      </c>
      <c r="AC160" s="908"/>
      <c r="AD160" s="908"/>
      <c r="AE160" s="577"/>
      <c r="AF160" s="578"/>
      <c r="AG160" s="578"/>
      <c r="AH160" s="578"/>
      <c r="AI160" s="577"/>
      <c r="AJ160" s="578"/>
      <c r="AK160" s="578"/>
      <c r="AL160" s="578"/>
      <c r="AM160" s="577"/>
      <c r="AN160" s="578"/>
      <c r="AO160" s="578"/>
      <c r="AP160" s="578"/>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30" t="s">
        <v>499</v>
      </c>
      <c r="AF161" s="430"/>
      <c r="AG161" s="430"/>
      <c r="AH161" s="430"/>
      <c r="AI161" s="430" t="s">
        <v>651</v>
      </c>
      <c r="AJ161" s="430"/>
      <c r="AK161" s="430"/>
      <c r="AL161" s="430"/>
      <c r="AM161" s="430" t="s">
        <v>467</v>
      </c>
      <c r="AN161" s="430"/>
      <c r="AO161" s="430"/>
      <c r="AP161" s="430"/>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0"/>
      <c r="AD162" s="501"/>
      <c r="AE162" s="430"/>
      <c r="AF162" s="430"/>
      <c r="AG162" s="430"/>
      <c r="AH162" s="430"/>
      <c r="AI162" s="430"/>
      <c r="AJ162" s="430"/>
      <c r="AK162" s="430"/>
      <c r="AL162" s="430"/>
      <c r="AM162" s="430"/>
      <c r="AN162" s="430"/>
      <c r="AO162" s="430"/>
      <c r="AP162" s="430"/>
      <c r="AQ162" s="509"/>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3" t="s">
        <v>58</v>
      </c>
      <c r="Z163" s="904"/>
      <c r="AA163" s="90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6"/>
      <c r="H164" s="398"/>
      <c r="I164" s="398"/>
      <c r="J164" s="398"/>
      <c r="K164" s="398"/>
      <c r="L164" s="398"/>
      <c r="M164" s="398"/>
      <c r="N164" s="398"/>
      <c r="O164" s="399"/>
      <c r="P164" s="464"/>
      <c r="Q164" s="464"/>
      <c r="R164" s="464"/>
      <c r="S164" s="464"/>
      <c r="T164" s="464"/>
      <c r="U164" s="464"/>
      <c r="V164" s="464"/>
      <c r="W164" s="464"/>
      <c r="X164" s="465"/>
      <c r="Y164" s="907" t="s">
        <v>51</v>
      </c>
      <c r="Z164" s="799"/>
      <c r="AA164" s="800"/>
      <c r="AB164" s="461"/>
      <c r="AC164" s="461"/>
      <c r="AD164" s="461"/>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676</v>
      </c>
      <c r="AV167" s="427"/>
      <c r="AW167" s="427"/>
      <c r="AX167" s="429"/>
      <c r="AY167">
        <f>COUNTA($G$168)</f>
        <v>0</v>
      </c>
    </row>
    <row r="168" spans="1:60" ht="23.25" hidden="1" customHeight="1" x14ac:dyDescent="0.15">
      <c r="A168" s="363"/>
      <c r="B168" s="332"/>
      <c r="C168" s="332"/>
      <c r="D168" s="332"/>
      <c r="E168" s="332"/>
      <c r="F168" s="333"/>
      <c r="G168" s="372"/>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4" t="s">
        <v>664</v>
      </c>
      <c r="B170" s="356"/>
      <c r="C170" s="356"/>
      <c r="D170" s="356"/>
      <c r="E170" s="356"/>
      <c r="F170" s="475"/>
      <c r="G170" s="238" t="s">
        <v>665</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15">
      <c r="A171" s="476"/>
      <c r="B171" s="337"/>
      <c r="C171" s="337"/>
      <c r="D171" s="337"/>
      <c r="E171" s="337"/>
      <c r="F171" s="477"/>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8"/>
      <c r="B172" s="339"/>
      <c r="C172" s="339"/>
      <c r="D172" s="339"/>
      <c r="E172" s="339"/>
      <c r="F172" s="479"/>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6" t="s">
        <v>315</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30" t="s">
        <v>499</v>
      </c>
      <c r="AF173" s="430"/>
      <c r="AG173" s="430"/>
      <c r="AH173" s="430"/>
      <c r="AI173" s="430" t="s">
        <v>651</v>
      </c>
      <c r="AJ173" s="430"/>
      <c r="AK173" s="430"/>
      <c r="AL173" s="430"/>
      <c r="AM173" s="430" t="s">
        <v>467</v>
      </c>
      <c r="AN173" s="430"/>
      <c r="AO173" s="430"/>
      <c r="AP173" s="430"/>
      <c r="AQ173" s="471" t="s">
        <v>223</v>
      </c>
      <c r="AR173" s="472"/>
      <c r="AS173" s="472"/>
      <c r="AT173" s="473"/>
      <c r="AU173" s="337" t="s">
        <v>129</v>
      </c>
      <c r="AV173" s="337"/>
      <c r="AW173" s="337"/>
      <c r="AX173" s="342"/>
      <c r="AY173">
        <f>COUNTA($G$175)</f>
        <v>0</v>
      </c>
    </row>
    <row r="174" spans="1:60" ht="18.75" hidden="1" customHeight="1" x14ac:dyDescent="0.15">
      <c r="A174" s="519"/>
      <c r="B174" s="520"/>
      <c r="C174" s="520"/>
      <c r="D174" s="520"/>
      <c r="E174" s="520"/>
      <c r="F174" s="521"/>
      <c r="G174" s="358"/>
      <c r="H174" s="339"/>
      <c r="I174" s="339"/>
      <c r="J174" s="339"/>
      <c r="K174" s="339"/>
      <c r="L174" s="339"/>
      <c r="M174" s="339"/>
      <c r="N174" s="339"/>
      <c r="O174" s="340"/>
      <c r="P174" s="343"/>
      <c r="Q174" s="339"/>
      <c r="R174" s="339"/>
      <c r="S174" s="339"/>
      <c r="T174" s="339"/>
      <c r="U174" s="339"/>
      <c r="V174" s="339"/>
      <c r="W174" s="339"/>
      <c r="X174" s="340"/>
      <c r="Y174" s="494"/>
      <c r="Z174" s="495"/>
      <c r="AA174" s="496"/>
      <c r="AB174" s="417"/>
      <c r="AC174" s="500"/>
      <c r="AD174" s="501"/>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2"/>
      <c r="B175" s="520"/>
      <c r="C175" s="520"/>
      <c r="D175" s="520"/>
      <c r="E175" s="520"/>
      <c r="F175" s="521"/>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3"/>
      <c r="B176" s="524"/>
      <c r="C176" s="524"/>
      <c r="D176" s="524"/>
      <c r="E176" s="524"/>
      <c r="F176" s="525"/>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1"/>
      <c r="AC176" s="461"/>
      <c r="AD176" s="461"/>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2"/>
      <c r="B177" s="520"/>
      <c r="C177" s="520"/>
      <c r="D177" s="520"/>
      <c r="E177" s="520"/>
      <c r="F177" s="521"/>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4" t="s">
        <v>342</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4"/>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30" t="s">
        <v>499</v>
      </c>
      <c r="AF185" s="430"/>
      <c r="AG185" s="430"/>
      <c r="AH185" s="430"/>
      <c r="AI185" s="430" t="s">
        <v>651</v>
      </c>
      <c r="AJ185" s="430"/>
      <c r="AK185" s="430"/>
      <c r="AL185" s="430"/>
      <c r="AM185" s="430" t="s">
        <v>467</v>
      </c>
      <c r="AN185" s="430"/>
      <c r="AO185" s="430"/>
      <c r="AP185" s="430"/>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0"/>
      <c r="AD186" s="501"/>
      <c r="AE186" s="430"/>
      <c r="AF186" s="430"/>
      <c r="AG186" s="430"/>
      <c r="AH186" s="430"/>
      <c r="AI186" s="430"/>
      <c r="AJ186" s="430"/>
      <c r="AK186" s="430"/>
      <c r="AL186" s="430"/>
      <c r="AM186" s="430"/>
      <c r="AN186" s="430"/>
      <c r="AO186" s="430"/>
      <c r="AP186" s="430"/>
      <c r="AQ186" s="509"/>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3" t="s">
        <v>58</v>
      </c>
      <c r="Z187" s="904"/>
      <c r="AA187" s="905"/>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6"/>
      <c r="H188" s="398"/>
      <c r="I188" s="398"/>
      <c r="J188" s="398"/>
      <c r="K188" s="398"/>
      <c r="L188" s="398"/>
      <c r="M188" s="398"/>
      <c r="N188" s="398"/>
      <c r="O188" s="399"/>
      <c r="P188" s="464"/>
      <c r="Q188" s="464"/>
      <c r="R188" s="464"/>
      <c r="S188" s="464"/>
      <c r="T188" s="464"/>
      <c r="U188" s="464"/>
      <c r="V188" s="464"/>
      <c r="W188" s="464"/>
      <c r="X188" s="465"/>
      <c r="Y188" s="907" t="s">
        <v>51</v>
      </c>
      <c r="Z188" s="799"/>
      <c r="AA188" s="800"/>
      <c r="AB188" s="461"/>
      <c r="AC188" s="461"/>
      <c r="AD188" s="461"/>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7" t="s">
        <v>13</v>
      </c>
      <c r="Z189" s="799"/>
      <c r="AA189" s="800"/>
      <c r="AB189" s="908" t="s">
        <v>14</v>
      </c>
      <c r="AC189" s="908"/>
      <c r="AD189" s="908"/>
      <c r="AE189" s="577"/>
      <c r="AF189" s="578"/>
      <c r="AG189" s="578"/>
      <c r="AH189" s="578"/>
      <c r="AI189" s="577"/>
      <c r="AJ189" s="578"/>
      <c r="AK189" s="578"/>
      <c r="AL189" s="578"/>
      <c r="AM189" s="577"/>
      <c r="AN189" s="578"/>
      <c r="AO189" s="578"/>
      <c r="AP189" s="578"/>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30" t="s">
        <v>499</v>
      </c>
      <c r="AF190" s="430"/>
      <c r="AG190" s="430"/>
      <c r="AH190" s="430"/>
      <c r="AI190" s="430" t="s">
        <v>651</v>
      </c>
      <c r="AJ190" s="430"/>
      <c r="AK190" s="430"/>
      <c r="AL190" s="430"/>
      <c r="AM190" s="430" t="s">
        <v>467</v>
      </c>
      <c r="AN190" s="430"/>
      <c r="AO190" s="430"/>
      <c r="AP190" s="430"/>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0"/>
      <c r="AD191" s="501"/>
      <c r="AE191" s="430"/>
      <c r="AF191" s="430"/>
      <c r="AG191" s="430"/>
      <c r="AH191" s="430"/>
      <c r="AI191" s="430"/>
      <c r="AJ191" s="430"/>
      <c r="AK191" s="430"/>
      <c r="AL191" s="430"/>
      <c r="AM191" s="430"/>
      <c r="AN191" s="430"/>
      <c r="AO191" s="430"/>
      <c r="AP191" s="430"/>
      <c r="AQ191" s="509"/>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3" t="s">
        <v>58</v>
      </c>
      <c r="Z192" s="904"/>
      <c r="AA192" s="90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6"/>
      <c r="H193" s="398"/>
      <c r="I193" s="398"/>
      <c r="J193" s="398"/>
      <c r="K193" s="398"/>
      <c r="L193" s="398"/>
      <c r="M193" s="398"/>
      <c r="N193" s="398"/>
      <c r="O193" s="399"/>
      <c r="P193" s="464"/>
      <c r="Q193" s="464"/>
      <c r="R193" s="464"/>
      <c r="S193" s="464"/>
      <c r="T193" s="464"/>
      <c r="U193" s="464"/>
      <c r="V193" s="464"/>
      <c r="W193" s="464"/>
      <c r="X193" s="465"/>
      <c r="Y193" s="907" t="s">
        <v>51</v>
      </c>
      <c r="Z193" s="799"/>
      <c r="AA193" s="800"/>
      <c r="AB193" s="461"/>
      <c r="AC193" s="461"/>
      <c r="AD193" s="461"/>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7" t="s">
        <v>13</v>
      </c>
      <c r="Z194" s="799"/>
      <c r="AA194" s="800"/>
      <c r="AB194" s="908" t="s">
        <v>14</v>
      </c>
      <c r="AC194" s="908"/>
      <c r="AD194" s="908"/>
      <c r="AE194" s="577"/>
      <c r="AF194" s="578"/>
      <c r="AG194" s="578"/>
      <c r="AH194" s="578"/>
      <c r="AI194" s="577"/>
      <c r="AJ194" s="578"/>
      <c r="AK194" s="578"/>
      <c r="AL194" s="578"/>
      <c r="AM194" s="577"/>
      <c r="AN194" s="578"/>
      <c r="AO194" s="578"/>
      <c r="AP194" s="578"/>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30" t="s">
        <v>499</v>
      </c>
      <c r="AF195" s="430"/>
      <c r="AG195" s="430"/>
      <c r="AH195" s="430"/>
      <c r="AI195" s="430" t="s">
        <v>651</v>
      </c>
      <c r="AJ195" s="430"/>
      <c r="AK195" s="430"/>
      <c r="AL195" s="430"/>
      <c r="AM195" s="430" t="s">
        <v>467</v>
      </c>
      <c r="AN195" s="430"/>
      <c r="AO195" s="430"/>
      <c r="AP195" s="430"/>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0"/>
      <c r="AD196" s="501"/>
      <c r="AE196" s="430"/>
      <c r="AF196" s="430"/>
      <c r="AG196" s="430"/>
      <c r="AH196" s="430"/>
      <c r="AI196" s="430"/>
      <c r="AJ196" s="430"/>
      <c r="AK196" s="430"/>
      <c r="AL196" s="430"/>
      <c r="AM196" s="430"/>
      <c r="AN196" s="430"/>
      <c r="AO196" s="430"/>
      <c r="AP196" s="430"/>
      <c r="AQ196" s="509"/>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3" t="s">
        <v>58</v>
      </c>
      <c r="Z197" s="904"/>
      <c r="AA197" s="90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6"/>
      <c r="H198" s="398"/>
      <c r="I198" s="398"/>
      <c r="J198" s="398"/>
      <c r="K198" s="398"/>
      <c r="L198" s="398"/>
      <c r="M198" s="398"/>
      <c r="N198" s="398"/>
      <c r="O198" s="399"/>
      <c r="P198" s="464"/>
      <c r="Q198" s="464"/>
      <c r="R198" s="464"/>
      <c r="S198" s="464"/>
      <c r="T198" s="464"/>
      <c r="U198" s="464"/>
      <c r="V198" s="464"/>
      <c r="W198" s="464"/>
      <c r="X198" s="465"/>
      <c r="Y198" s="907" t="s">
        <v>51</v>
      </c>
      <c r="Z198" s="799"/>
      <c r="AA198" s="800"/>
      <c r="AB198" s="461"/>
      <c r="AC198" s="461"/>
      <c r="AD198" s="461"/>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4" t="s">
        <v>316</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312</v>
      </c>
      <c r="X200" s="568"/>
      <c r="Y200" s="571"/>
      <c r="Z200" s="571"/>
      <c r="AA200" s="572"/>
      <c r="AB200" s="565" t="s">
        <v>11</v>
      </c>
      <c r="AC200" s="562"/>
      <c r="AD200" s="563"/>
      <c r="AE200" s="430" t="s">
        <v>499</v>
      </c>
      <c r="AF200" s="430"/>
      <c r="AG200" s="430"/>
      <c r="AH200" s="430"/>
      <c r="AI200" s="430" t="s">
        <v>651</v>
      </c>
      <c r="AJ200" s="430"/>
      <c r="AK200" s="430"/>
      <c r="AL200" s="430"/>
      <c r="AM200" s="430" t="s">
        <v>467</v>
      </c>
      <c r="AN200" s="430"/>
      <c r="AO200" s="430"/>
      <c r="AP200" s="430"/>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30"/>
      <c r="AF201" s="430"/>
      <c r="AG201" s="430"/>
      <c r="AH201" s="430"/>
      <c r="AI201" s="430"/>
      <c r="AJ201" s="430"/>
      <c r="AK201" s="430"/>
      <c r="AL201" s="430"/>
      <c r="AM201" s="430"/>
      <c r="AN201" s="430"/>
      <c r="AO201" s="430"/>
      <c r="AP201" s="430"/>
      <c r="AQ201" s="445"/>
      <c r="AR201" s="446"/>
      <c r="AS201" s="447" t="s">
        <v>224</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332</v>
      </c>
      <c r="AC202" s="555"/>
      <c r="AD202" s="555"/>
      <c r="AE202" s="404"/>
      <c r="AF202" s="387"/>
      <c r="AG202" s="387"/>
      <c r="AH202" s="387"/>
      <c r="AI202" s="404"/>
      <c r="AJ202" s="387"/>
      <c r="AK202" s="387"/>
      <c r="AL202" s="387"/>
      <c r="AM202" s="404"/>
      <c r="AN202" s="387"/>
      <c r="AO202" s="387"/>
      <c r="AP202" s="387"/>
      <c r="AQ202" s="404"/>
      <c r="AR202" s="387"/>
      <c r="AS202" s="387"/>
      <c r="AT202" s="575"/>
      <c r="AU202" s="387"/>
      <c r="AV202" s="387"/>
      <c r="AW202" s="387"/>
      <c r="AX202" s="388"/>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332</v>
      </c>
      <c r="AC203" s="598"/>
      <c r="AD203" s="598"/>
      <c r="AE203" s="404"/>
      <c r="AF203" s="387"/>
      <c r="AG203" s="387"/>
      <c r="AH203" s="387"/>
      <c r="AI203" s="404"/>
      <c r="AJ203" s="387"/>
      <c r="AK203" s="387"/>
      <c r="AL203" s="387"/>
      <c r="AM203" s="404"/>
      <c r="AN203" s="387"/>
      <c r="AO203" s="387"/>
      <c r="AP203" s="387"/>
      <c r="AQ203" s="404"/>
      <c r="AR203" s="387"/>
      <c r="AS203" s="387"/>
      <c r="AT203" s="575"/>
      <c r="AU203" s="387"/>
      <c r="AV203" s="387"/>
      <c r="AW203" s="387"/>
      <c r="AX203" s="388"/>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333</v>
      </c>
      <c r="AC204" s="576"/>
      <c r="AD204" s="576"/>
      <c r="AE204" s="577"/>
      <c r="AF204" s="578"/>
      <c r="AG204" s="578"/>
      <c r="AH204" s="578"/>
      <c r="AI204" s="577"/>
      <c r="AJ204" s="578"/>
      <c r="AK204" s="578"/>
      <c r="AL204" s="578"/>
      <c r="AM204" s="577"/>
      <c r="AN204" s="578"/>
      <c r="AO204" s="578"/>
      <c r="AP204" s="578"/>
      <c r="AQ204" s="404"/>
      <c r="AR204" s="387"/>
      <c r="AS204" s="387"/>
      <c r="AT204" s="575"/>
      <c r="AU204" s="387"/>
      <c r="AV204" s="387"/>
      <c r="AW204" s="387"/>
      <c r="AX204" s="388"/>
      <c r="AY204">
        <f t="shared" si="10"/>
        <v>0</v>
      </c>
    </row>
    <row r="205" spans="1:60" ht="23.25" hidden="1" customHeight="1" x14ac:dyDescent="0.15">
      <c r="A205" s="579" t="s">
        <v>320</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331</v>
      </c>
      <c r="X205" s="589"/>
      <c r="Y205" s="553" t="s">
        <v>12</v>
      </c>
      <c r="Z205" s="553"/>
      <c r="AA205" s="554"/>
      <c r="AB205" s="555" t="s">
        <v>332</v>
      </c>
      <c r="AC205" s="555"/>
      <c r="AD205" s="555"/>
      <c r="AE205" s="404"/>
      <c r="AF205" s="387"/>
      <c r="AG205" s="387"/>
      <c r="AH205" s="387"/>
      <c r="AI205" s="404"/>
      <c r="AJ205" s="387"/>
      <c r="AK205" s="387"/>
      <c r="AL205" s="387"/>
      <c r="AM205" s="404"/>
      <c r="AN205" s="387"/>
      <c r="AO205" s="387"/>
      <c r="AP205" s="387"/>
      <c r="AQ205" s="404"/>
      <c r="AR205" s="387"/>
      <c r="AS205" s="387"/>
      <c r="AT205" s="575"/>
      <c r="AU205" s="387"/>
      <c r="AV205" s="387"/>
      <c r="AW205" s="387"/>
      <c r="AX205" s="388"/>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332</v>
      </c>
      <c r="AC206" s="598"/>
      <c r="AD206" s="598"/>
      <c r="AE206" s="404"/>
      <c r="AF206" s="387"/>
      <c r="AG206" s="387"/>
      <c r="AH206" s="387"/>
      <c r="AI206" s="404"/>
      <c r="AJ206" s="387"/>
      <c r="AK206" s="387"/>
      <c r="AL206" s="387"/>
      <c r="AM206" s="404"/>
      <c r="AN206" s="387"/>
      <c r="AO206" s="387"/>
      <c r="AP206" s="387"/>
      <c r="AQ206" s="404"/>
      <c r="AR206" s="387"/>
      <c r="AS206" s="387"/>
      <c r="AT206" s="575"/>
      <c r="AU206" s="387"/>
      <c r="AV206" s="387"/>
      <c r="AW206" s="387"/>
      <c r="AX206" s="388"/>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333</v>
      </c>
      <c r="AC207" s="576"/>
      <c r="AD207" s="576"/>
      <c r="AE207" s="577"/>
      <c r="AF207" s="578"/>
      <c r="AG207" s="578"/>
      <c r="AH207" s="578"/>
      <c r="AI207" s="577"/>
      <c r="AJ207" s="578"/>
      <c r="AK207" s="578"/>
      <c r="AL207" s="578"/>
      <c r="AM207" s="577"/>
      <c r="AN207" s="578"/>
      <c r="AO207" s="578"/>
      <c r="AP207" s="597"/>
      <c r="AQ207" s="404"/>
      <c r="AR207" s="387"/>
      <c r="AS207" s="387"/>
      <c r="AT207" s="575"/>
      <c r="AU207" s="387"/>
      <c r="AV207" s="387"/>
      <c r="AW207" s="387"/>
      <c r="AX207" s="388"/>
      <c r="AY207">
        <f t="shared" si="10"/>
        <v>0</v>
      </c>
    </row>
    <row r="208" spans="1:60" ht="18.75" hidden="1" customHeight="1" x14ac:dyDescent="0.15">
      <c r="A208" s="603" t="s">
        <v>316</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9" t="s">
        <v>11</v>
      </c>
      <c r="AC208" s="356"/>
      <c r="AD208" s="357"/>
      <c r="AE208" s="151" t="s">
        <v>499</v>
      </c>
      <c r="AF208" s="151"/>
      <c r="AG208" s="151"/>
      <c r="AH208" s="151"/>
      <c r="AI208" s="430" t="s">
        <v>651</v>
      </c>
      <c r="AJ208" s="430"/>
      <c r="AK208" s="430"/>
      <c r="AL208" s="430"/>
      <c r="AM208" s="430" t="s">
        <v>467</v>
      </c>
      <c r="AN208" s="430"/>
      <c r="AO208" s="430"/>
      <c r="AP208" s="430"/>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79"/>
      <c r="B211" s="580"/>
      <c r="C211" s="580"/>
      <c r="D211" s="580"/>
      <c r="E211" s="580"/>
      <c r="F211" s="581"/>
      <c r="G211" s="616"/>
      <c r="H211" s="398"/>
      <c r="I211" s="398"/>
      <c r="J211" s="398"/>
      <c r="K211" s="398"/>
      <c r="L211" s="398"/>
      <c r="M211" s="398"/>
      <c r="N211" s="398"/>
      <c r="O211" s="399"/>
      <c r="P211" s="398"/>
      <c r="Q211" s="398"/>
      <c r="R211" s="398"/>
      <c r="S211" s="398"/>
      <c r="T211" s="398"/>
      <c r="U211" s="398"/>
      <c r="V211" s="398"/>
      <c r="W211" s="398"/>
      <c r="X211" s="399"/>
      <c r="Y211" s="624" t="s">
        <v>51</v>
      </c>
      <c r="Z211" s="625"/>
      <c r="AA211" s="626"/>
      <c r="AB211" s="627"/>
      <c r="AC211" s="627"/>
      <c r="AD211" s="627"/>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8"/>
      <c r="Q212" s="398"/>
      <c r="R212" s="398"/>
      <c r="S212" s="398"/>
      <c r="T212" s="398"/>
      <c r="U212" s="398"/>
      <c r="V212" s="398"/>
      <c r="W212" s="398"/>
      <c r="X212" s="399"/>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6"/>
      <c r="AR212" s="407"/>
      <c r="AS212" s="407"/>
      <c r="AT212" s="408"/>
      <c r="AU212" s="387"/>
      <c r="AV212" s="387"/>
      <c r="AW212" s="387"/>
      <c r="AX212" s="388"/>
      <c r="AY212">
        <f>$AY$208</f>
        <v>0</v>
      </c>
    </row>
    <row r="213" spans="1:51" ht="69.75" hidden="1" customHeight="1" x14ac:dyDescent="0.15">
      <c r="A213" s="658" t="s">
        <v>345</v>
      </c>
      <c r="B213" s="659"/>
      <c r="C213" s="659"/>
      <c r="D213" s="659"/>
      <c r="E213" s="583" t="s">
        <v>304</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customHeight="1" thickBot="1" x14ac:dyDescent="0.2">
      <c r="A214" s="516" t="s">
        <v>659</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311</v>
      </c>
      <c r="AP214" s="675"/>
      <c r="AQ214" s="675"/>
      <c r="AR214" s="96"/>
      <c r="AS214" s="674"/>
      <c r="AT214" s="675"/>
      <c r="AU214" s="675"/>
      <c r="AV214" s="675"/>
      <c r="AW214" s="675"/>
      <c r="AX214" s="676"/>
      <c r="AY214">
        <f>COUNTIF($AR$214,"☑")</f>
        <v>0</v>
      </c>
    </row>
    <row r="215" spans="1:51" ht="45" customHeight="1" x14ac:dyDescent="0.15">
      <c r="A215" s="664" t="s">
        <v>365</v>
      </c>
      <c r="B215" s="665"/>
      <c r="C215" s="667" t="s">
        <v>227</v>
      </c>
      <c r="D215" s="665"/>
      <c r="E215" s="668" t="s">
        <v>243</v>
      </c>
      <c r="F215" s="669"/>
      <c r="G215" s="670" t="s">
        <v>768</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153" t="s">
        <v>769</v>
      </c>
      <c r="H216" s="154"/>
      <c r="I216" s="154"/>
      <c r="J216" s="154"/>
      <c r="K216" s="154"/>
      <c r="L216" s="154"/>
      <c r="M216" s="154"/>
      <c r="N216" s="154"/>
      <c r="O216" s="154"/>
      <c r="P216" s="154"/>
      <c r="Q216" s="154"/>
      <c r="R216" s="154"/>
      <c r="S216" s="154"/>
      <c r="T216" s="154"/>
      <c r="U216" s="154"/>
      <c r="V216" s="155"/>
      <c r="W216" s="642" t="s">
        <v>669</v>
      </c>
      <c r="X216" s="643"/>
      <c r="Y216" s="643"/>
      <c r="Z216" s="643"/>
      <c r="AA216" s="644"/>
      <c r="AB216" s="645" t="s">
        <v>770</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670</v>
      </c>
      <c r="X217" s="649"/>
      <c r="Y217" s="649"/>
      <c r="Z217" s="649"/>
      <c r="AA217" s="650"/>
      <c r="AB217" s="645" t="s">
        <v>772</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682</v>
      </c>
      <c r="D218" s="652"/>
      <c r="E218" s="468" t="s">
        <v>361</v>
      </c>
      <c r="F218" s="470"/>
      <c r="G218" s="632" t="s">
        <v>230</v>
      </c>
      <c r="H218" s="633"/>
      <c r="I218" s="633"/>
      <c r="J218" s="655" t="s">
        <v>696</v>
      </c>
      <c r="K218" s="656"/>
      <c r="L218" s="656"/>
      <c r="M218" s="656"/>
      <c r="N218" s="656"/>
      <c r="O218" s="656"/>
      <c r="P218" s="656"/>
      <c r="Q218" s="656"/>
      <c r="R218" s="656"/>
      <c r="S218" s="656"/>
      <c r="T218" s="657"/>
      <c r="U218" s="630" t="s">
        <v>771</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1"/>
      <c r="F219" s="333"/>
      <c r="G219" s="632" t="s">
        <v>683</v>
      </c>
      <c r="H219" s="633"/>
      <c r="I219" s="633"/>
      <c r="J219" s="633"/>
      <c r="K219" s="633"/>
      <c r="L219" s="633"/>
      <c r="M219" s="633"/>
      <c r="N219" s="633"/>
      <c r="O219" s="633"/>
      <c r="P219" s="633"/>
      <c r="Q219" s="633"/>
      <c r="R219" s="633"/>
      <c r="S219" s="633"/>
      <c r="T219" s="633"/>
      <c r="U219" s="629" t="s">
        <v>771</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4"/>
      <c r="F220" s="336"/>
      <c r="G220" s="632" t="s">
        <v>670</v>
      </c>
      <c r="H220" s="633"/>
      <c r="I220" s="633"/>
      <c r="J220" s="633"/>
      <c r="K220" s="633"/>
      <c r="L220" s="633"/>
      <c r="M220" s="633"/>
      <c r="N220" s="633"/>
      <c r="O220" s="633"/>
      <c r="P220" s="633"/>
      <c r="Q220" s="633"/>
      <c r="R220" s="633"/>
      <c r="S220" s="633"/>
      <c r="T220" s="633"/>
      <c r="U220" s="159" t="s">
        <v>771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50.1"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719</v>
      </c>
      <c r="AE223" s="720"/>
      <c r="AF223" s="720"/>
      <c r="AG223" s="721" t="s">
        <v>728</v>
      </c>
      <c r="AH223" s="722"/>
      <c r="AI223" s="722"/>
      <c r="AJ223" s="722"/>
      <c r="AK223" s="722"/>
      <c r="AL223" s="722"/>
      <c r="AM223" s="722"/>
      <c r="AN223" s="722"/>
      <c r="AO223" s="722"/>
      <c r="AP223" s="722"/>
      <c r="AQ223" s="722"/>
      <c r="AR223" s="722"/>
      <c r="AS223" s="722"/>
      <c r="AT223" s="722"/>
      <c r="AU223" s="722"/>
      <c r="AV223" s="722"/>
      <c r="AW223" s="722"/>
      <c r="AX223" s="723"/>
    </row>
    <row r="224" spans="1:51" ht="50.1"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719</v>
      </c>
      <c r="AE224" s="701"/>
      <c r="AF224" s="701"/>
      <c r="AG224" s="727" t="s">
        <v>729</v>
      </c>
      <c r="AH224" s="728"/>
      <c r="AI224" s="728"/>
      <c r="AJ224" s="728"/>
      <c r="AK224" s="728"/>
      <c r="AL224" s="728"/>
      <c r="AM224" s="728"/>
      <c r="AN224" s="728"/>
      <c r="AO224" s="728"/>
      <c r="AP224" s="728"/>
      <c r="AQ224" s="728"/>
      <c r="AR224" s="728"/>
      <c r="AS224" s="728"/>
      <c r="AT224" s="728"/>
      <c r="AU224" s="728"/>
      <c r="AV224" s="728"/>
      <c r="AW224" s="728"/>
      <c r="AX224" s="729"/>
    </row>
    <row r="225" spans="1:50" ht="50.1"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719</v>
      </c>
      <c r="AE225" s="734"/>
      <c r="AF225" s="734"/>
      <c r="AG225" s="691" t="s">
        <v>730</v>
      </c>
      <c r="AH225" s="398"/>
      <c r="AI225" s="398"/>
      <c r="AJ225" s="398"/>
      <c r="AK225" s="398"/>
      <c r="AL225" s="398"/>
      <c r="AM225" s="398"/>
      <c r="AN225" s="398"/>
      <c r="AO225" s="398"/>
      <c r="AP225" s="398"/>
      <c r="AQ225" s="398"/>
      <c r="AR225" s="398"/>
      <c r="AS225" s="398"/>
      <c r="AT225" s="398"/>
      <c r="AU225" s="398"/>
      <c r="AV225" s="398"/>
      <c r="AW225" s="398"/>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719</v>
      </c>
      <c r="AE226" s="688"/>
      <c r="AF226" s="688"/>
      <c r="AG226" s="689" t="s">
        <v>731</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8"/>
      <c r="B227" s="679"/>
      <c r="C227" s="693"/>
      <c r="D227" s="694"/>
      <c r="E227" s="697" t="s">
        <v>343</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732</v>
      </c>
      <c r="AE227" s="701"/>
      <c r="AF227" s="702"/>
      <c r="AG227" s="691"/>
      <c r="AH227" s="398"/>
      <c r="AI227" s="398"/>
      <c r="AJ227" s="398"/>
      <c r="AK227" s="398"/>
      <c r="AL227" s="398"/>
      <c r="AM227" s="398"/>
      <c r="AN227" s="398"/>
      <c r="AO227" s="398"/>
      <c r="AP227" s="398"/>
      <c r="AQ227" s="398"/>
      <c r="AR227" s="398"/>
      <c r="AS227" s="398"/>
      <c r="AT227" s="398"/>
      <c r="AU227" s="398"/>
      <c r="AV227" s="398"/>
      <c r="AW227" s="398"/>
      <c r="AX227" s="692"/>
    </row>
    <row r="228" spans="1:50" ht="26.25"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733</v>
      </c>
      <c r="AE228" s="707"/>
      <c r="AF228" s="707"/>
      <c r="AG228" s="691"/>
      <c r="AH228" s="398"/>
      <c r="AI228" s="398"/>
      <c r="AJ228" s="398"/>
      <c r="AK228" s="398"/>
      <c r="AL228" s="398"/>
      <c r="AM228" s="398"/>
      <c r="AN228" s="398"/>
      <c r="AO228" s="398"/>
      <c r="AP228" s="398"/>
      <c r="AQ228" s="398"/>
      <c r="AR228" s="398"/>
      <c r="AS228" s="398"/>
      <c r="AT228" s="398"/>
      <c r="AU228" s="398"/>
      <c r="AV228" s="398"/>
      <c r="AW228" s="398"/>
      <c r="AX228" s="692"/>
    </row>
    <row r="229" spans="1:50" ht="26.2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737</v>
      </c>
      <c r="AE229" s="753"/>
      <c r="AF229" s="753"/>
      <c r="AG229" s="754" t="s">
        <v>696</v>
      </c>
      <c r="AH229" s="755"/>
      <c r="AI229" s="755"/>
      <c r="AJ229" s="755"/>
      <c r="AK229" s="755"/>
      <c r="AL229" s="755"/>
      <c r="AM229" s="755"/>
      <c r="AN229" s="755"/>
      <c r="AO229" s="755"/>
      <c r="AP229" s="755"/>
      <c r="AQ229" s="755"/>
      <c r="AR229" s="755"/>
      <c r="AS229" s="755"/>
      <c r="AT229" s="755"/>
      <c r="AU229" s="755"/>
      <c r="AV229" s="755"/>
      <c r="AW229" s="755"/>
      <c r="AX229" s="756"/>
    </row>
    <row r="230" spans="1:50" ht="50.1"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719</v>
      </c>
      <c r="AE230" s="701"/>
      <c r="AF230" s="701"/>
      <c r="AG230" s="727" t="s">
        <v>734</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737</v>
      </c>
      <c r="AE231" s="701"/>
      <c r="AF231" s="701"/>
      <c r="AG231" s="727" t="s">
        <v>696</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719</v>
      </c>
      <c r="AE232" s="701"/>
      <c r="AF232" s="701"/>
      <c r="AG232" s="727" t="s">
        <v>735</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47" t="s">
        <v>313</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719</v>
      </c>
      <c r="AE233" s="734"/>
      <c r="AF233" s="734"/>
      <c r="AG233" s="749" t="s">
        <v>736</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8"/>
      <c r="B234" s="680"/>
      <c r="C234" s="735" t="s">
        <v>314</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737</v>
      </c>
      <c r="AE234" s="701"/>
      <c r="AF234" s="702"/>
      <c r="AG234" s="727" t="s">
        <v>696</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1"/>
      <c r="B235" s="682"/>
      <c r="C235" s="738" t="s">
        <v>301</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737</v>
      </c>
      <c r="AE235" s="742"/>
      <c r="AF235" s="743"/>
      <c r="AG235" s="744" t="s">
        <v>696</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302</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719</v>
      </c>
      <c r="AE236" s="753"/>
      <c r="AF236" s="763"/>
      <c r="AG236" s="754" t="s">
        <v>738</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737</v>
      </c>
      <c r="AE237" s="768"/>
      <c r="AF237" s="768"/>
      <c r="AG237" s="727" t="s">
        <v>696</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719</v>
      </c>
      <c r="AE238" s="701"/>
      <c r="AF238" s="701"/>
      <c r="AG238" s="727" t="s">
        <v>739</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719</v>
      </c>
      <c r="AE239" s="701"/>
      <c r="AF239" s="701"/>
      <c r="AG239" s="757" t="s">
        <v>740</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737</v>
      </c>
      <c r="AE240" s="688"/>
      <c r="AF240" s="780"/>
      <c r="AG240" s="689"/>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1"/>
      <c r="AH241" s="398"/>
      <c r="AI241" s="398"/>
      <c r="AJ241" s="398"/>
      <c r="AK241" s="398"/>
      <c r="AL241" s="398"/>
      <c r="AM241" s="398"/>
      <c r="AN241" s="398"/>
      <c r="AO241" s="398"/>
      <c r="AP241" s="398"/>
      <c r="AQ241" s="398"/>
      <c r="AR241" s="398"/>
      <c r="AS241" s="398"/>
      <c r="AT241" s="398"/>
      <c r="AU241" s="398"/>
      <c r="AV241" s="398"/>
      <c r="AW241" s="398"/>
      <c r="AX241" s="692"/>
    </row>
    <row r="242" spans="1:50" ht="24.75"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8"/>
      <c r="AI242" s="398"/>
      <c r="AJ242" s="398"/>
      <c r="AK242" s="398"/>
      <c r="AL242" s="398"/>
      <c r="AM242" s="398"/>
      <c r="AN242" s="398"/>
      <c r="AO242" s="398"/>
      <c r="AP242" s="398"/>
      <c r="AQ242" s="398"/>
      <c r="AR242" s="398"/>
      <c r="AS242" s="398"/>
      <c r="AT242" s="398"/>
      <c r="AU242" s="398"/>
      <c r="AV242" s="398"/>
      <c r="AW242" s="398"/>
      <c r="AX242" s="692"/>
    </row>
    <row r="243" spans="1:50" ht="24.75" hidden="1"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8"/>
      <c r="AI243" s="398"/>
      <c r="AJ243" s="398"/>
      <c r="AK243" s="398"/>
      <c r="AL243" s="398"/>
      <c r="AM243" s="398"/>
      <c r="AN243" s="398"/>
      <c r="AO243" s="398"/>
      <c r="AP243" s="398"/>
      <c r="AQ243" s="398"/>
      <c r="AR243" s="398"/>
      <c r="AS243" s="398"/>
      <c r="AT243" s="398"/>
      <c r="AU243" s="398"/>
      <c r="AV243" s="398"/>
      <c r="AW243" s="398"/>
      <c r="AX243" s="692"/>
    </row>
    <row r="244" spans="1:50" ht="24.75" hidden="1"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8"/>
      <c r="AI244" s="398"/>
      <c r="AJ244" s="398"/>
      <c r="AK244" s="398"/>
      <c r="AL244" s="398"/>
      <c r="AM244" s="398"/>
      <c r="AN244" s="398"/>
      <c r="AO244" s="398"/>
      <c r="AP244" s="398"/>
      <c r="AQ244" s="398"/>
      <c r="AR244" s="398"/>
      <c r="AS244" s="398"/>
      <c r="AT244" s="398"/>
      <c r="AU244" s="398"/>
      <c r="AV244" s="398"/>
      <c r="AW244" s="398"/>
      <c r="AX244" s="692"/>
    </row>
    <row r="245" spans="1:50" ht="24.75" hidden="1"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8"/>
      <c r="AI245" s="398"/>
      <c r="AJ245" s="398"/>
      <c r="AK245" s="398"/>
      <c r="AL245" s="398"/>
      <c r="AM245" s="398"/>
      <c r="AN245" s="398"/>
      <c r="AO245" s="398"/>
      <c r="AP245" s="398"/>
      <c r="AQ245" s="398"/>
      <c r="AR245" s="398"/>
      <c r="AS245" s="398"/>
      <c r="AT245" s="398"/>
      <c r="AU245" s="398"/>
      <c r="AV245" s="398"/>
      <c r="AW245" s="398"/>
      <c r="AX245" s="692"/>
    </row>
    <row r="246" spans="1:50" ht="24.75" hidden="1"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741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778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347</v>
      </c>
      <c r="B254" s="134"/>
      <c r="C254" s="134"/>
      <c r="D254" s="134"/>
      <c r="E254" s="135"/>
      <c r="F254" s="788" t="s">
        <v>780</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317</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359</v>
      </c>
      <c r="B258" s="799"/>
      <c r="C258" s="799"/>
      <c r="D258" s="800"/>
      <c r="E258" s="784" t="s">
        <v>696</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358</v>
      </c>
      <c r="B259" s="151"/>
      <c r="C259" s="151"/>
      <c r="D259" s="151"/>
      <c r="E259" s="784" t="s">
        <v>696</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357</v>
      </c>
      <c r="B260" s="151"/>
      <c r="C260" s="151"/>
      <c r="D260" s="151"/>
      <c r="E260" s="784" t="s">
        <v>713</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356</v>
      </c>
      <c r="B261" s="151"/>
      <c r="C261" s="151"/>
      <c r="D261" s="151"/>
      <c r="E261" s="784" t="s">
        <v>714</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355</v>
      </c>
      <c r="B262" s="151"/>
      <c r="C262" s="151"/>
      <c r="D262" s="151"/>
      <c r="E262" s="784" t="s">
        <v>715</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354</v>
      </c>
      <c r="B263" s="151"/>
      <c r="C263" s="151"/>
      <c r="D263" s="151"/>
      <c r="E263" s="784" t="s">
        <v>716</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353</v>
      </c>
      <c r="B264" s="151"/>
      <c r="C264" s="151"/>
      <c r="D264" s="151"/>
      <c r="E264" s="784" t="s">
        <v>717</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352</v>
      </c>
      <c r="B265" s="151"/>
      <c r="C265" s="151"/>
      <c r="D265" s="151"/>
      <c r="E265" s="784" t="s">
        <v>718</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499</v>
      </c>
      <c r="B266" s="151"/>
      <c r="C266" s="151"/>
      <c r="D266" s="151"/>
      <c r="E266" s="803" t="s">
        <v>690</v>
      </c>
      <c r="F266" s="804"/>
      <c r="G266" s="804"/>
      <c r="H266" s="92" t="str">
        <f>IF(E266="","","-")</f>
        <v>-</v>
      </c>
      <c r="I266" s="804"/>
      <c r="J266" s="804"/>
      <c r="K266" s="92" t="str">
        <f>IF(I266="","","-")</f>
        <v/>
      </c>
      <c r="L266" s="121">
        <v>304</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679</v>
      </c>
      <c r="B267" s="151"/>
      <c r="C267" s="151"/>
      <c r="D267" s="151"/>
      <c r="E267" s="803" t="s">
        <v>690</v>
      </c>
      <c r="F267" s="804"/>
      <c r="G267" s="804"/>
      <c r="H267" s="92"/>
      <c r="I267" s="804"/>
      <c r="J267" s="804"/>
      <c r="K267" s="92"/>
      <c r="L267" s="121">
        <v>313</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467</v>
      </c>
      <c r="B268" s="151"/>
      <c r="C268" s="151"/>
      <c r="D268" s="151"/>
      <c r="E268" s="806">
        <v>2021</v>
      </c>
      <c r="F268" s="152"/>
      <c r="G268" s="804" t="s">
        <v>720</v>
      </c>
      <c r="H268" s="804"/>
      <c r="I268" s="804"/>
      <c r="J268" s="152">
        <v>20</v>
      </c>
      <c r="K268" s="152"/>
      <c r="L268" s="121">
        <v>364</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348</v>
      </c>
      <c r="B308" s="811"/>
      <c r="C308" s="811"/>
      <c r="D308" s="811"/>
      <c r="E308" s="811"/>
      <c r="F308" s="812"/>
      <c r="G308" s="816" t="s">
        <v>721</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746</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722</v>
      </c>
      <c r="H310" s="838"/>
      <c r="I310" s="838"/>
      <c r="J310" s="838"/>
      <c r="K310" s="839"/>
      <c r="L310" s="840" t="s">
        <v>723</v>
      </c>
      <c r="M310" s="841"/>
      <c r="N310" s="841"/>
      <c r="O310" s="841"/>
      <c r="P310" s="841"/>
      <c r="Q310" s="841"/>
      <c r="R310" s="841"/>
      <c r="S310" s="841"/>
      <c r="T310" s="841"/>
      <c r="U310" s="841"/>
      <c r="V310" s="841"/>
      <c r="W310" s="841"/>
      <c r="X310" s="842"/>
      <c r="Y310" s="843">
        <v>27</v>
      </c>
      <c r="Z310" s="844"/>
      <c r="AA310" s="844"/>
      <c r="AB310" s="845"/>
      <c r="AC310" s="837" t="s">
        <v>747</v>
      </c>
      <c r="AD310" s="838"/>
      <c r="AE310" s="838"/>
      <c r="AF310" s="838"/>
      <c r="AG310" s="839"/>
      <c r="AH310" s="840" t="s">
        <v>748</v>
      </c>
      <c r="AI310" s="841"/>
      <c r="AJ310" s="841"/>
      <c r="AK310" s="841"/>
      <c r="AL310" s="841"/>
      <c r="AM310" s="841"/>
      <c r="AN310" s="841"/>
      <c r="AO310" s="841"/>
      <c r="AP310" s="841"/>
      <c r="AQ310" s="841"/>
      <c r="AR310" s="841"/>
      <c r="AS310" s="841"/>
      <c r="AT310" s="842"/>
      <c r="AU310" s="843">
        <v>841</v>
      </c>
      <c r="AV310" s="844"/>
      <c r="AW310" s="844"/>
      <c r="AX310" s="846"/>
    </row>
    <row r="311" spans="1:50" ht="24.75" customHeight="1" x14ac:dyDescent="0.15">
      <c r="A311" s="813"/>
      <c r="B311" s="814"/>
      <c r="C311" s="814"/>
      <c r="D311" s="814"/>
      <c r="E311" s="814"/>
      <c r="F311" s="815"/>
      <c r="G311" s="823" t="s">
        <v>724</v>
      </c>
      <c r="H311" s="824"/>
      <c r="I311" s="824"/>
      <c r="J311" s="824"/>
      <c r="K311" s="825"/>
      <c r="L311" s="826" t="s">
        <v>725</v>
      </c>
      <c r="M311" s="827"/>
      <c r="N311" s="827"/>
      <c r="O311" s="827"/>
      <c r="P311" s="827"/>
      <c r="Q311" s="827"/>
      <c r="R311" s="827"/>
      <c r="S311" s="827"/>
      <c r="T311" s="827"/>
      <c r="U311" s="827"/>
      <c r="V311" s="827"/>
      <c r="W311" s="827"/>
      <c r="X311" s="828"/>
      <c r="Y311" s="829">
        <v>9</v>
      </c>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36</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841</v>
      </c>
      <c r="AV320" s="853"/>
      <c r="AW320" s="853"/>
      <c r="AX320" s="855"/>
    </row>
    <row r="321" spans="1:51" ht="24.75" customHeight="1" x14ac:dyDescent="0.15">
      <c r="A321" s="813"/>
      <c r="B321" s="814"/>
      <c r="C321" s="814"/>
      <c r="D321" s="814"/>
      <c r="E321" s="814"/>
      <c r="F321" s="815"/>
      <c r="G321" s="816" t="s">
        <v>763</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1</v>
      </c>
    </row>
    <row r="322" spans="1:51" ht="24.75"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1</v>
      </c>
    </row>
    <row r="323" spans="1:51" ht="50.1" customHeight="1" x14ac:dyDescent="0.15">
      <c r="A323" s="813"/>
      <c r="B323" s="814"/>
      <c r="C323" s="814"/>
      <c r="D323" s="814"/>
      <c r="E323" s="814"/>
      <c r="F323" s="815"/>
      <c r="G323" s="837" t="s">
        <v>764</v>
      </c>
      <c r="H323" s="838"/>
      <c r="I323" s="838"/>
      <c r="J323" s="838"/>
      <c r="K323" s="839"/>
      <c r="L323" s="840" t="s">
        <v>751</v>
      </c>
      <c r="M323" s="841"/>
      <c r="N323" s="841"/>
      <c r="O323" s="841"/>
      <c r="P323" s="841"/>
      <c r="Q323" s="841"/>
      <c r="R323" s="841"/>
      <c r="S323" s="841"/>
      <c r="T323" s="841"/>
      <c r="U323" s="841"/>
      <c r="V323" s="841"/>
      <c r="W323" s="841"/>
      <c r="X323" s="842"/>
      <c r="Y323" s="843">
        <v>220</v>
      </c>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1</v>
      </c>
    </row>
    <row r="324" spans="1:51" ht="50.1" customHeight="1" x14ac:dyDescent="0.15">
      <c r="A324" s="813"/>
      <c r="B324" s="814"/>
      <c r="C324" s="814"/>
      <c r="D324" s="814"/>
      <c r="E324" s="814"/>
      <c r="F324" s="815"/>
      <c r="G324" s="823" t="s">
        <v>764</v>
      </c>
      <c r="H324" s="824"/>
      <c r="I324" s="824"/>
      <c r="J324" s="824"/>
      <c r="K324" s="825"/>
      <c r="L324" s="826" t="s">
        <v>750</v>
      </c>
      <c r="M324" s="827"/>
      <c r="N324" s="827"/>
      <c r="O324" s="827"/>
      <c r="P324" s="827"/>
      <c r="Q324" s="827"/>
      <c r="R324" s="827"/>
      <c r="S324" s="827"/>
      <c r="T324" s="827"/>
      <c r="U324" s="827"/>
      <c r="V324" s="827"/>
      <c r="W324" s="827"/>
      <c r="X324" s="828"/>
      <c r="Y324" s="829">
        <v>93</v>
      </c>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1</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1</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1</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1</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1</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1</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1</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1</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1</v>
      </c>
    </row>
    <row r="333" spans="1:51" ht="24.75" customHeight="1" x14ac:dyDescent="0.15">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313</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1</v>
      </c>
    </row>
    <row r="334" spans="1:51" ht="24.75" hidden="1" customHeight="1" x14ac:dyDescent="0.15">
      <c r="A334" s="813"/>
      <c r="B334" s="814"/>
      <c r="C334" s="814"/>
      <c r="D334" s="814"/>
      <c r="E334" s="814"/>
      <c r="F334" s="815"/>
      <c r="G334" s="816" t="s">
        <v>296</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297</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customHeight="1" thickBot="1" x14ac:dyDescent="0.2">
      <c r="A360" s="856" t="s">
        <v>660</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311</v>
      </c>
      <c r="AM360" s="860"/>
      <c r="AN360" s="860"/>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30" t="s">
        <v>25</v>
      </c>
      <c r="Q365" s="430"/>
      <c r="R365" s="430"/>
      <c r="S365" s="430"/>
      <c r="T365" s="430"/>
      <c r="U365" s="430"/>
      <c r="V365" s="430"/>
      <c r="W365" s="430"/>
      <c r="X365" s="430"/>
      <c r="Y365" s="863" t="s">
        <v>273</v>
      </c>
      <c r="Z365" s="864"/>
      <c r="AA365" s="864"/>
      <c r="AB365" s="864"/>
      <c r="AC365" s="862" t="s">
        <v>309</v>
      </c>
      <c r="AD365" s="862"/>
      <c r="AE365" s="862"/>
      <c r="AF365" s="862"/>
      <c r="AG365" s="862"/>
      <c r="AH365" s="863" t="s">
        <v>329</v>
      </c>
      <c r="AI365" s="861"/>
      <c r="AJ365" s="861"/>
      <c r="AK365" s="861"/>
      <c r="AL365" s="861" t="s">
        <v>19</v>
      </c>
      <c r="AM365" s="861"/>
      <c r="AN365" s="861"/>
      <c r="AO365" s="865"/>
      <c r="AP365" s="886" t="s">
        <v>275</v>
      </c>
      <c r="AQ365" s="886"/>
      <c r="AR365" s="886"/>
      <c r="AS365" s="886"/>
      <c r="AT365" s="886"/>
      <c r="AU365" s="886"/>
      <c r="AV365" s="886"/>
      <c r="AW365" s="886"/>
      <c r="AX365" s="886"/>
    </row>
    <row r="366" spans="1:51" ht="48" customHeight="1" x14ac:dyDescent="0.15">
      <c r="A366" s="872">
        <v>1</v>
      </c>
      <c r="B366" s="872">
        <v>1</v>
      </c>
      <c r="C366" s="874" t="s">
        <v>726</v>
      </c>
      <c r="D366" s="874"/>
      <c r="E366" s="874"/>
      <c r="F366" s="874"/>
      <c r="G366" s="874"/>
      <c r="H366" s="874"/>
      <c r="I366" s="874"/>
      <c r="J366" s="875">
        <v>3011001006164</v>
      </c>
      <c r="K366" s="876"/>
      <c r="L366" s="876"/>
      <c r="M366" s="876"/>
      <c r="N366" s="876"/>
      <c r="O366" s="876"/>
      <c r="P366" s="878" t="s">
        <v>727</v>
      </c>
      <c r="Q366" s="878"/>
      <c r="R366" s="878"/>
      <c r="S366" s="878"/>
      <c r="T366" s="878"/>
      <c r="U366" s="878"/>
      <c r="V366" s="878"/>
      <c r="W366" s="878"/>
      <c r="X366" s="878"/>
      <c r="Y366" s="879">
        <v>36</v>
      </c>
      <c r="Z366" s="880"/>
      <c r="AA366" s="880"/>
      <c r="AB366" s="881"/>
      <c r="AC366" s="882" t="s">
        <v>335</v>
      </c>
      <c r="AD366" s="883"/>
      <c r="AE366" s="883"/>
      <c r="AF366" s="883"/>
      <c r="AG366" s="883"/>
      <c r="AH366" s="866">
        <v>1</v>
      </c>
      <c r="AI366" s="867"/>
      <c r="AJ366" s="867"/>
      <c r="AK366" s="867"/>
      <c r="AL366" s="868">
        <v>93</v>
      </c>
      <c r="AM366" s="869"/>
      <c r="AN366" s="869"/>
      <c r="AO366" s="870"/>
      <c r="AP366" s="871" t="s">
        <v>366</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1"/>
      <c r="L398" s="151"/>
      <c r="M398" s="151"/>
      <c r="N398" s="151"/>
      <c r="O398" s="151"/>
      <c r="P398" s="430" t="s">
        <v>25</v>
      </c>
      <c r="Q398" s="430"/>
      <c r="R398" s="430"/>
      <c r="S398" s="430"/>
      <c r="T398" s="430"/>
      <c r="U398" s="430"/>
      <c r="V398" s="430"/>
      <c r="W398" s="430"/>
      <c r="X398" s="430"/>
      <c r="Y398" s="863" t="s">
        <v>273</v>
      </c>
      <c r="Z398" s="864"/>
      <c r="AA398" s="864"/>
      <c r="AB398" s="864"/>
      <c r="AC398" s="862" t="s">
        <v>309</v>
      </c>
      <c r="AD398" s="862"/>
      <c r="AE398" s="862"/>
      <c r="AF398" s="862"/>
      <c r="AG398" s="862"/>
      <c r="AH398" s="863" t="s">
        <v>329</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30" customHeight="1" x14ac:dyDescent="0.15">
      <c r="A399" s="872">
        <v>1</v>
      </c>
      <c r="B399" s="872">
        <v>1</v>
      </c>
      <c r="C399" s="873" t="s">
        <v>743</v>
      </c>
      <c r="D399" s="874"/>
      <c r="E399" s="874"/>
      <c r="F399" s="874"/>
      <c r="G399" s="874"/>
      <c r="H399" s="874"/>
      <c r="I399" s="874"/>
      <c r="J399" s="875">
        <v>6000012070001</v>
      </c>
      <c r="K399" s="876"/>
      <c r="L399" s="876"/>
      <c r="M399" s="876"/>
      <c r="N399" s="876"/>
      <c r="O399" s="876"/>
      <c r="P399" s="877" t="s">
        <v>744</v>
      </c>
      <c r="Q399" s="878"/>
      <c r="R399" s="878"/>
      <c r="S399" s="878"/>
      <c r="T399" s="878"/>
      <c r="U399" s="878"/>
      <c r="V399" s="878"/>
      <c r="W399" s="878"/>
      <c r="X399" s="878"/>
      <c r="Y399" s="879">
        <v>841</v>
      </c>
      <c r="Z399" s="880"/>
      <c r="AA399" s="880"/>
      <c r="AB399" s="881"/>
      <c r="AC399" s="882" t="s">
        <v>76</v>
      </c>
      <c r="AD399" s="883"/>
      <c r="AE399" s="883"/>
      <c r="AF399" s="883"/>
      <c r="AG399" s="883"/>
      <c r="AH399" s="866" t="s">
        <v>745</v>
      </c>
      <c r="AI399" s="867"/>
      <c r="AJ399" s="867"/>
      <c r="AK399" s="867"/>
      <c r="AL399" s="868" t="s">
        <v>745</v>
      </c>
      <c r="AM399" s="869"/>
      <c r="AN399" s="869"/>
      <c r="AO399" s="870"/>
      <c r="AP399" s="871" t="s">
        <v>745</v>
      </c>
      <c r="AQ399" s="871"/>
      <c r="AR399" s="871"/>
      <c r="AS399" s="871"/>
      <c r="AT399" s="871"/>
      <c r="AU399" s="871"/>
      <c r="AV399" s="871"/>
      <c r="AW399" s="871"/>
      <c r="AX399" s="871"/>
      <c r="AY399">
        <f>$AY$396</f>
        <v>1</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1"/>
      <c r="B431" s="861"/>
      <c r="C431" s="861" t="s">
        <v>24</v>
      </c>
      <c r="D431" s="861"/>
      <c r="E431" s="861"/>
      <c r="F431" s="861"/>
      <c r="G431" s="861"/>
      <c r="H431" s="861"/>
      <c r="I431" s="861"/>
      <c r="J431" s="862" t="s">
        <v>274</v>
      </c>
      <c r="K431" s="151"/>
      <c r="L431" s="151"/>
      <c r="M431" s="151"/>
      <c r="N431" s="151"/>
      <c r="O431" s="151"/>
      <c r="P431" s="430" t="s">
        <v>25</v>
      </c>
      <c r="Q431" s="430"/>
      <c r="R431" s="430"/>
      <c r="S431" s="430"/>
      <c r="T431" s="430"/>
      <c r="U431" s="430"/>
      <c r="V431" s="430"/>
      <c r="W431" s="430"/>
      <c r="X431" s="430"/>
      <c r="Y431" s="863" t="s">
        <v>273</v>
      </c>
      <c r="Z431" s="864"/>
      <c r="AA431" s="864"/>
      <c r="AB431" s="864"/>
      <c r="AC431" s="862" t="s">
        <v>309</v>
      </c>
      <c r="AD431" s="862"/>
      <c r="AE431" s="862"/>
      <c r="AF431" s="862"/>
      <c r="AG431" s="862"/>
      <c r="AH431" s="863" t="s">
        <v>329</v>
      </c>
      <c r="AI431" s="861"/>
      <c r="AJ431" s="861"/>
      <c r="AK431" s="861"/>
      <c r="AL431" s="861" t="s">
        <v>19</v>
      </c>
      <c r="AM431" s="861"/>
      <c r="AN431" s="861"/>
      <c r="AO431" s="865"/>
      <c r="AP431" s="886" t="s">
        <v>275</v>
      </c>
      <c r="AQ431" s="886"/>
      <c r="AR431" s="886"/>
      <c r="AS431" s="886"/>
      <c r="AT431" s="886"/>
      <c r="AU431" s="886"/>
      <c r="AV431" s="886"/>
      <c r="AW431" s="886"/>
      <c r="AX431" s="886"/>
      <c r="AY431">
        <f>$AY$429</f>
        <v>1</v>
      </c>
    </row>
    <row r="432" spans="1:51" ht="50.1" customHeight="1" x14ac:dyDescent="0.15">
      <c r="A432" s="872">
        <v>1</v>
      </c>
      <c r="B432" s="872">
        <v>1</v>
      </c>
      <c r="C432" s="873" t="s">
        <v>749</v>
      </c>
      <c r="D432" s="874"/>
      <c r="E432" s="874"/>
      <c r="F432" s="874"/>
      <c r="G432" s="874"/>
      <c r="H432" s="874"/>
      <c r="I432" s="874"/>
      <c r="J432" s="875">
        <v>3010001109134</v>
      </c>
      <c r="K432" s="876"/>
      <c r="L432" s="876"/>
      <c r="M432" s="876"/>
      <c r="N432" s="876"/>
      <c r="O432" s="876"/>
      <c r="P432" s="877" t="s">
        <v>751</v>
      </c>
      <c r="Q432" s="878"/>
      <c r="R432" s="878"/>
      <c r="S432" s="878"/>
      <c r="T432" s="878"/>
      <c r="U432" s="878"/>
      <c r="V432" s="878"/>
      <c r="W432" s="878"/>
      <c r="X432" s="878"/>
      <c r="Y432" s="879">
        <v>220</v>
      </c>
      <c r="Z432" s="880"/>
      <c r="AA432" s="880"/>
      <c r="AB432" s="881"/>
      <c r="AC432" s="882" t="s">
        <v>334</v>
      </c>
      <c r="AD432" s="883"/>
      <c r="AE432" s="883"/>
      <c r="AF432" s="883"/>
      <c r="AG432" s="883"/>
      <c r="AH432" s="866">
        <v>2</v>
      </c>
      <c r="AI432" s="867"/>
      <c r="AJ432" s="867"/>
      <c r="AK432" s="867"/>
      <c r="AL432" s="868">
        <v>98.7</v>
      </c>
      <c r="AM432" s="869"/>
      <c r="AN432" s="869"/>
      <c r="AO432" s="870"/>
      <c r="AP432" s="871" t="s">
        <v>745</v>
      </c>
      <c r="AQ432" s="871"/>
      <c r="AR432" s="871"/>
      <c r="AS432" s="871"/>
      <c r="AT432" s="871"/>
      <c r="AU432" s="871"/>
      <c r="AV432" s="871"/>
      <c r="AW432" s="871"/>
      <c r="AX432" s="871"/>
      <c r="AY432">
        <f>$AY$429</f>
        <v>1</v>
      </c>
    </row>
    <row r="433" spans="1:51" ht="50.1" customHeight="1" x14ac:dyDescent="0.15">
      <c r="A433" s="872">
        <v>2</v>
      </c>
      <c r="B433" s="872">
        <v>1</v>
      </c>
      <c r="C433" s="873" t="s">
        <v>749</v>
      </c>
      <c r="D433" s="874"/>
      <c r="E433" s="874"/>
      <c r="F433" s="874"/>
      <c r="G433" s="874"/>
      <c r="H433" s="874"/>
      <c r="I433" s="874"/>
      <c r="J433" s="875">
        <v>3010001109134</v>
      </c>
      <c r="K433" s="876"/>
      <c r="L433" s="876"/>
      <c r="M433" s="876"/>
      <c r="N433" s="876"/>
      <c r="O433" s="876"/>
      <c r="P433" s="877" t="s">
        <v>750</v>
      </c>
      <c r="Q433" s="878"/>
      <c r="R433" s="878"/>
      <c r="S433" s="878"/>
      <c r="T433" s="878"/>
      <c r="U433" s="878"/>
      <c r="V433" s="878"/>
      <c r="W433" s="878"/>
      <c r="X433" s="878"/>
      <c r="Y433" s="879">
        <v>93</v>
      </c>
      <c r="Z433" s="880"/>
      <c r="AA433" s="880"/>
      <c r="AB433" s="881"/>
      <c r="AC433" s="882" t="s">
        <v>334</v>
      </c>
      <c r="AD433" s="883"/>
      <c r="AE433" s="883"/>
      <c r="AF433" s="883"/>
      <c r="AG433" s="883"/>
      <c r="AH433" s="866">
        <v>2</v>
      </c>
      <c r="AI433" s="867"/>
      <c r="AJ433" s="867"/>
      <c r="AK433" s="867"/>
      <c r="AL433" s="868">
        <v>97.9</v>
      </c>
      <c r="AM433" s="869"/>
      <c r="AN433" s="869"/>
      <c r="AO433" s="870"/>
      <c r="AP433" s="871" t="s">
        <v>745</v>
      </c>
      <c r="AQ433" s="871"/>
      <c r="AR433" s="871"/>
      <c r="AS433" s="871"/>
      <c r="AT433" s="871"/>
      <c r="AU433" s="871"/>
      <c r="AV433" s="871"/>
      <c r="AW433" s="871"/>
      <c r="AX433" s="871"/>
      <c r="AY433">
        <f>COUNTA($C$433)</f>
        <v>1</v>
      </c>
    </row>
    <row r="434" spans="1:51" ht="54.75" customHeight="1" x14ac:dyDescent="0.15">
      <c r="A434" s="872">
        <v>3</v>
      </c>
      <c r="B434" s="872">
        <v>1</v>
      </c>
      <c r="C434" s="873" t="s">
        <v>752</v>
      </c>
      <c r="D434" s="874"/>
      <c r="E434" s="874"/>
      <c r="F434" s="874"/>
      <c r="G434" s="874"/>
      <c r="H434" s="874"/>
      <c r="I434" s="874"/>
      <c r="J434" s="875">
        <v>8011105000257</v>
      </c>
      <c r="K434" s="876"/>
      <c r="L434" s="876"/>
      <c r="M434" s="876"/>
      <c r="N434" s="876"/>
      <c r="O434" s="876"/>
      <c r="P434" s="877" t="s">
        <v>754</v>
      </c>
      <c r="Q434" s="878"/>
      <c r="R434" s="878"/>
      <c r="S434" s="878"/>
      <c r="T434" s="878"/>
      <c r="U434" s="878"/>
      <c r="V434" s="878"/>
      <c r="W434" s="878"/>
      <c r="X434" s="878"/>
      <c r="Y434" s="879">
        <v>112</v>
      </c>
      <c r="Z434" s="880"/>
      <c r="AA434" s="880"/>
      <c r="AB434" s="881"/>
      <c r="AC434" s="882" t="s">
        <v>753</v>
      </c>
      <c r="AD434" s="883"/>
      <c r="AE434" s="883"/>
      <c r="AF434" s="883"/>
      <c r="AG434" s="883"/>
      <c r="AH434" s="884" t="s">
        <v>745</v>
      </c>
      <c r="AI434" s="885"/>
      <c r="AJ434" s="885"/>
      <c r="AK434" s="885"/>
      <c r="AL434" s="868" t="s">
        <v>745</v>
      </c>
      <c r="AM434" s="869"/>
      <c r="AN434" s="869"/>
      <c r="AO434" s="870"/>
      <c r="AP434" s="871" t="s">
        <v>745</v>
      </c>
      <c r="AQ434" s="871"/>
      <c r="AR434" s="871"/>
      <c r="AS434" s="871"/>
      <c r="AT434" s="871"/>
      <c r="AU434" s="871"/>
      <c r="AV434" s="871"/>
      <c r="AW434" s="871"/>
      <c r="AX434" s="871"/>
      <c r="AY434">
        <f>COUNTA($C$434)</f>
        <v>1</v>
      </c>
    </row>
    <row r="435" spans="1:51" ht="54.75" customHeight="1" x14ac:dyDescent="0.15">
      <c r="A435" s="872">
        <v>4</v>
      </c>
      <c r="B435" s="872">
        <v>1</v>
      </c>
      <c r="C435" s="873" t="s">
        <v>752</v>
      </c>
      <c r="D435" s="874"/>
      <c r="E435" s="874"/>
      <c r="F435" s="874"/>
      <c r="G435" s="874"/>
      <c r="H435" s="874"/>
      <c r="I435" s="874"/>
      <c r="J435" s="875">
        <v>8011105000257</v>
      </c>
      <c r="K435" s="876"/>
      <c r="L435" s="876"/>
      <c r="M435" s="876"/>
      <c r="N435" s="876"/>
      <c r="O435" s="876"/>
      <c r="P435" s="877" t="s">
        <v>755</v>
      </c>
      <c r="Q435" s="878"/>
      <c r="R435" s="878"/>
      <c r="S435" s="878"/>
      <c r="T435" s="878"/>
      <c r="U435" s="878"/>
      <c r="V435" s="878"/>
      <c r="W435" s="878"/>
      <c r="X435" s="878"/>
      <c r="Y435" s="879">
        <v>40</v>
      </c>
      <c r="Z435" s="880"/>
      <c r="AA435" s="880"/>
      <c r="AB435" s="881"/>
      <c r="AC435" s="882" t="s">
        <v>334</v>
      </c>
      <c r="AD435" s="883"/>
      <c r="AE435" s="883"/>
      <c r="AF435" s="883"/>
      <c r="AG435" s="883"/>
      <c r="AH435" s="884">
        <v>1</v>
      </c>
      <c r="AI435" s="885"/>
      <c r="AJ435" s="885"/>
      <c r="AK435" s="885"/>
      <c r="AL435" s="868">
        <v>93.8</v>
      </c>
      <c r="AM435" s="869"/>
      <c r="AN435" s="869"/>
      <c r="AO435" s="870"/>
      <c r="AP435" s="871" t="s">
        <v>745</v>
      </c>
      <c r="AQ435" s="871"/>
      <c r="AR435" s="871"/>
      <c r="AS435" s="871"/>
      <c r="AT435" s="871"/>
      <c r="AU435" s="871"/>
      <c r="AV435" s="871"/>
      <c r="AW435" s="871"/>
      <c r="AX435" s="871"/>
      <c r="AY435">
        <f>COUNTA($C$435)</f>
        <v>1</v>
      </c>
    </row>
    <row r="436" spans="1:51" ht="47.25" customHeight="1" x14ac:dyDescent="0.15">
      <c r="A436" s="872">
        <v>5</v>
      </c>
      <c r="B436" s="872">
        <v>1</v>
      </c>
      <c r="C436" s="873" t="s">
        <v>757</v>
      </c>
      <c r="D436" s="874"/>
      <c r="E436" s="874"/>
      <c r="F436" s="874"/>
      <c r="G436" s="874"/>
      <c r="H436" s="874"/>
      <c r="I436" s="874"/>
      <c r="J436" s="875">
        <v>4010405001654</v>
      </c>
      <c r="K436" s="876"/>
      <c r="L436" s="876"/>
      <c r="M436" s="876"/>
      <c r="N436" s="876"/>
      <c r="O436" s="876"/>
      <c r="P436" s="877" t="s">
        <v>756</v>
      </c>
      <c r="Q436" s="878"/>
      <c r="R436" s="878"/>
      <c r="S436" s="878"/>
      <c r="T436" s="878"/>
      <c r="U436" s="878"/>
      <c r="V436" s="878"/>
      <c r="W436" s="878"/>
      <c r="X436" s="878"/>
      <c r="Y436" s="879">
        <v>101</v>
      </c>
      <c r="Z436" s="880"/>
      <c r="AA436" s="880"/>
      <c r="AB436" s="881"/>
      <c r="AC436" s="882" t="s">
        <v>753</v>
      </c>
      <c r="AD436" s="883"/>
      <c r="AE436" s="883"/>
      <c r="AF436" s="883"/>
      <c r="AG436" s="883"/>
      <c r="AH436" s="884" t="s">
        <v>745</v>
      </c>
      <c r="AI436" s="885"/>
      <c r="AJ436" s="885"/>
      <c r="AK436" s="885"/>
      <c r="AL436" s="868" t="s">
        <v>745</v>
      </c>
      <c r="AM436" s="869"/>
      <c r="AN436" s="869"/>
      <c r="AO436" s="870"/>
      <c r="AP436" s="871" t="s">
        <v>745</v>
      </c>
      <c r="AQ436" s="871"/>
      <c r="AR436" s="871"/>
      <c r="AS436" s="871"/>
      <c r="AT436" s="871"/>
      <c r="AU436" s="871"/>
      <c r="AV436" s="871"/>
      <c r="AW436" s="871"/>
      <c r="AX436" s="871"/>
      <c r="AY436">
        <f>COUNTA($C$436)</f>
        <v>1</v>
      </c>
    </row>
    <row r="437" spans="1:51" ht="47.25" customHeight="1" x14ac:dyDescent="0.15">
      <c r="A437" s="872">
        <v>6</v>
      </c>
      <c r="B437" s="872">
        <v>1</v>
      </c>
      <c r="C437" s="873" t="s">
        <v>757</v>
      </c>
      <c r="D437" s="874"/>
      <c r="E437" s="874"/>
      <c r="F437" s="874"/>
      <c r="G437" s="874"/>
      <c r="H437" s="874"/>
      <c r="I437" s="874"/>
      <c r="J437" s="875">
        <v>4010405001654</v>
      </c>
      <c r="K437" s="876"/>
      <c r="L437" s="876"/>
      <c r="M437" s="876"/>
      <c r="N437" s="876"/>
      <c r="O437" s="876"/>
      <c r="P437" s="877" t="s">
        <v>759</v>
      </c>
      <c r="Q437" s="878"/>
      <c r="R437" s="878"/>
      <c r="S437" s="878"/>
      <c r="T437" s="878"/>
      <c r="U437" s="878"/>
      <c r="V437" s="878"/>
      <c r="W437" s="878"/>
      <c r="X437" s="878"/>
      <c r="Y437" s="879">
        <v>25</v>
      </c>
      <c r="Z437" s="880"/>
      <c r="AA437" s="880"/>
      <c r="AB437" s="881"/>
      <c r="AC437" s="882" t="s">
        <v>753</v>
      </c>
      <c r="AD437" s="883"/>
      <c r="AE437" s="883"/>
      <c r="AF437" s="883"/>
      <c r="AG437" s="883"/>
      <c r="AH437" s="884" t="s">
        <v>745</v>
      </c>
      <c r="AI437" s="885"/>
      <c r="AJ437" s="885"/>
      <c r="AK437" s="885"/>
      <c r="AL437" s="868" t="s">
        <v>745</v>
      </c>
      <c r="AM437" s="869"/>
      <c r="AN437" s="869"/>
      <c r="AO437" s="870"/>
      <c r="AP437" s="871" t="s">
        <v>745</v>
      </c>
      <c r="AQ437" s="871"/>
      <c r="AR437" s="871"/>
      <c r="AS437" s="871"/>
      <c r="AT437" s="871"/>
      <c r="AU437" s="871"/>
      <c r="AV437" s="871"/>
      <c r="AW437" s="871"/>
      <c r="AX437" s="871"/>
      <c r="AY437">
        <f>COUNTA($C$437)</f>
        <v>1</v>
      </c>
    </row>
    <row r="438" spans="1:51" ht="50.1" customHeight="1" x14ac:dyDescent="0.15">
      <c r="A438" s="872">
        <v>7</v>
      </c>
      <c r="B438" s="872">
        <v>1</v>
      </c>
      <c r="C438" s="873" t="s">
        <v>758</v>
      </c>
      <c r="D438" s="874"/>
      <c r="E438" s="874"/>
      <c r="F438" s="874"/>
      <c r="G438" s="874"/>
      <c r="H438" s="874"/>
      <c r="I438" s="874"/>
      <c r="J438" s="875">
        <v>9130005004289</v>
      </c>
      <c r="K438" s="876"/>
      <c r="L438" s="876"/>
      <c r="M438" s="876"/>
      <c r="N438" s="876"/>
      <c r="O438" s="876"/>
      <c r="P438" s="877" t="s">
        <v>759</v>
      </c>
      <c r="Q438" s="878"/>
      <c r="R438" s="878"/>
      <c r="S438" s="878"/>
      <c r="T438" s="878"/>
      <c r="U438" s="878"/>
      <c r="V438" s="878"/>
      <c r="W438" s="878"/>
      <c r="X438" s="878"/>
      <c r="Y438" s="879">
        <v>126</v>
      </c>
      <c r="Z438" s="880"/>
      <c r="AA438" s="880"/>
      <c r="AB438" s="881"/>
      <c r="AC438" s="882" t="s">
        <v>753</v>
      </c>
      <c r="AD438" s="883"/>
      <c r="AE438" s="883"/>
      <c r="AF438" s="883"/>
      <c r="AG438" s="883"/>
      <c r="AH438" s="884" t="s">
        <v>745</v>
      </c>
      <c r="AI438" s="885"/>
      <c r="AJ438" s="885"/>
      <c r="AK438" s="885"/>
      <c r="AL438" s="868" t="s">
        <v>745</v>
      </c>
      <c r="AM438" s="869"/>
      <c r="AN438" s="869"/>
      <c r="AO438" s="870"/>
      <c r="AP438" s="871" t="s">
        <v>745</v>
      </c>
      <c r="AQ438" s="871"/>
      <c r="AR438" s="871"/>
      <c r="AS438" s="871"/>
      <c r="AT438" s="871"/>
      <c r="AU438" s="871"/>
      <c r="AV438" s="871"/>
      <c r="AW438" s="871"/>
      <c r="AX438" s="871"/>
      <c r="AY438">
        <f>COUNTA($C$438)</f>
        <v>1</v>
      </c>
    </row>
    <row r="439" spans="1:51" ht="50.1" customHeight="1" x14ac:dyDescent="0.15">
      <c r="A439" s="872">
        <v>8</v>
      </c>
      <c r="B439" s="872">
        <v>1</v>
      </c>
      <c r="C439" s="873" t="s">
        <v>760</v>
      </c>
      <c r="D439" s="874"/>
      <c r="E439" s="874"/>
      <c r="F439" s="874"/>
      <c r="G439" s="874"/>
      <c r="H439" s="874"/>
      <c r="I439" s="874"/>
      <c r="J439" s="875">
        <v>2010005002344</v>
      </c>
      <c r="K439" s="876"/>
      <c r="L439" s="876"/>
      <c r="M439" s="876"/>
      <c r="N439" s="876"/>
      <c r="O439" s="876"/>
      <c r="P439" s="877" t="s">
        <v>759</v>
      </c>
      <c r="Q439" s="878"/>
      <c r="R439" s="878"/>
      <c r="S439" s="878"/>
      <c r="T439" s="878"/>
      <c r="U439" s="878"/>
      <c r="V439" s="878"/>
      <c r="W439" s="878"/>
      <c r="X439" s="878"/>
      <c r="Y439" s="879">
        <v>25</v>
      </c>
      <c r="Z439" s="880"/>
      <c r="AA439" s="880"/>
      <c r="AB439" s="881"/>
      <c r="AC439" s="882" t="s">
        <v>753</v>
      </c>
      <c r="AD439" s="883"/>
      <c r="AE439" s="883"/>
      <c r="AF439" s="883"/>
      <c r="AG439" s="883"/>
      <c r="AH439" s="884" t="s">
        <v>745</v>
      </c>
      <c r="AI439" s="885"/>
      <c r="AJ439" s="885"/>
      <c r="AK439" s="885"/>
      <c r="AL439" s="868" t="s">
        <v>745</v>
      </c>
      <c r="AM439" s="869"/>
      <c r="AN439" s="869"/>
      <c r="AO439" s="870"/>
      <c r="AP439" s="871" t="s">
        <v>745</v>
      </c>
      <c r="AQ439" s="871"/>
      <c r="AR439" s="871"/>
      <c r="AS439" s="871"/>
      <c r="AT439" s="871"/>
      <c r="AU439" s="871"/>
      <c r="AV439" s="871"/>
      <c r="AW439" s="871"/>
      <c r="AX439" s="871"/>
      <c r="AY439">
        <f>COUNTA($C$439)</f>
        <v>1</v>
      </c>
    </row>
    <row r="440" spans="1:51" ht="50.1" customHeight="1" x14ac:dyDescent="0.15">
      <c r="A440" s="872">
        <v>9</v>
      </c>
      <c r="B440" s="872">
        <v>1</v>
      </c>
      <c r="C440" s="873" t="s">
        <v>761</v>
      </c>
      <c r="D440" s="874"/>
      <c r="E440" s="874"/>
      <c r="F440" s="874"/>
      <c r="G440" s="874"/>
      <c r="H440" s="874"/>
      <c r="I440" s="874"/>
      <c r="J440" s="875">
        <v>7010001088960</v>
      </c>
      <c r="K440" s="876"/>
      <c r="L440" s="876"/>
      <c r="M440" s="876"/>
      <c r="N440" s="876"/>
      <c r="O440" s="876"/>
      <c r="P440" s="877" t="s">
        <v>762</v>
      </c>
      <c r="Q440" s="878"/>
      <c r="R440" s="878"/>
      <c r="S440" s="878"/>
      <c r="T440" s="878"/>
      <c r="U440" s="878"/>
      <c r="V440" s="878"/>
      <c r="W440" s="878"/>
      <c r="X440" s="878"/>
      <c r="Y440" s="879">
        <v>11</v>
      </c>
      <c r="Z440" s="880"/>
      <c r="AA440" s="880"/>
      <c r="AB440" s="881"/>
      <c r="AC440" s="882" t="s">
        <v>334</v>
      </c>
      <c r="AD440" s="883"/>
      <c r="AE440" s="883"/>
      <c r="AF440" s="883"/>
      <c r="AG440" s="883"/>
      <c r="AH440" s="884">
        <v>1</v>
      </c>
      <c r="AI440" s="885"/>
      <c r="AJ440" s="885"/>
      <c r="AK440" s="885"/>
      <c r="AL440" s="868">
        <v>77.3</v>
      </c>
      <c r="AM440" s="869"/>
      <c r="AN440" s="869"/>
      <c r="AO440" s="870"/>
      <c r="AP440" s="871" t="s">
        <v>745</v>
      </c>
      <c r="AQ440" s="871"/>
      <c r="AR440" s="871"/>
      <c r="AS440" s="871"/>
      <c r="AT440" s="871"/>
      <c r="AU440" s="871"/>
      <c r="AV440" s="871"/>
      <c r="AW440" s="871"/>
      <c r="AX440" s="871"/>
      <c r="AY440">
        <f>COUNTA($C$440)</f>
        <v>1</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30" t="s">
        <v>25</v>
      </c>
      <c r="Q464" s="430"/>
      <c r="R464" s="430"/>
      <c r="S464" s="430"/>
      <c r="T464" s="430"/>
      <c r="U464" s="430"/>
      <c r="V464" s="430"/>
      <c r="W464" s="430"/>
      <c r="X464" s="430"/>
      <c r="Y464" s="863" t="s">
        <v>273</v>
      </c>
      <c r="Z464" s="864"/>
      <c r="AA464" s="864"/>
      <c r="AB464" s="864"/>
      <c r="AC464" s="862" t="s">
        <v>309</v>
      </c>
      <c r="AD464" s="862"/>
      <c r="AE464" s="862"/>
      <c r="AF464" s="862"/>
      <c r="AG464" s="862"/>
      <c r="AH464" s="863" t="s">
        <v>329</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30" t="s">
        <v>25</v>
      </c>
      <c r="Q497" s="430"/>
      <c r="R497" s="430"/>
      <c r="S497" s="430"/>
      <c r="T497" s="430"/>
      <c r="U497" s="430"/>
      <c r="V497" s="430"/>
      <c r="W497" s="430"/>
      <c r="X497" s="430"/>
      <c r="Y497" s="863" t="s">
        <v>273</v>
      </c>
      <c r="Z497" s="864"/>
      <c r="AA497" s="864"/>
      <c r="AB497" s="864"/>
      <c r="AC497" s="862" t="s">
        <v>309</v>
      </c>
      <c r="AD497" s="862"/>
      <c r="AE497" s="862"/>
      <c r="AF497" s="862"/>
      <c r="AG497" s="862"/>
      <c r="AH497" s="863" t="s">
        <v>329</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30" t="s">
        <v>25</v>
      </c>
      <c r="Q530" s="430"/>
      <c r="R530" s="430"/>
      <c r="S530" s="430"/>
      <c r="T530" s="430"/>
      <c r="U530" s="430"/>
      <c r="V530" s="430"/>
      <c r="W530" s="430"/>
      <c r="X530" s="430"/>
      <c r="Y530" s="863" t="s">
        <v>273</v>
      </c>
      <c r="Z530" s="864"/>
      <c r="AA530" s="864"/>
      <c r="AB530" s="864"/>
      <c r="AC530" s="862" t="s">
        <v>309</v>
      </c>
      <c r="AD530" s="862"/>
      <c r="AE530" s="862"/>
      <c r="AF530" s="862"/>
      <c r="AG530" s="862"/>
      <c r="AH530" s="863" t="s">
        <v>329</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30" t="s">
        <v>25</v>
      </c>
      <c r="Q563" s="430"/>
      <c r="R563" s="430"/>
      <c r="S563" s="430"/>
      <c r="T563" s="430"/>
      <c r="U563" s="430"/>
      <c r="V563" s="430"/>
      <c r="W563" s="430"/>
      <c r="X563" s="430"/>
      <c r="Y563" s="863" t="s">
        <v>273</v>
      </c>
      <c r="Z563" s="864"/>
      <c r="AA563" s="864"/>
      <c r="AB563" s="864"/>
      <c r="AC563" s="862" t="s">
        <v>309</v>
      </c>
      <c r="AD563" s="862"/>
      <c r="AE563" s="862"/>
      <c r="AF563" s="862"/>
      <c r="AG563" s="862"/>
      <c r="AH563" s="863" t="s">
        <v>329</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30" t="s">
        <v>25</v>
      </c>
      <c r="Q596" s="430"/>
      <c r="R596" s="430"/>
      <c r="S596" s="430"/>
      <c r="T596" s="430"/>
      <c r="U596" s="430"/>
      <c r="V596" s="430"/>
      <c r="W596" s="430"/>
      <c r="X596" s="430"/>
      <c r="Y596" s="863" t="s">
        <v>273</v>
      </c>
      <c r="Z596" s="864"/>
      <c r="AA596" s="864"/>
      <c r="AB596" s="864"/>
      <c r="AC596" s="862" t="s">
        <v>309</v>
      </c>
      <c r="AD596" s="862"/>
      <c r="AE596" s="862"/>
      <c r="AF596" s="862"/>
      <c r="AG596" s="862"/>
      <c r="AH596" s="863" t="s">
        <v>329</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87" t="s">
        <v>661</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311</v>
      </c>
      <c r="AM627" s="891"/>
      <c r="AN627" s="89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305</v>
      </c>
      <c r="AQ630" s="886"/>
      <c r="AR630" s="886"/>
      <c r="AS630" s="886"/>
      <c r="AT630" s="886"/>
      <c r="AU630" s="886"/>
      <c r="AV630" s="886"/>
      <c r="AW630" s="886"/>
      <c r="AX630" s="886"/>
    </row>
    <row r="631" spans="1:51" ht="30" customHeight="1" x14ac:dyDescent="0.15">
      <c r="A631" s="872">
        <v>1</v>
      </c>
      <c r="B631" s="872">
        <v>1</v>
      </c>
      <c r="C631" s="894"/>
      <c r="D631" s="894"/>
      <c r="E631" s="661" t="s">
        <v>745</v>
      </c>
      <c r="F631" s="895"/>
      <c r="G631" s="895"/>
      <c r="H631" s="895"/>
      <c r="I631" s="895"/>
      <c r="J631" s="875" t="s">
        <v>745</v>
      </c>
      <c r="K631" s="876"/>
      <c r="L631" s="876"/>
      <c r="M631" s="876"/>
      <c r="N631" s="876"/>
      <c r="O631" s="876"/>
      <c r="P631" s="877" t="s">
        <v>745</v>
      </c>
      <c r="Q631" s="878"/>
      <c r="R631" s="878"/>
      <c r="S631" s="878"/>
      <c r="T631" s="878"/>
      <c r="U631" s="878"/>
      <c r="V631" s="878"/>
      <c r="W631" s="878"/>
      <c r="X631" s="878"/>
      <c r="Y631" s="879" t="s">
        <v>745</v>
      </c>
      <c r="Z631" s="880"/>
      <c r="AA631" s="880"/>
      <c r="AB631" s="881"/>
      <c r="AC631" s="882"/>
      <c r="AD631" s="883"/>
      <c r="AE631" s="883"/>
      <c r="AF631" s="883"/>
      <c r="AG631" s="883"/>
      <c r="AH631" s="884" t="s">
        <v>745</v>
      </c>
      <c r="AI631" s="885"/>
      <c r="AJ631" s="885"/>
      <c r="AK631" s="885"/>
      <c r="AL631" s="868" t="s">
        <v>745</v>
      </c>
      <c r="AM631" s="869"/>
      <c r="AN631" s="869"/>
      <c r="AO631" s="870"/>
      <c r="AP631" s="871" t="s">
        <v>745</v>
      </c>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61"/>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7">
      <formula>IF(RIGHT(TEXT(P14,"0.#"),1)=".",FALSE,TRUE)</formula>
    </cfRule>
    <cfRule type="expression" dxfId="1510" priority="918">
      <formula>IF(RIGHT(TEXT(P14,"0.#"),1)=".",TRUE,FALSE)</formula>
    </cfRule>
  </conditionalFormatting>
  <conditionalFormatting sqref="P18:AX18">
    <cfRule type="expression" dxfId="1509" priority="915">
      <formula>IF(RIGHT(TEXT(P18,"0.#"),1)=".",FALSE,TRUE)</formula>
    </cfRule>
    <cfRule type="expression" dxfId="1508" priority="916">
      <formula>IF(RIGHT(TEXT(P18,"0.#"),1)=".",TRUE,FALSE)</formula>
    </cfRule>
  </conditionalFormatting>
  <conditionalFormatting sqref="Y320">
    <cfRule type="expression" dxfId="1507" priority="911">
      <formula>IF(RIGHT(TEXT(Y320,"0.#"),1)=".",FALSE,TRUE)</formula>
    </cfRule>
    <cfRule type="expression" dxfId="1506" priority="912">
      <formula>IF(RIGHT(TEXT(Y320,"0.#"),1)=".",TRUE,FALSE)</formula>
    </cfRule>
  </conditionalFormatting>
  <conditionalFormatting sqref="Y351:Y358 Y349 Y338:Y345 Y336 Y325:Y332 Y323">
    <cfRule type="expression" dxfId="1505" priority="891">
      <formula>IF(RIGHT(TEXT(Y323,"0.#"),1)=".",FALSE,TRUE)</formula>
    </cfRule>
    <cfRule type="expression" dxfId="1504" priority="892">
      <formula>IF(RIGHT(TEXT(Y323,"0.#"),1)=".",TRUE,FALSE)</formula>
    </cfRule>
  </conditionalFormatting>
  <conditionalFormatting sqref="P16:AQ17 P15:AX15 P13:AX13">
    <cfRule type="expression" dxfId="1503" priority="909">
      <formula>IF(RIGHT(TEXT(P13,"0.#"),1)=".",FALSE,TRUE)</formula>
    </cfRule>
    <cfRule type="expression" dxfId="1502" priority="910">
      <formula>IF(RIGHT(TEXT(P13,"0.#"),1)=".",TRUE,FALSE)</formula>
    </cfRule>
  </conditionalFormatting>
  <conditionalFormatting sqref="P19:AJ19">
    <cfRule type="expression" dxfId="1501" priority="907">
      <formula>IF(RIGHT(TEXT(P19,"0.#"),1)=".",FALSE,TRUE)</formula>
    </cfRule>
    <cfRule type="expression" dxfId="1500" priority="908">
      <formula>IF(RIGHT(TEXT(P19,"0.#"),1)=".",TRUE,FALSE)</formula>
    </cfRule>
  </conditionalFormatting>
  <conditionalFormatting sqref="AE32 AQ32">
    <cfRule type="expression" dxfId="1499" priority="905">
      <formula>IF(RIGHT(TEXT(AE32,"0.#"),1)=".",FALSE,TRUE)</formula>
    </cfRule>
    <cfRule type="expression" dxfId="1498" priority="906">
      <formula>IF(RIGHT(TEXT(AE32,"0.#"),1)=".",TRUE,FALSE)</formula>
    </cfRule>
  </conditionalFormatting>
  <conditionalFormatting sqref="Y312:Y319">
    <cfRule type="expression" dxfId="1497" priority="903">
      <formula>IF(RIGHT(TEXT(Y312,"0.#"),1)=".",FALSE,TRUE)</formula>
    </cfRule>
    <cfRule type="expression" dxfId="1496" priority="904">
      <formula>IF(RIGHT(TEXT(Y312,"0.#"),1)=".",TRUE,FALSE)</formula>
    </cfRule>
  </conditionalFormatting>
  <conditionalFormatting sqref="AU311">
    <cfRule type="expression" dxfId="1495" priority="901">
      <formula>IF(RIGHT(TEXT(AU311,"0.#"),1)=".",FALSE,TRUE)</formula>
    </cfRule>
    <cfRule type="expression" dxfId="1494" priority="902">
      <formula>IF(RIGHT(TEXT(AU311,"0.#"),1)=".",TRUE,FALSE)</formula>
    </cfRule>
  </conditionalFormatting>
  <conditionalFormatting sqref="AU320">
    <cfRule type="expression" dxfId="1493" priority="899">
      <formula>IF(RIGHT(TEXT(AU320,"0.#"),1)=".",FALSE,TRUE)</formula>
    </cfRule>
    <cfRule type="expression" dxfId="1492" priority="900">
      <formula>IF(RIGHT(TEXT(AU320,"0.#"),1)=".",TRUE,FALSE)</formula>
    </cfRule>
  </conditionalFormatting>
  <conditionalFormatting sqref="AU312:AU319 AU310">
    <cfRule type="expression" dxfId="1491" priority="897">
      <formula>IF(RIGHT(TEXT(AU310,"0.#"),1)=".",FALSE,TRUE)</formula>
    </cfRule>
    <cfRule type="expression" dxfId="1490" priority="898">
      <formula>IF(RIGHT(TEXT(AU310,"0.#"),1)=".",TRUE,FALSE)</formula>
    </cfRule>
  </conditionalFormatting>
  <conditionalFormatting sqref="Y350 Y337 Y324">
    <cfRule type="expression" dxfId="1489" priority="895">
      <formula>IF(RIGHT(TEXT(Y324,"0.#"),1)=".",FALSE,TRUE)</formula>
    </cfRule>
    <cfRule type="expression" dxfId="1488" priority="896">
      <formula>IF(RIGHT(TEXT(Y324,"0.#"),1)=".",TRUE,FALSE)</formula>
    </cfRule>
  </conditionalFormatting>
  <conditionalFormatting sqref="Y359 Y346 Y333">
    <cfRule type="expression" dxfId="1487" priority="893">
      <formula>IF(RIGHT(TEXT(Y333,"0.#"),1)=".",FALSE,TRUE)</formula>
    </cfRule>
    <cfRule type="expression" dxfId="1486" priority="894">
      <formula>IF(RIGHT(TEXT(Y333,"0.#"),1)=".",TRUE,FALSE)</formula>
    </cfRule>
  </conditionalFormatting>
  <conditionalFormatting sqref="AU350 AU337 AU324">
    <cfRule type="expression" dxfId="1485" priority="889">
      <formula>IF(RIGHT(TEXT(AU324,"0.#"),1)=".",FALSE,TRUE)</formula>
    </cfRule>
    <cfRule type="expression" dxfId="1484" priority="890">
      <formula>IF(RIGHT(TEXT(AU324,"0.#"),1)=".",TRUE,FALSE)</formula>
    </cfRule>
  </conditionalFormatting>
  <conditionalFormatting sqref="AU359 AU346 AU333">
    <cfRule type="expression" dxfId="1483" priority="887">
      <formula>IF(RIGHT(TEXT(AU333,"0.#"),1)=".",FALSE,TRUE)</formula>
    </cfRule>
    <cfRule type="expression" dxfId="1482" priority="888">
      <formula>IF(RIGHT(TEXT(AU333,"0.#"),1)=".",TRUE,FALSE)</formula>
    </cfRule>
  </conditionalFormatting>
  <conditionalFormatting sqref="AU351:AU358 AU349 AU338:AU345 AU336 AU325:AU332 AU323">
    <cfRule type="expression" dxfId="1481" priority="885">
      <formula>IF(RIGHT(TEXT(AU323,"0.#"),1)=".",FALSE,TRUE)</formula>
    </cfRule>
    <cfRule type="expression" dxfId="1480" priority="886">
      <formula>IF(RIGHT(TEXT(AU323,"0.#"),1)=".",TRUE,FALSE)</formula>
    </cfRule>
  </conditionalFormatting>
  <conditionalFormatting sqref="AI32">
    <cfRule type="expression" dxfId="1479" priority="883">
      <formula>IF(RIGHT(TEXT(AI32,"0.#"),1)=".",FALSE,TRUE)</formula>
    </cfRule>
    <cfRule type="expression" dxfId="1478" priority="884">
      <formula>IF(RIGHT(TEXT(AI32,"0.#"),1)=".",TRUE,FALSE)</formula>
    </cfRule>
  </conditionalFormatting>
  <conditionalFormatting sqref="AM32">
    <cfRule type="expression" dxfId="1477" priority="881">
      <formula>IF(RIGHT(TEXT(AM32,"0.#"),1)=".",FALSE,TRUE)</formula>
    </cfRule>
    <cfRule type="expression" dxfId="1476" priority="882">
      <formula>IF(RIGHT(TEXT(AM32,"0.#"),1)=".",TRUE,FALSE)</formula>
    </cfRule>
  </conditionalFormatting>
  <conditionalFormatting sqref="AE33">
    <cfRule type="expression" dxfId="1475" priority="879">
      <formula>IF(RIGHT(TEXT(AE33,"0.#"),1)=".",FALSE,TRUE)</formula>
    </cfRule>
    <cfRule type="expression" dxfId="1474" priority="880">
      <formula>IF(RIGHT(TEXT(AE33,"0.#"),1)=".",TRUE,FALSE)</formula>
    </cfRule>
  </conditionalFormatting>
  <conditionalFormatting sqref="AI33">
    <cfRule type="expression" dxfId="1473" priority="877">
      <formula>IF(RIGHT(TEXT(AI33,"0.#"),1)=".",FALSE,TRUE)</formula>
    </cfRule>
    <cfRule type="expression" dxfId="1472" priority="878">
      <formula>IF(RIGHT(TEXT(AI33,"0.#"),1)=".",TRUE,FALSE)</formula>
    </cfRule>
  </conditionalFormatting>
  <conditionalFormatting sqref="AM33">
    <cfRule type="expression" dxfId="1471" priority="875">
      <formula>IF(RIGHT(TEXT(AM33,"0.#"),1)=".",FALSE,TRUE)</formula>
    </cfRule>
    <cfRule type="expression" dxfId="1470" priority="876">
      <formula>IF(RIGHT(TEXT(AM33,"0.#"),1)=".",TRUE,FALSE)</formula>
    </cfRule>
  </conditionalFormatting>
  <conditionalFormatting sqref="AQ33">
    <cfRule type="expression" dxfId="1469" priority="873">
      <formula>IF(RIGHT(TEXT(AQ33,"0.#"),1)=".",FALSE,TRUE)</formula>
    </cfRule>
    <cfRule type="expression" dxfId="1468" priority="874">
      <formula>IF(RIGHT(TEXT(AQ33,"0.#"),1)=".",TRUE,FALSE)</formula>
    </cfRule>
  </conditionalFormatting>
  <conditionalFormatting sqref="AE210">
    <cfRule type="expression" dxfId="1467" priority="871">
      <formula>IF(RIGHT(TEXT(AE210,"0.#"),1)=".",FALSE,TRUE)</formula>
    </cfRule>
    <cfRule type="expression" dxfId="1466" priority="872">
      <formula>IF(RIGHT(TEXT(AE210,"0.#"),1)=".",TRUE,FALSE)</formula>
    </cfRule>
  </conditionalFormatting>
  <conditionalFormatting sqref="AE211">
    <cfRule type="expression" dxfId="1465" priority="869">
      <formula>IF(RIGHT(TEXT(AE211,"0.#"),1)=".",FALSE,TRUE)</formula>
    </cfRule>
    <cfRule type="expression" dxfId="1464" priority="870">
      <formula>IF(RIGHT(TEXT(AE211,"0.#"),1)=".",TRUE,FALSE)</formula>
    </cfRule>
  </conditionalFormatting>
  <conditionalFormatting sqref="AE212">
    <cfRule type="expression" dxfId="1463" priority="867">
      <formula>IF(RIGHT(TEXT(AE212,"0.#"),1)=".",FALSE,TRUE)</formula>
    </cfRule>
    <cfRule type="expression" dxfId="1462" priority="868">
      <formula>IF(RIGHT(TEXT(AE212,"0.#"),1)=".",TRUE,FALSE)</formula>
    </cfRule>
  </conditionalFormatting>
  <conditionalFormatting sqref="AI212">
    <cfRule type="expression" dxfId="1461" priority="865">
      <formula>IF(RIGHT(TEXT(AI212,"0.#"),1)=".",FALSE,TRUE)</formula>
    </cfRule>
    <cfRule type="expression" dxfId="1460" priority="866">
      <formula>IF(RIGHT(TEXT(AI212,"0.#"),1)=".",TRUE,FALSE)</formula>
    </cfRule>
  </conditionalFormatting>
  <conditionalFormatting sqref="AI211">
    <cfRule type="expression" dxfId="1459" priority="863">
      <formula>IF(RIGHT(TEXT(AI211,"0.#"),1)=".",FALSE,TRUE)</formula>
    </cfRule>
    <cfRule type="expression" dxfId="1458" priority="864">
      <formula>IF(RIGHT(TEXT(AI211,"0.#"),1)=".",TRUE,FALSE)</formula>
    </cfRule>
  </conditionalFormatting>
  <conditionalFormatting sqref="AI210">
    <cfRule type="expression" dxfId="1457" priority="861">
      <formula>IF(RIGHT(TEXT(AI210,"0.#"),1)=".",FALSE,TRUE)</formula>
    </cfRule>
    <cfRule type="expression" dxfId="1456" priority="862">
      <formula>IF(RIGHT(TEXT(AI210,"0.#"),1)=".",TRUE,FALSE)</formula>
    </cfRule>
  </conditionalFormatting>
  <conditionalFormatting sqref="AM210">
    <cfRule type="expression" dxfId="1455" priority="859">
      <formula>IF(RIGHT(TEXT(AM210,"0.#"),1)=".",FALSE,TRUE)</formula>
    </cfRule>
    <cfRule type="expression" dxfId="1454" priority="860">
      <formula>IF(RIGHT(TEXT(AM210,"0.#"),1)=".",TRUE,FALSE)</formula>
    </cfRule>
  </conditionalFormatting>
  <conditionalFormatting sqref="AM211">
    <cfRule type="expression" dxfId="1453" priority="857">
      <formula>IF(RIGHT(TEXT(AM211,"0.#"),1)=".",FALSE,TRUE)</formula>
    </cfRule>
    <cfRule type="expression" dxfId="1452" priority="858">
      <formula>IF(RIGHT(TEXT(AM211,"0.#"),1)=".",TRUE,FALSE)</formula>
    </cfRule>
  </conditionalFormatting>
  <conditionalFormatting sqref="AM212">
    <cfRule type="expression" dxfId="1451" priority="855">
      <formula>IF(RIGHT(TEXT(AM212,"0.#"),1)=".",FALSE,TRUE)</formula>
    </cfRule>
    <cfRule type="expression" dxfId="1450" priority="856">
      <formula>IF(RIGHT(TEXT(AM212,"0.#"),1)=".",TRUE,FALSE)</formula>
    </cfRule>
  </conditionalFormatting>
  <conditionalFormatting sqref="AL368:AO395">
    <cfRule type="expression" dxfId="1449" priority="851">
      <formula>IF(AND(AL368&gt;=0, RIGHT(TEXT(AL368,"0.#"),1)&lt;&gt;"."),TRUE,FALSE)</formula>
    </cfRule>
    <cfRule type="expression" dxfId="1448" priority="852">
      <formula>IF(AND(AL368&gt;=0, RIGHT(TEXT(AL368,"0.#"),1)="."),TRUE,FALSE)</formula>
    </cfRule>
    <cfRule type="expression" dxfId="1447" priority="853">
      <formula>IF(AND(AL368&lt;0, RIGHT(TEXT(AL368,"0.#"),1)&lt;&gt;"."),TRUE,FALSE)</formula>
    </cfRule>
    <cfRule type="expression" dxfId="1446" priority="854">
      <formula>IF(AND(AL368&lt;0, RIGHT(TEXT(AL368,"0.#"),1)="."),TRUE,FALSE)</formula>
    </cfRule>
  </conditionalFormatting>
  <conditionalFormatting sqref="AQ210:AQ212">
    <cfRule type="expression" dxfId="1445" priority="849">
      <formula>IF(RIGHT(TEXT(AQ210,"0.#"),1)=".",FALSE,TRUE)</formula>
    </cfRule>
    <cfRule type="expression" dxfId="1444" priority="850">
      <formula>IF(RIGHT(TEXT(AQ210,"0.#"),1)=".",TRUE,FALSE)</formula>
    </cfRule>
  </conditionalFormatting>
  <conditionalFormatting sqref="AU210:AU212">
    <cfRule type="expression" dxfId="1443" priority="847">
      <formula>IF(RIGHT(TEXT(AU210,"0.#"),1)=".",FALSE,TRUE)</formula>
    </cfRule>
    <cfRule type="expression" dxfId="1442" priority="848">
      <formula>IF(RIGHT(TEXT(AU210,"0.#"),1)=".",TRUE,FALSE)</formula>
    </cfRule>
  </conditionalFormatting>
  <conditionalFormatting sqref="Y368:Y395">
    <cfRule type="expression" dxfId="1441" priority="845">
      <formula>IF(RIGHT(TEXT(Y368,"0.#"),1)=".",FALSE,TRUE)</formula>
    </cfRule>
    <cfRule type="expression" dxfId="1440" priority="846">
      <formula>IF(RIGHT(TEXT(Y368,"0.#"),1)=".",TRUE,FALSE)</formula>
    </cfRule>
  </conditionalFormatting>
  <conditionalFormatting sqref="AL631:AO660">
    <cfRule type="expression" dxfId="1439" priority="841">
      <formula>IF(AND(AL631&gt;=0, RIGHT(TEXT(AL631,"0.#"),1)&lt;&gt;"."),TRUE,FALSE)</formula>
    </cfRule>
    <cfRule type="expression" dxfId="1438" priority="842">
      <formula>IF(AND(AL631&gt;=0, RIGHT(TEXT(AL631,"0.#"),1)="."),TRUE,FALSE)</formula>
    </cfRule>
    <cfRule type="expression" dxfId="1437" priority="843">
      <formula>IF(AND(AL631&lt;0, RIGHT(TEXT(AL631,"0.#"),1)&lt;&gt;"."),TRUE,FALSE)</formula>
    </cfRule>
    <cfRule type="expression" dxfId="1436" priority="844">
      <formula>IF(AND(AL631&lt;0, RIGHT(TEXT(AL631,"0.#"),1)="."),TRUE,FALSE)</formula>
    </cfRule>
  </conditionalFormatting>
  <conditionalFormatting sqref="Y631:Y660">
    <cfRule type="expression" dxfId="1435" priority="839">
      <formula>IF(RIGHT(TEXT(Y631,"0.#"),1)=".",FALSE,TRUE)</formula>
    </cfRule>
    <cfRule type="expression" dxfId="1434" priority="840">
      <formula>IF(RIGHT(TEXT(Y631,"0.#"),1)=".",TRUE,FALSE)</formula>
    </cfRule>
  </conditionalFormatting>
  <conditionalFormatting sqref="AL367:AO367">
    <cfRule type="expression" dxfId="1433" priority="835">
      <formula>IF(AND(AL367&gt;=0, RIGHT(TEXT(AL367,"0.#"),1)&lt;&gt;"."),TRUE,FALSE)</formula>
    </cfRule>
    <cfRule type="expression" dxfId="1432" priority="836">
      <formula>IF(AND(AL367&gt;=0, RIGHT(TEXT(AL367,"0.#"),1)="."),TRUE,FALSE)</formula>
    </cfRule>
    <cfRule type="expression" dxfId="1431" priority="837">
      <formula>IF(AND(AL367&lt;0, RIGHT(TEXT(AL367,"0.#"),1)&lt;&gt;"."),TRUE,FALSE)</formula>
    </cfRule>
    <cfRule type="expression" dxfId="1430" priority="838">
      <formula>IF(AND(AL367&lt;0, RIGHT(TEXT(AL367,"0.#"),1)="."),TRUE,FALSE)</formula>
    </cfRule>
  </conditionalFormatting>
  <conditionalFormatting sqref="Y367">
    <cfRule type="expression" dxfId="1429" priority="833">
      <formula>IF(RIGHT(TEXT(Y367,"0.#"),1)=".",FALSE,TRUE)</formula>
    </cfRule>
    <cfRule type="expression" dxfId="1428" priority="834">
      <formula>IF(RIGHT(TEXT(Y367,"0.#"),1)=".",TRUE,FALSE)</formula>
    </cfRule>
  </conditionalFormatting>
  <conditionalFormatting sqref="Y401:Y428">
    <cfRule type="expression" dxfId="1427" priority="771">
      <formula>IF(RIGHT(TEXT(Y401,"0.#"),1)=".",FALSE,TRUE)</formula>
    </cfRule>
    <cfRule type="expression" dxfId="1426" priority="772">
      <formula>IF(RIGHT(TEXT(Y401,"0.#"),1)=".",TRUE,FALSE)</formula>
    </cfRule>
  </conditionalFormatting>
  <conditionalFormatting sqref="Y399:Y400">
    <cfRule type="expression" dxfId="1425" priority="765">
      <formula>IF(RIGHT(TEXT(Y399,"0.#"),1)=".",FALSE,TRUE)</formula>
    </cfRule>
    <cfRule type="expression" dxfId="1424" priority="766">
      <formula>IF(RIGHT(TEXT(Y399,"0.#"),1)=".",TRUE,FALSE)</formula>
    </cfRule>
  </conditionalFormatting>
  <conditionalFormatting sqref="Y434:Y461">
    <cfRule type="expression" dxfId="1423" priority="759">
      <formula>IF(RIGHT(TEXT(Y434,"0.#"),1)=".",FALSE,TRUE)</formula>
    </cfRule>
    <cfRule type="expression" dxfId="1422" priority="760">
      <formula>IF(RIGHT(TEXT(Y434,"0.#"),1)=".",TRUE,FALSE)</formula>
    </cfRule>
  </conditionalFormatting>
  <conditionalFormatting sqref="Y432:Y433">
    <cfRule type="expression" dxfId="1421" priority="753">
      <formula>IF(RIGHT(TEXT(Y432,"0.#"),1)=".",FALSE,TRUE)</formula>
    </cfRule>
    <cfRule type="expression" dxfId="1420" priority="754">
      <formula>IF(RIGHT(TEXT(Y432,"0.#"),1)=".",TRUE,FALSE)</formula>
    </cfRule>
  </conditionalFormatting>
  <conditionalFormatting sqref="Y467:Y494">
    <cfRule type="expression" dxfId="1419" priority="747">
      <formula>IF(RIGHT(TEXT(Y467,"0.#"),1)=".",FALSE,TRUE)</formula>
    </cfRule>
    <cfRule type="expression" dxfId="1418" priority="748">
      <formula>IF(RIGHT(TEXT(Y467,"0.#"),1)=".",TRUE,FALSE)</formula>
    </cfRule>
  </conditionalFormatting>
  <conditionalFormatting sqref="Y465:Y466">
    <cfRule type="expression" dxfId="1417" priority="741">
      <formula>IF(RIGHT(TEXT(Y465,"0.#"),1)=".",FALSE,TRUE)</formula>
    </cfRule>
    <cfRule type="expression" dxfId="1416" priority="742">
      <formula>IF(RIGHT(TEXT(Y465,"0.#"),1)=".",TRUE,FALSE)</formula>
    </cfRule>
  </conditionalFormatting>
  <conditionalFormatting sqref="Y500:Y527">
    <cfRule type="expression" dxfId="1415" priority="735">
      <formula>IF(RIGHT(TEXT(Y500,"0.#"),1)=".",FALSE,TRUE)</formula>
    </cfRule>
    <cfRule type="expression" dxfId="1414" priority="736">
      <formula>IF(RIGHT(TEXT(Y500,"0.#"),1)=".",TRUE,FALSE)</formula>
    </cfRule>
  </conditionalFormatting>
  <conditionalFormatting sqref="Y498:Y499">
    <cfRule type="expression" dxfId="1413" priority="729">
      <formula>IF(RIGHT(TEXT(Y498,"0.#"),1)=".",FALSE,TRUE)</formula>
    </cfRule>
    <cfRule type="expression" dxfId="1412" priority="730">
      <formula>IF(RIGHT(TEXT(Y498,"0.#"),1)=".",TRUE,FALSE)</formula>
    </cfRule>
  </conditionalFormatting>
  <conditionalFormatting sqref="Y533:Y560">
    <cfRule type="expression" dxfId="1411" priority="723">
      <formula>IF(RIGHT(TEXT(Y533,"0.#"),1)=".",FALSE,TRUE)</formula>
    </cfRule>
    <cfRule type="expression" dxfId="1410" priority="724">
      <formula>IF(RIGHT(TEXT(Y533,"0.#"),1)=".",TRUE,FALSE)</formula>
    </cfRule>
  </conditionalFormatting>
  <conditionalFormatting sqref="W23">
    <cfRule type="expression" dxfId="1409" priority="831">
      <formula>IF(RIGHT(TEXT(W23,"0.#"),1)=".",FALSE,TRUE)</formula>
    </cfRule>
    <cfRule type="expression" dxfId="1408" priority="832">
      <formula>IF(RIGHT(TEXT(W23,"0.#"),1)=".",TRUE,FALSE)</formula>
    </cfRule>
  </conditionalFormatting>
  <conditionalFormatting sqref="W24:W27">
    <cfRule type="expression" dxfId="1407" priority="829">
      <formula>IF(RIGHT(TEXT(W24,"0.#"),1)=".",FALSE,TRUE)</formula>
    </cfRule>
    <cfRule type="expression" dxfId="1406" priority="830">
      <formula>IF(RIGHT(TEXT(W24,"0.#"),1)=".",TRUE,FALSE)</formula>
    </cfRule>
  </conditionalFormatting>
  <conditionalFormatting sqref="W28">
    <cfRule type="expression" dxfId="1405" priority="827">
      <formula>IF(RIGHT(TEXT(W28,"0.#"),1)=".",FALSE,TRUE)</formula>
    </cfRule>
    <cfRule type="expression" dxfId="1404" priority="828">
      <formula>IF(RIGHT(TEXT(W28,"0.#"),1)=".",TRUE,FALSE)</formula>
    </cfRule>
  </conditionalFormatting>
  <conditionalFormatting sqref="P23">
    <cfRule type="expression" dxfId="1403" priority="825">
      <formula>IF(RIGHT(TEXT(P23,"0.#"),1)=".",FALSE,TRUE)</formula>
    </cfRule>
    <cfRule type="expression" dxfId="1402" priority="826">
      <formula>IF(RIGHT(TEXT(P23,"0.#"),1)=".",TRUE,FALSE)</formula>
    </cfRule>
  </conditionalFormatting>
  <conditionalFormatting sqref="P24:P27">
    <cfRule type="expression" dxfId="1401" priority="823">
      <formula>IF(RIGHT(TEXT(P24,"0.#"),1)=".",FALSE,TRUE)</formula>
    </cfRule>
    <cfRule type="expression" dxfId="1400" priority="824">
      <formula>IF(RIGHT(TEXT(P24,"0.#"),1)=".",TRUE,FALSE)</formula>
    </cfRule>
  </conditionalFormatting>
  <conditionalFormatting sqref="P28">
    <cfRule type="expression" dxfId="1399" priority="821">
      <formula>IF(RIGHT(TEXT(P28,"0.#"),1)=".",FALSE,TRUE)</formula>
    </cfRule>
    <cfRule type="expression" dxfId="1398" priority="822">
      <formula>IF(RIGHT(TEXT(P28,"0.#"),1)=".",TRUE,FALSE)</formula>
    </cfRule>
  </conditionalFormatting>
  <conditionalFormatting sqref="AE202">
    <cfRule type="expression" dxfId="1397" priority="819">
      <formula>IF(RIGHT(TEXT(AE202,"0.#"),1)=".",FALSE,TRUE)</formula>
    </cfRule>
    <cfRule type="expression" dxfId="1396" priority="820">
      <formula>IF(RIGHT(TEXT(AE202,"0.#"),1)=".",TRUE,FALSE)</formula>
    </cfRule>
  </conditionalFormatting>
  <conditionalFormatting sqref="AE203">
    <cfRule type="expression" dxfId="1395" priority="817">
      <formula>IF(RIGHT(TEXT(AE203,"0.#"),1)=".",FALSE,TRUE)</formula>
    </cfRule>
    <cfRule type="expression" dxfId="1394" priority="818">
      <formula>IF(RIGHT(TEXT(AE203,"0.#"),1)=".",TRUE,FALSE)</formula>
    </cfRule>
  </conditionalFormatting>
  <conditionalFormatting sqref="AE204">
    <cfRule type="expression" dxfId="1393" priority="815">
      <formula>IF(RIGHT(TEXT(AE204,"0.#"),1)=".",FALSE,TRUE)</formula>
    </cfRule>
    <cfRule type="expression" dxfId="1392" priority="816">
      <formula>IF(RIGHT(TEXT(AE204,"0.#"),1)=".",TRUE,FALSE)</formula>
    </cfRule>
  </conditionalFormatting>
  <conditionalFormatting sqref="AI204">
    <cfRule type="expression" dxfId="1391" priority="813">
      <formula>IF(RIGHT(TEXT(AI204,"0.#"),1)=".",FALSE,TRUE)</formula>
    </cfRule>
    <cfRule type="expression" dxfId="1390" priority="814">
      <formula>IF(RIGHT(TEXT(AI204,"0.#"),1)=".",TRUE,FALSE)</formula>
    </cfRule>
  </conditionalFormatting>
  <conditionalFormatting sqref="AI203">
    <cfRule type="expression" dxfId="1389" priority="811">
      <formula>IF(RIGHT(TEXT(AI203,"0.#"),1)=".",FALSE,TRUE)</formula>
    </cfRule>
    <cfRule type="expression" dxfId="1388" priority="812">
      <formula>IF(RIGHT(TEXT(AI203,"0.#"),1)=".",TRUE,FALSE)</formula>
    </cfRule>
  </conditionalFormatting>
  <conditionalFormatting sqref="AI202">
    <cfRule type="expression" dxfId="1387" priority="809">
      <formula>IF(RIGHT(TEXT(AI202,"0.#"),1)=".",FALSE,TRUE)</formula>
    </cfRule>
    <cfRule type="expression" dxfId="1386" priority="810">
      <formula>IF(RIGHT(TEXT(AI202,"0.#"),1)=".",TRUE,FALSE)</formula>
    </cfRule>
  </conditionalFormatting>
  <conditionalFormatting sqref="AM202">
    <cfRule type="expression" dxfId="1385" priority="807">
      <formula>IF(RIGHT(TEXT(AM202,"0.#"),1)=".",FALSE,TRUE)</formula>
    </cfRule>
    <cfRule type="expression" dxfId="1384" priority="808">
      <formula>IF(RIGHT(TEXT(AM202,"0.#"),1)=".",TRUE,FALSE)</formula>
    </cfRule>
  </conditionalFormatting>
  <conditionalFormatting sqref="AM203">
    <cfRule type="expression" dxfId="1383" priority="805">
      <formula>IF(RIGHT(TEXT(AM203,"0.#"),1)=".",FALSE,TRUE)</formula>
    </cfRule>
    <cfRule type="expression" dxfId="1382" priority="806">
      <formula>IF(RIGHT(TEXT(AM203,"0.#"),1)=".",TRUE,FALSE)</formula>
    </cfRule>
  </conditionalFormatting>
  <conditionalFormatting sqref="AM204">
    <cfRule type="expression" dxfId="1381" priority="803">
      <formula>IF(RIGHT(TEXT(AM204,"0.#"),1)=".",FALSE,TRUE)</formula>
    </cfRule>
    <cfRule type="expression" dxfId="1380" priority="804">
      <formula>IF(RIGHT(TEXT(AM204,"0.#"),1)=".",TRUE,FALSE)</formula>
    </cfRule>
  </conditionalFormatting>
  <conditionalFormatting sqref="AQ202:AQ204">
    <cfRule type="expression" dxfId="1379" priority="801">
      <formula>IF(RIGHT(TEXT(AQ202,"0.#"),1)=".",FALSE,TRUE)</formula>
    </cfRule>
    <cfRule type="expression" dxfId="1378" priority="802">
      <formula>IF(RIGHT(TEXT(AQ202,"0.#"),1)=".",TRUE,FALSE)</formula>
    </cfRule>
  </conditionalFormatting>
  <conditionalFormatting sqref="AU202:AU204">
    <cfRule type="expression" dxfId="1377" priority="799">
      <formula>IF(RIGHT(TEXT(AU202,"0.#"),1)=".",FALSE,TRUE)</formula>
    </cfRule>
    <cfRule type="expression" dxfId="1376" priority="800">
      <formula>IF(RIGHT(TEXT(AU202,"0.#"),1)=".",TRUE,FALSE)</formula>
    </cfRule>
  </conditionalFormatting>
  <conditionalFormatting sqref="AE205">
    <cfRule type="expression" dxfId="1375" priority="797">
      <formula>IF(RIGHT(TEXT(AE205,"0.#"),1)=".",FALSE,TRUE)</formula>
    </cfRule>
    <cfRule type="expression" dxfId="1374" priority="798">
      <formula>IF(RIGHT(TEXT(AE205,"0.#"),1)=".",TRUE,FALSE)</formula>
    </cfRule>
  </conditionalFormatting>
  <conditionalFormatting sqref="AE206">
    <cfRule type="expression" dxfId="1373" priority="795">
      <formula>IF(RIGHT(TEXT(AE206,"0.#"),1)=".",FALSE,TRUE)</formula>
    </cfRule>
    <cfRule type="expression" dxfId="1372" priority="796">
      <formula>IF(RIGHT(TEXT(AE206,"0.#"),1)=".",TRUE,FALSE)</formula>
    </cfRule>
  </conditionalFormatting>
  <conditionalFormatting sqref="AE207">
    <cfRule type="expression" dxfId="1371" priority="793">
      <formula>IF(RIGHT(TEXT(AE207,"0.#"),1)=".",FALSE,TRUE)</formula>
    </cfRule>
    <cfRule type="expression" dxfId="1370" priority="794">
      <formula>IF(RIGHT(TEXT(AE207,"0.#"),1)=".",TRUE,FALSE)</formula>
    </cfRule>
  </conditionalFormatting>
  <conditionalFormatting sqref="AI207">
    <cfRule type="expression" dxfId="1369" priority="791">
      <formula>IF(RIGHT(TEXT(AI207,"0.#"),1)=".",FALSE,TRUE)</formula>
    </cfRule>
    <cfRule type="expression" dxfId="1368" priority="792">
      <formula>IF(RIGHT(TEXT(AI207,"0.#"),1)=".",TRUE,FALSE)</formula>
    </cfRule>
  </conditionalFormatting>
  <conditionalFormatting sqref="AI206">
    <cfRule type="expression" dxfId="1367" priority="789">
      <formula>IF(RIGHT(TEXT(AI206,"0.#"),1)=".",FALSE,TRUE)</formula>
    </cfRule>
    <cfRule type="expression" dxfId="1366" priority="790">
      <formula>IF(RIGHT(TEXT(AI206,"0.#"),1)=".",TRUE,FALSE)</formula>
    </cfRule>
  </conditionalFormatting>
  <conditionalFormatting sqref="AI205">
    <cfRule type="expression" dxfId="1365" priority="787">
      <formula>IF(RIGHT(TEXT(AI205,"0.#"),1)=".",FALSE,TRUE)</formula>
    </cfRule>
    <cfRule type="expression" dxfId="1364" priority="788">
      <formula>IF(RIGHT(TEXT(AI205,"0.#"),1)=".",TRUE,FALSE)</formula>
    </cfRule>
  </conditionalFormatting>
  <conditionalFormatting sqref="AM205">
    <cfRule type="expression" dxfId="1363" priority="785">
      <formula>IF(RIGHT(TEXT(AM205,"0.#"),1)=".",FALSE,TRUE)</formula>
    </cfRule>
    <cfRule type="expression" dxfId="1362" priority="786">
      <formula>IF(RIGHT(TEXT(AM205,"0.#"),1)=".",TRUE,FALSE)</formula>
    </cfRule>
  </conditionalFormatting>
  <conditionalFormatting sqref="AM206">
    <cfRule type="expression" dxfId="1361" priority="783">
      <formula>IF(RIGHT(TEXT(AM206,"0.#"),1)=".",FALSE,TRUE)</formula>
    </cfRule>
    <cfRule type="expression" dxfId="1360" priority="784">
      <formula>IF(RIGHT(TEXT(AM206,"0.#"),1)=".",TRUE,FALSE)</formula>
    </cfRule>
  </conditionalFormatting>
  <conditionalFormatting sqref="AM207">
    <cfRule type="expression" dxfId="1359" priority="781">
      <formula>IF(RIGHT(TEXT(AM207,"0.#"),1)=".",FALSE,TRUE)</formula>
    </cfRule>
    <cfRule type="expression" dxfId="1358" priority="782">
      <formula>IF(RIGHT(TEXT(AM207,"0.#"),1)=".",TRUE,FALSE)</formula>
    </cfRule>
  </conditionalFormatting>
  <conditionalFormatting sqref="AQ205:AQ207">
    <cfRule type="expression" dxfId="1357" priority="779">
      <formula>IF(RIGHT(TEXT(AQ205,"0.#"),1)=".",FALSE,TRUE)</formula>
    </cfRule>
    <cfRule type="expression" dxfId="1356" priority="780">
      <formula>IF(RIGHT(TEXT(AQ205,"0.#"),1)=".",TRUE,FALSE)</formula>
    </cfRule>
  </conditionalFormatting>
  <conditionalFormatting sqref="AU205:AU207">
    <cfRule type="expression" dxfId="1355" priority="777">
      <formula>IF(RIGHT(TEXT(AU205,"0.#"),1)=".",FALSE,TRUE)</formula>
    </cfRule>
    <cfRule type="expression" dxfId="1354" priority="778">
      <formula>IF(RIGHT(TEXT(AU205,"0.#"),1)=".",TRUE,FALSE)</formula>
    </cfRule>
  </conditionalFormatting>
  <conditionalFormatting sqref="AL401:AO428">
    <cfRule type="expression" dxfId="1353" priority="773">
      <formula>IF(AND(AL401&gt;=0, RIGHT(TEXT(AL401,"0.#"),1)&lt;&gt;"."),TRUE,FALSE)</formula>
    </cfRule>
    <cfRule type="expression" dxfId="1352" priority="774">
      <formula>IF(AND(AL401&gt;=0, RIGHT(TEXT(AL401,"0.#"),1)="."),TRUE,FALSE)</formula>
    </cfRule>
    <cfRule type="expression" dxfId="1351" priority="775">
      <formula>IF(AND(AL401&lt;0, RIGHT(TEXT(AL401,"0.#"),1)&lt;&gt;"."),TRUE,FALSE)</formula>
    </cfRule>
    <cfRule type="expression" dxfId="1350" priority="776">
      <formula>IF(AND(AL401&lt;0, RIGHT(TEXT(AL401,"0.#"),1)="."),TRUE,FALSE)</formula>
    </cfRule>
  </conditionalFormatting>
  <conditionalFormatting sqref="AL399:AO400">
    <cfRule type="expression" dxfId="1349" priority="767">
      <formula>IF(AND(AL399&gt;=0, RIGHT(TEXT(AL399,"0.#"),1)&lt;&gt;"."),TRUE,FALSE)</formula>
    </cfRule>
    <cfRule type="expression" dxfId="1348" priority="768">
      <formula>IF(AND(AL399&gt;=0, RIGHT(TEXT(AL399,"0.#"),1)="."),TRUE,FALSE)</formula>
    </cfRule>
    <cfRule type="expression" dxfId="1347" priority="769">
      <formula>IF(AND(AL399&lt;0, RIGHT(TEXT(AL399,"0.#"),1)&lt;&gt;"."),TRUE,FALSE)</formula>
    </cfRule>
    <cfRule type="expression" dxfId="1346" priority="770">
      <formula>IF(AND(AL399&lt;0, RIGHT(TEXT(AL399,"0.#"),1)="."),TRUE,FALSE)</formula>
    </cfRule>
  </conditionalFormatting>
  <conditionalFormatting sqref="AL434:AO461">
    <cfRule type="expression" dxfId="1345" priority="761">
      <formula>IF(AND(AL434&gt;=0, RIGHT(TEXT(AL434,"0.#"),1)&lt;&gt;"."),TRUE,FALSE)</formula>
    </cfRule>
    <cfRule type="expression" dxfId="1344" priority="762">
      <formula>IF(AND(AL434&gt;=0, RIGHT(TEXT(AL434,"0.#"),1)="."),TRUE,FALSE)</formula>
    </cfRule>
    <cfRule type="expression" dxfId="1343" priority="763">
      <formula>IF(AND(AL434&lt;0, RIGHT(TEXT(AL434,"0.#"),1)&lt;&gt;"."),TRUE,FALSE)</formula>
    </cfRule>
    <cfRule type="expression" dxfId="1342" priority="764">
      <formula>IF(AND(AL434&lt;0, RIGHT(TEXT(AL434,"0.#"),1)="."),TRUE,FALSE)</formula>
    </cfRule>
  </conditionalFormatting>
  <conditionalFormatting sqref="AL432:AO433">
    <cfRule type="expression" dxfId="1341" priority="755">
      <formula>IF(AND(AL432&gt;=0, RIGHT(TEXT(AL432,"0.#"),1)&lt;&gt;"."),TRUE,FALSE)</formula>
    </cfRule>
    <cfRule type="expression" dxfId="1340" priority="756">
      <formula>IF(AND(AL432&gt;=0, RIGHT(TEXT(AL432,"0.#"),1)="."),TRUE,FALSE)</formula>
    </cfRule>
    <cfRule type="expression" dxfId="1339" priority="757">
      <formula>IF(AND(AL432&lt;0, RIGHT(TEXT(AL432,"0.#"),1)&lt;&gt;"."),TRUE,FALSE)</formula>
    </cfRule>
    <cfRule type="expression" dxfId="1338" priority="758">
      <formula>IF(AND(AL432&lt;0, RIGHT(TEXT(AL432,"0.#"),1)="."),TRUE,FALSE)</formula>
    </cfRule>
  </conditionalFormatting>
  <conditionalFormatting sqref="AL467:AO494">
    <cfRule type="expression" dxfId="1337" priority="749">
      <formula>IF(AND(AL467&gt;=0, RIGHT(TEXT(AL467,"0.#"),1)&lt;&gt;"."),TRUE,FALSE)</formula>
    </cfRule>
    <cfRule type="expression" dxfId="1336" priority="750">
      <formula>IF(AND(AL467&gt;=0, RIGHT(TEXT(AL467,"0.#"),1)="."),TRUE,FALSE)</formula>
    </cfRule>
    <cfRule type="expression" dxfId="1335" priority="751">
      <formula>IF(AND(AL467&lt;0, RIGHT(TEXT(AL467,"0.#"),1)&lt;&gt;"."),TRUE,FALSE)</formula>
    </cfRule>
    <cfRule type="expression" dxfId="1334" priority="752">
      <formula>IF(AND(AL467&lt;0, RIGHT(TEXT(AL467,"0.#"),1)="."),TRUE,FALSE)</formula>
    </cfRule>
  </conditionalFormatting>
  <conditionalFormatting sqref="AL465:AO466">
    <cfRule type="expression" dxfId="1333" priority="743">
      <formula>IF(AND(AL465&gt;=0, RIGHT(TEXT(AL465,"0.#"),1)&lt;&gt;"."),TRUE,FALSE)</formula>
    </cfRule>
    <cfRule type="expression" dxfId="1332" priority="744">
      <formula>IF(AND(AL465&gt;=0, RIGHT(TEXT(AL465,"0.#"),1)="."),TRUE,FALSE)</formula>
    </cfRule>
    <cfRule type="expression" dxfId="1331" priority="745">
      <formula>IF(AND(AL465&lt;0, RIGHT(TEXT(AL465,"0.#"),1)&lt;&gt;"."),TRUE,FALSE)</formula>
    </cfRule>
    <cfRule type="expression" dxfId="1330" priority="746">
      <formula>IF(AND(AL465&lt;0, RIGHT(TEXT(AL465,"0.#"),1)="."),TRUE,FALSE)</formula>
    </cfRule>
  </conditionalFormatting>
  <conditionalFormatting sqref="AL500:AO527">
    <cfRule type="expression" dxfId="1329" priority="737">
      <formula>IF(AND(AL500&gt;=0, RIGHT(TEXT(AL500,"0.#"),1)&lt;&gt;"."),TRUE,FALSE)</formula>
    </cfRule>
    <cfRule type="expression" dxfId="1328" priority="738">
      <formula>IF(AND(AL500&gt;=0, RIGHT(TEXT(AL500,"0.#"),1)="."),TRUE,FALSE)</formula>
    </cfRule>
    <cfRule type="expression" dxfId="1327" priority="739">
      <formula>IF(AND(AL500&lt;0, RIGHT(TEXT(AL500,"0.#"),1)&lt;&gt;"."),TRUE,FALSE)</formula>
    </cfRule>
    <cfRule type="expression" dxfId="1326" priority="740">
      <formula>IF(AND(AL500&lt;0, RIGHT(TEXT(AL500,"0.#"),1)="."),TRUE,FALSE)</formula>
    </cfRule>
  </conditionalFormatting>
  <conditionalFormatting sqref="AL498:AO499">
    <cfRule type="expression" dxfId="1325" priority="731">
      <formula>IF(AND(AL498&gt;=0, RIGHT(TEXT(AL498,"0.#"),1)&lt;&gt;"."),TRUE,FALSE)</formula>
    </cfRule>
    <cfRule type="expression" dxfId="1324" priority="732">
      <formula>IF(AND(AL498&gt;=0, RIGHT(TEXT(AL498,"0.#"),1)="."),TRUE,FALSE)</formula>
    </cfRule>
    <cfRule type="expression" dxfId="1323" priority="733">
      <formula>IF(AND(AL498&lt;0, RIGHT(TEXT(AL498,"0.#"),1)&lt;&gt;"."),TRUE,FALSE)</formula>
    </cfRule>
    <cfRule type="expression" dxfId="1322" priority="734">
      <formula>IF(AND(AL498&lt;0, RIGHT(TEXT(AL498,"0.#"),1)="."),TRUE,FALSE)</formula>
    </cfRule>
  </conditionalFormatting>
  <conditionalFormatting sqref="AL533:AO560">
    <cfRule type="expression" dxfId="1321" priority="725">
      <formula>IF(AND(AL533&gt;=0, RIGHT(TEXT(AL533,"0.#"),1)&lt;&gt;"."),TRUE,FALSE)</formula>
    </cfRule>
    <cfRule type="expression" dxfId="1320" priority="726">
      <formula>IF(AND(AL533&gt;=0, RIGHT(TEXT(AL533,"0.#"),1)="."),TRUE,FALSE)</formula>
    </cfRule>
    <cfRule type="expression" dxfId="1319" priority="727">
      <formula>IF(AND(AL533&lt;0, RIGHT(TEXT(AL533,"0.#"),1)&lt;&gt;"."),TRUE,FALSE)</formula>
    </cfRule>
    <cfRule type="expression" dxfId="1318" priority="728">
      <formula>IF(AND(AL533&lt;0, RIGHT(TEXT(AL533,"0.#"),1)="."),TRUE,FALSE)</formula>
    </cfRule>
  </conditionalFormatting>
  <conditionalFormatting sqref="AL531:AO532">
    <cfRule type="expression" dxfId="1317" priority="719">
      <formula>IF(AND(AL531&gt;=0, RIGHT(TEXT(AL531,"0.#"),1)&lt;&gt;"."),TRUE,FALSE)</formula>
    </cfRule>
    <cfRule type="expression" dxfId="1316" priority="720">
      <formula>IF(AND(AL531&gt;=0, RIGHT(TEXT(AL531,"0.#"),1)="."),TRUE,FALSE)</formula>
    </cfRule>
    <cfRule type="expression" dxfId="1315" priority="721">
      <formula>IF(AND(AL531&lt;0, RIGHT(TEXT(AL531,"0.#"),1)&lt;&gt;"."),TRUE,FALSE)</formula>
    </cfRule>
    <cfRule type="expression" dxfId="1314" priority="722">
      <formula>IF(AND(AL531&lt;0, RIGHT(TEXT(AL531,"0.#"),1)="."),TRUE,FALSE)</formula>
    </cfRule>
  </conditionalFormatting>
  <conditionalFormatting sqref="Y531:Y532">
    <cfRule type="expression" dxfId="1313" priority="717">
      <formula>IF(RIGHT(TEXT(Y531,"0.#"),1)=".",FALSE,TRUE)</formula>
    </cfRule>
    <cfRule type="expression" dxfId="1312" priority="718">
      <formula>IF(RIGHT(TEXT(Y531,"0.#"),1)=".",TRUE,FALSE)</formula>
    </cfRule>
  </conditionalFormatting>
  <conditionalFormatting sqref="AL566:AO593">
    <cfRule type="expression" dxfId="1311" priority="713">
      <formula>IF(AND(AL566&gt;=0, RIGHT(TEXT(AL566,"0.#"),1)&lt;&gt;"."),TRUE,FALSE)</formula>
    </cfRule>
    <cfRule type="expression" dxfId="1310" priority="714">
      <formula>IF(AND(AL566&gt;=0, RIGHT(TEXT(AL566,"0.#"),1)="."),TRUE,FALSE)</formula>
    </cfRule>
    <cfRule type="expression" dxfId="1309" priority="715">
      <formula>IF(AND(AL566&lt;0, RIGHT(TEXT(AL566,"0.#"),1)&lt;&gt;"."),TRUE,FALSE)</formula>
    </cfRule>
    <cfRule type="expression" dxfId="1308" priority="716">
      <formula>IF(AND(AL566&lt;0, RIGHT(TEXT(AL566,"0.#"),1)="."),TRUE,FALSE)</formula>
    </cfRule>
  </conditionalFormatting>
  <conditionalFormatting sqref="Y566:Y593">
    <cfRule type="expression" dxfId="1307" priority="711">
      <formula>IF(RIGHT(TEXT(Y566,"0.#"),1)=".",FALSE,TRUE)</formula>
    </cfRule>
    <cfRule type="expression" dxfId="1306" priority="712">
      <formula>IF(RIGHT(TEXT(Y566,"0.#"),1)=".",TRUE,FALSE)</formula>
    </cfRule>
  </conditionalFormatting>
  <conditionalFormatting sqref="AL564:AO565">
    <cfRule type="expression" dxfId="1305" priority="707">
      <formula>IF(AND(AL564&gt;=0, RIGHT(TEXT(AL564,"0.#"),1)&lt;&gt;"."),TRUE,FALSE)</formula>
    </cfRule>
    <cfRule type="expression" dxfId="1304" priority="708">
      <formula>IF(AND(AL564&gt;=0, RIGHT(TEXT(AL564,"0.#"),1)="."),TRUE,FALSE)</formula>
    </cfRule>
    <cfRule type="expression" dxfId="1303" priority="709">
      <formula>IF(AND(AL564&lt;0, RIGHT(TEXT(AL564,"0.#"),1)&lt;&gt;"."),TRUE,FALSE)</formula>
    </cfRule>
    <cfRule type="expression" dxfId="1302" priority="710">
      <formula>IF(AND(AL564&lt;0, RIGHT(TEXT(AL564,"0.#"),1)="."),TRUE,FALSE)</formula>
    </cfRule>
  </conditionalFormatting>
  <conditionalFormatting sqref="Y564:Y565">
    <cfRule type="expression" dxfId="1301" priority="705">
      <formula>IF(RIGHT(TEXT(Y564,"0.#"),1)=".",FALSE,TRUE)</formula>
    </cfRule>
    <cfRule type="expression" dxfId="1300" priority="706">
      <formula>IF(RIGHT(TEXT(Y564,"0.#"),1)=".",TRUE,FALSE)</formula>
    </cfRule>
  </conditionalFormatting>
  <conditionalFormatting sqref="AL599:AO626">
    <cfRule type="expression" dxfId="1299" priority="701">
      <formula>IF(AND(AL599&gt;=0, RIGHT(TEXT(AL599,"0.#"),1)&lt;&gt;"."),TRUE,FALSE)</formula>
    </cfRule>
    <cfRule type="expression" dxfId="1298" priority="702">
      <formula>IF(AND(AL599&gt;=0, RIGHT(TEXT(AL599,"0.#"),1)="."),TRUE,FALSE)</formula>
    </cfRule>
    <cfRule type="expression" dxfId="1297" priority="703">
      <formula>IF(AND(AL599&lt;0, RIGHT(TEXT(AL599,"0.#"),1)&lt;&gt;"."),TRUE,FALSE)</formula>
    </cfRule>
    <cfRule type="expression" dxfId="1296" priority="704">
      <formula>IF(AND(AL599&lt;0, RIGHT(TEXT(AL599,"0.#"),1)="."),TRUE,FALSE)</formula>
    </cfRule>
  </conditionalFormatting>
  <conditionalFormatting sqref="Y599:Y626">
    <cfRule type="expression" dxfId="1295" priority="699">
      <formula>IF(RIGHT(TEXT(Y599,"0.#"),1)=".",FALSE,TRUE)</formula>
    </cfRule>
    <cfRule type="expression" dxfId="1294" priority="700">
      <formula>IF(RIGHT(TEXT(Y599,"0.#"),1)=".",TRUE,FALSE)</formula>
    </cfRule>
  </conditionalFormatting>
  <conditionalFormatting sqref="AL597:AO598">
    <cfRule type="expression" dxfId="1293" priority="695">
      <formula>IF(AND(AL597&gt;=0, RIGHT(TEXT(AL597,"0.#"),1)&lt;&gt;"."),TRUE,FALSE)</formula>
    </cfRule>
    <cfRule type="expression" dxfId="1292" priority="696">
      <formula>IF(AND(AL597&gt;=0, RIGHT(TEXT(AL597,"0.#"),1)="."),TRUE,FALSE)</formula>
    </cfRule>
    <cfRule type="expression" dxfId="1291" priority="697">
      <formula>IF(AND(AL597&lt;0, RIGHT(TEXT(AL597,"0.#"),1)&lt;&gt;"."),TRUE,FALSE)</formula>
    </cfRule>
    <cfRule type="expression" dxfId="1290" priority="698">
      <formula>IF(AND(AL597&lt;0, RIGHT(TEXT(AL597,"0.#"),1)="."),TRUE,FALSE)</formula>
    </cfRule>
  </conditionalFormatting>
  <conditionalFormatting sqref="Y597:Y598">
    <cfRule type="expression" dxfId="1289" priority="693">
      <formula>IF(RIGHT(TEXT(Y597,"0.#"),1)=".",FALSE,TRUE)</formula>
    </cfRule>
    <cfRule type="expression" dxfId="1288" priority="694">
      <formula>IF(RIGHT(TEXT(Y597,"0.#"),1)=".",TRUE,FALSE)</formula>
    </cfRule>
  </conditionalFormatting>
  <conditionalFormatting sqref="AU33">
    <cfRule type="expression" dxfId="1287" priority="689">
      <formula>IF(RIGHT(TEXT(AU33,"0.#"),1)=".",FALSE,TRUE)</formula>
    </cfRule>
    <cfRule type="expression" dxfId="1286" priority="690">
      <formula>IF(RIGHT(TEXT(AU33,"0.#"),1)=".",TRUE,FALSE)</formula>
    </cfRule>
  </conditionalFormatting>
  <conditionalFormatting sqref="AU32">
    <cfRule type="expression" dxfId="1285" priority="691">
      <formula>IF(RIGHT(TEXT(AU32,"0.#"),1)=".",FALSE,TRUE)</formula>
    </cfRule>
    <cfRule type="expression" dxfId="1284" priority="692">
      <formula>IF(RIGHT(TEXT(AU32,"0.#"),1)=".",TRUE,FALSE)</formula>
    </cfRule>
  </conditionalFormatting>
  <conditionalFormatting sqref="P29:AC29">
    <cfRule type="expression" dxfId="1283" priority="687">
      <formula>IF(RIGHT(TEXT(P29,"0.#"),1)=".",FALSE,TRUE)</formula>
    </cfRule>
    <cfRule type="expression" dxfId="1282" priority="688">
      <formula>IF(RIGHT(TEXT(P29,"0.#"),1)=".",TRUE,FALSE)</formula>
    </cfRule>
  </conditionalFormatting>
  <conditionalFormatting sqref="AM41">
    <cfRule type="expression" dxfId="1281" priority="669">
      <formula>IF(RIGHT(TEXT(AM41,"0.#"),1)=".",FALSE,TRUE)</formula>
    </cfRule>
    <cfRule type="expression" dxfId="1280" priority="670">
      <formula>IF(RIGHT(TEXT(AM41,"0.#"),1)=".",TRUE,FALSE)</formula>
    </cfRule>
  </conditionalFormatting>
  <conditionalFormatting sqref="AM40">
    <cfRule type="expression" dxfId="1279" priority="671">
      <formula>IF(RIGHT(TEXT(AM40,"0.#"),1)=".",FALSE,TRUE)</formula>
    </cfRule>
    <cfRule type="expression" dxfId="1278" priority="672">
      <formula>IF(RIGHT(TEXT(AM40,"0.#"),1)=".",TRUE,FALSE)</formula>
    </cfRule>
  </conditionalFormatting>
  <conditionalFormatting sqref="AE39">
    <cfRule type="expression" dxfId="1277" priority="685">
      <formula>IF(RIGHT(TEXT(AE39,"0.#"),1)=".",FALSE,TRUE)</formula>
    </cfRule>
    <cfRule type="expression" dxfId="1276" priority="686">
      <formula>IF(RIGHT(TEXT(AE39,"0.#"),1)=".",TRUE,FALSE)</formula>
    </cfRule>
  </conditionalFormatting>
  <conditionalFormatting sqref="AQ39:AQ41">
    <cfRule type="expression" dxfId="1275" priority="667">
      <formula>IF(RIGHT(TEXT(AQ39,"0.#"),1)=".",FALSE,TRUE)</formula>
    </cfRule>
    <cfRule type="expression" dxfId="1274" priority="668">
      <formula>IF(RIGHT(TEXT(AQ39,"0.#"),1)=".",TRUE,FALSE)</formula>
    </cfRule>
  </conditionalFormatting>
  <conditionalFormatting sqref="AU39:AU41">
    <cfRule type="expression" dxfId="1273" priority="665">
      <formula>IF(RIGHT(TEXT(AU39,"0.#"),1)=".",FALSE,TRUE)</formula>
    </cfRule>
    <cfRule type="expression" dxfId="1272" priority="666">
      <formula>IF(RIGHT(TEXT(AU39,"0.#"),1)=".",TRUE,FALSE)</formula>
    </cfRule>
  </conditionalFormatting>
  <conditionalFormatting sqref="AI41">
    <cfRule type="expression" dxfId="1271" priority="679">
      <formula>IF(RIGHT(TEXT(AI41,"0.#"),1)=".",FALSE,TRUE)</formula>
    </cfRule>
    <cfRule type="expression" dxfId="1270" priority="680">
      <formula>IF(RIGHT(TEXT(AI41,"0.#"),1)=".",TRUE,FALSE)</formula>
    </cfRule>
  </conditionalFormatting>
  <conditionalFormatting sqref="AE40">
    <cfRule type="expression" dxfId="1269" priority="683">
      <formula>IF(RIGHT(TEXT(AE40,"0.#"),1)=".",FALSE,TRUE)</formula>
    </cfRule>
    <cfRule type="expression" dxfId="1268" priority="684">
      <formula>IF(RIGHT(TEXT(AE40,"0.#"),1)=".",TRUE,FALSE)</formula>
    </cfRule>
  </conditionalFormatting>
  <conditionalFormatting sqref="AE41">
    <cfRule type="expression" dxfId="1267" priority="681">
      <formula>IF(RIGHT(TEXT(AE41,"0.#"),1)=".",FALSE,TRUE)</formula>
    </cfRule>
    <cfRule type="expression" dxfId="1266" priority="682">
      <formula>IF(RIGHT(TEXT(AE41,"0.#"),1)=".",TRUE,FALSE)</formula>
    </cfRule>
  </conditionalFormatting>
  <conditionalFormatting sqref="AM39">
    <cfRule type="expression" dxfId="1265" priority="673">
      <formula>IF(RIGHT(TEXT(AM39,"0.#"),1)=".",FALSE,TRUE)</formula>
    </cfRule>
    <cfRule type="expression" dxfId="1264" priority="674">
      <formula>IF(RIGHT(TEXT(AM39,"0.#"),1)=".",TRUE,FALSE)</formula>
    </cfRule>
  </conditionalFormatting>
  <conditionalFormatting sqref="AI39">
    <cfRule type="expression" dxfId="1263" priority="675">
      <formula>IF(RIGHT(TEXT(AI39,"0.#"),1)=".",FALSE,TRUE)</formula>
    </cfRule>
    <cfRule type="expression" dxfId="1262" priority="676">
      <formula>IF(RIGHT(TEXT(AI39,"0.#"),1)=".",TRUE,FALSE)</formula>
    </cfRule>
  </conditionalFormatting>
  <conditionalFormatting sqref="AI40">
    <cfRule type="expression" dxfId="1261" priority="677">
      <formula>IF(RIGHT(TEXT(AI40,"0.#"),1)=".",FALSE,TRUE)</formula>
    </cfRule>
    <cfRule type="expression" dxfId="1260" priority="678">
      <formula>IF(RIGHT(TEXT(AI40,"0.#"),1)=".",TRUE,FALSE)</formula>
    </cfRule>
  </conditionalFormatting>
  <conditionalFormatting sqref="AM69">
    <cfRule type="expression" dxfId="1259" priority="637">
      <formula>IF(RIGHT(TEXT(AM69,"0.#"),1)=".",FALSE,TRUE)</formula>
    </cfRule>
    <cfRule type="expression" dxfId="1258" priority="638">
      <formula>IF(RIGHT(TEXT(AM69,"0.#"),1)=".",TRUE,FALSE)</formula>
    </cfRule>
  </conditionalFormatting>
  <conditionalFormatting sqref="AE70 AM70">
    <cfRule type="expression" dxfId="1257" priority="635">
      <formula>IF(RIGHT(TEXT(AE70,"0.#"),1)=".",FALSE,TRUE)</formula>
    </cfRule>
    <cfRule type="expression" dxfId="1256" priority="636">
      <formula>IF(RIGHT(TEXT(AE70,"0.#"),1)=".",TRUE,FALSE)</formula>
    </cfRule>
  </conditionalFormatting>
  <conditionalFormatting sqref="AI70">
    <cfRule type="expression" dxfId="1255" priority="633">
      <formula>IF(RIGHT(TEXT(AI70,"0.#"),1)=".",FALSE,TRUE)</formula>
    </cfRule>
    <cfRule type="expression" dxfId="1254" priority="634">
      <formula>IF(RIGHT(TEXT(AI70,"0.#"),1)=".",TRUE,FALSE)</formula>
    </cfRule>
  </conditionalFormatting>
  <conditionalFormatting sqref="AQ70">
    <cfRule type="expression" dxfId="1253" priority="631">
      <formula>IF(RIGHT(TEXT(AQ70,"0.#"),1)=".",FALSE,TRUE)</formula>
    </cfRule>
    <cfRule type="expression" dxfId="1252" priority="632">
      <formula>IF(RIGHT(TEXT(AQ70,"0.#"),1)=".",TRUE,FALSE)</formula>
    </cfRule>
  </conditionalFormatting>
  <conditionalFormatting sqref="AE69 AQ69">
    <cfRule type="expression" dxfId="1251" priority="641">
      <formula>IF(RIGHT(TEXT(AE69,"0.#"),1)=".",FALSE,TRUE)</formula>
    </cfRule>
    <cfRule type="expression" dxfId="1250" priority="642">
      <formula>IF(RIGHT(TEXT(AE69,"0.#"),1)=".",TRUE,FALSE)</formula>
    </cfRule>
  </conditionalFormatting>
  <conditionalFormatting sqref="AI69">
    <cfRule type="expression" dxfId="1249" priority="639">
      <formula>IF(RIGHT(TEXT(AI69,"0.#"),1)=".",FALSE,TRUE)</formula>
    </cfRule>
    <cfRule type="expression" dxfId="1248" priority="640">
      <formula>IF(RIGHT(TEXT(AI69,"0.#"),1)=".",TRUE,FALSE)</formula>
    </cfRule>
  </conditionalFormatting>
  <conditionalFormatting sqref="AE66 AQ66">
    <cfRule type="expression" dxfId="1247" priority="629">
      <formula>IF(RIGHT(TEXT(AE66,"0.#"),1)=".",FALSE,TRUE)</formula>
    </cfRule>
    <cfRule type="expression" dxfId="1246" priority="630">
      <formula>IF(RIGHT(TEXT(AE66,"0.#"),1)=".",TRUE,FALSE)</formula>
    </cfRule>
  </conditionalFormatting>
  <conditionalFormatting sqref="AI66">
    <cfRule type="expression" dxfId="1245" priority="627">
      <formula>IF(RIGHT(TEXT(AI66,"0.#"),1)=".",FALSE,TRUE)</formula>
    </cfRule>
    <cfRule type="expression" dxfId="1244" priority="628">
      <formula>IF(RIGHT(TEXT(AI66,"0.#"),1)=".",TRUE,FALSE)</formula>
    </cfRule>
  </conditionalFormatting>
  <conditionalFormatting sqref="AM66">
    <cfRule type="expression" dxfId="1243" priority="625">
      <formula>IF(RIGHT(TEXT(AM66,"0.#"),1)=".",FALSE,TRUE)</formula>
    </cfRule>
    <cfRule type="expression" dxfId="1242" priority="626">
      <formula>IF(RIGHT(TEXT(AM66,"0.#"),1)=".",TRUE,FALSE)</formula>
    </cfRule>
  </conditionalFormatting>
  <conditionalFormatting sqref="AE67">
    <cfRule type="expression" dxfId="1241" priority="623">
      <formula>IF(RIGHT(TEXT(AE67,"0.#"),1)=".",FALSE,TRUE)</formula>
    </cfRule>
    <cfRule type="expression" dxfId="1240" priority="624">
      <formula>IF(RIGHT(TEXT(AE67,"0.#"),1)=".",TRUE,FALSE)</formula>
    </cfRule>
  </conditionalFormatting>
  <conditionalFormatting sqref="AI67">
    <cfRule type="expression" dxfId="1239" priority="621">
      <formula>IF(RIGHT(TEXT(AI67,"0.#"),1)=".",FALSE,TRUE)</formula>
    </cfRule>
    <cfRule type="expression" dxfId="1238" priority="622">
      <formula>IF(RIGHT(TEXT(AI67,"0.#"),1)=".",TRUE,FALSE)</formula>
    </cfRule>
  </conditionalFormatting>
  <conditionalFormatting sqref="AM67">
    <cfRule type="expression" dxfId="1237" priority="619">
      <formula>IF(RIGHT(TEXT(AM67,"0.#"),1)=".",FALSE,TRUE)</formula>
    </cfRule>
    <cfRule type="expression" dxfId="1236" priority="620">
      <formula>IF(RIGHT(TEXT(AM67,"0.#"),1)=".",TRUE,FALSE)</formula>
    </cfRule>
  </conditionalFormatting>
  <conditionalFormatting sqref="AQ67">
    <cfRule type="expression" dxfId="1235" priority="617">
      <formula>IF(RIGHT(TEXT(AQ67,"0.#"),1)=".",FALSE,TRUE)</formula>
    </cfRule>
    <cfRule type="expression" dxfId="1234" priority="618">
      <formula>IF(RIGHT(TEXT(AQ67,"0.#"),1)=".",TRUE,FALSE)</formula>
    </cfRule>
  </conditionalFormatting>
  <conditionalFormatting sqref="AU66">
    <cfRule type="expression" dxfId="1233" priority="615">
      <formula>IF(RIGHT(TEXT(AU66,"0.#"),1)=".",FALSE,TRUE)</formula>
    </cfRule>
    <cfRule type="expression" dxfId="1232" priority="616">
      <formula>IF(RIGHT(TEXT(AU66,"0.#"),1)=".",TRUE,FALSE)</formula>
    </cfRule>
  </conditionalFormatting>
  <conditionalFormatting sqref="AU67">
    <cfRule type="expression" dxfId="1231" priority="613">
      <formula>IF(RIGHT(TEXT(AU67,"0.#"),1)=".",FALSE,TRUE)</formula>
    </cfRule>
    <cfRule type="expression" dxfId="1230" priority="614">
      <formula>IF(RIGHT(TEXT(AU67,"0.#"),1)=".",TRUE,FALSE)</formula>
    </cfRule>
  </conditionalFormatting>
  <conditionalFormatting sqref="AE100 AQ100">
    <cfRule type="expression" dxfId="1229" priority="575">
      <formula>IF(RIGHT(TEXT(AE100,"0.#"),1)=".",FALSE,TRUE)</formula>
    </cfRule>
    <cfRule type="expression" dxfId="1228" priority="576">
      <formula>IF(RIGHT(TEXT(AE100,"0.#"),1)=".",TRUE,FALSE)</formula>
    </cfRule>
  </conditionalFormatting>
  <conditionalFormatting sqref="AI100">
    <cfRule type="expression" dxfId="1227" priority="573">
      <formula>IF(RIGHT(TEXT(AI100,"0.#"),1)=".",FALSE,TRUE)</formula>
    </cfRule>
    <cfRule type="expression" dxfId="1226" priority="574">
      <formula>IF(RIGHT(TEXT(AI100,"0.#"),1)=".",TRUE,FALSE)</formula>
    </cfRule>
  </conditionalFormatting>
  <conditionalFormatting sqref="AM100">
    <cfRule type="expression" dxfId="1225" priority="571">
      <formula>IF(RIGHT(TEXT(AM100,"0.#"),1)=".",FALSE,TRUE)</formula>
    </cfRule>
    <cfRule type="expression" dxfId="1224" priority="572">
      <formula>IF(RIGHT(TEXT(AM100,"0.#"),1)=".",TRUE,FALSE)</formula>
    </cfRule>
  </conditionalFormatting>
  <conditionalFormatting sqref="AE101">
    <cfRule type="expression" dxfId="1223" priority="569">
      <formula>IF(RIGHT(TEXT(AE101,"0.#"),1)=".",FALSE,TRUE)</formula>
    </cfRule>
    <cfRule type="expression" dxfId="1222" priority="570">
      <formula>IF(RIGHT(TEXT(AE101,"0.#"),1)=".",TRUE,FALSE)</formula>
    </cfRule>
  </conditionalFormatting>
  <conditionalFormatting sqref="AI101">
    <cfRule type="expression" dxfId="1221" priority="567">
      <formula>IF(RIGHT(TEXT(AI101,"0.#"),1)=".",FALSE,TRUE)</formula>
    </cfRule>
    <cfRule type="expression" dxfId="1220" priority="568">
      <formula>IF(RIGHT(TEXT(AI101,"0.#"),1)=".",TRUE,FALSE)</formula>
    </cfRule>
  </conditionalFormatting>
  <conditionalFormatting sqref="AM101">
    <cfRule type="expression" dxfId="1219" priority="565">
      <formula>IF(RIGHT(TEXT(AM101,"0.#"),1)=".",FALSE,TRUE)</formula>
    </cfRule>
    <cfRule type="expression" dxfId="1218" priority="566">
      <formula>IF(RIGHT(TEXT(AM101,"0.#"),1)=".",TRUE,FALSE)</formula>
    </cfRule>
  </conditionalFormatting>
  <conditionalFormatting sqref="AQ101">
    <cfRule type="expression" dxfId="1217" priority="563">
      <formula>IF(RIGHT(TEXT(AQ101,"0.#"),1)=".",FALSE,TRUE)</formula>
    </cfRule>
    <cfRule type="expression" dxfId="1216" priority="564">
      <formula>IF(RIGHT(TEXT(AQ101,"0.#"),1)=".",TRUE,FALSE)</formula>
    </cfRule>
  </conditionalFormatting>
  <conditionalFormatting sqref="AU100">
    <cfRule type="expression" dxfId="1215" priority="561">
      <formula>IF(RIGHT(TEXT(AU100,"0.#"),1)=".",FALSE,TRUE)</formula>
    </cfRule>
    <cfRule type="expression" dxfId="1214" priority="562">
      <formula>IF(RIGHT(TEXT(AU100,"0.#"),1)=".",TRUE,FALSE)</formula>
    </cfRule>
  </conditionalFormatting>
  <conditionalFormatting sqref="AU101">
    <cfRule type="expression" dxfId="1213" priority="559">
      <formula>IF(RIGHT(TEXT(AU101,"0.#"),1)=".",FALSE,TRUE)</formula>
    </cfRule>
    <cfRule type="expression" dxfId="1212" priority="560">
      <formula>IF(RIGHT(TEXT(AU101,"0.#"),1)=".",TRUE,FALSE)</formula>
    </cfRule>
  </conditionalFormatting>
  <conditionalFormatting sqref="AM35">
    <cfRule type="expression" dxfId="1211" priority="553">
      <formula>IF(RIGHT(TEXT(AM35,"0.#"),1)=".",FALSE,TRUE)</formula>
    </cfRule>
    <cfRule type="expression" dxfId="1210" priority="554">
      <formula>IF(RIGHT(TEXT(AM35,"0.#"),1)=".",TRUE,FALSE)</formula>
    </cfRule>
  </conditionalFormatting>
  <conditionalFormatting sqref="AE36 AM36">
    <cfRule type="expression" dxfId="1209" priority="551">
      <formula>IF(RIGHT(TEXT(AE36,"0.#"),1)=".",FALSE,TRUE)</formula>
    </cfRule>
    <cfRule type="expression" dxfId="1208" priority="552">
      <formula>IF(RIGHT(TEXT(AE36,"0.#"),1)=".",TRUE,FALSE)</formula>
    </cfRule>
  </conditionalFormatting>
  <conditionalFormatting sqref="AI36">
    <cfRule type="expression" dxfId="1207" priority="549">
      <formula>IF(RIGHT(TEXT(AI36,"0.#"),1)=".",FALSE,TRUE)</formula>
    </cfRule>
    <cfRule type="expression" dxfId="1206" priority="550">
      <formula>IF(RIGHT(TEXT(AI36,"0.#"),1)=".",TRUE,FALSE)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Y311">
    <cfRule type="expression" dxfId="711" priority="11">
      <formula>IF(RIGHT(TEXT(Y311,"0.#"),1)=".",FALSE,TRUE)</formula>
    </cfRule>
    <cfRule type="expression" dxfId="710" priority="12">
      <formula>IF(RIGHT(TEXT(Y311,"0.#"),1)=".",TRUE,FALSE)</formula>
    </cfRule>
  </conditionalFormatting>
  <conditionalFormatting sqref="Y310">
    <cfRule type="expression" dxfId="709" priority="9">
      <formula>IF(RIGHT(TEXT(Y310,"0.#"),1)=".",FALSE,TRUE)</formula>
    </cfRule>
    <cfRule type="expression" dxfId="708" priority="10">
      <formula>IF(RIGHT(TEXT(Y310,"0.#"),1)=".",TRUE,FALSE)</formula>
    </cfRule>
  </conditionalFormatting>
  <conditionalFormatting sqref="AL366:AO366">
    <cfRule type="expression" dxfId="707" priority="5">
      <formula>IF(AND(AL366&gt;=0, RIGHT(TEXT(AL366,"0.#"),1)&lt;&gt;"."),TRUE,FALSE)</formula>
    </cfRule>
    <cfRule type="expression" dxfId="706" priority="6">
      <formula>IF(AND(AL366&gt;=0, RIGHT(TEXT(AL366,"0.#"),1)="."),TRUE,FALSE)</formula>
    </cfRule>
    <cfRule type="expression" dxfId="705" priority="7">
      <formula>IF(AND(AL366&lt;0, RIGHT(TEXT(AL366,"0.#"),1)&lt;&gt;"."),TRUE,FALSE)</formula>
    </cfRule>
    <cfRule type="expression" dxfId="704" priority="8">
      <formula>IF(AND(AL366&lt;0, RIGHT(TEXT(AL366,"0.#"),1)="."),TRUE,FALSE)</formula>
    </cfRule>
  </conditionalFormatting>
  <conditionalFormatting sqref="Y366">
    <cfRule type="expression" dxfId="703" priority="3">
      <formula>IF(RIGHT(TEXT(Y366,"0.#"),1)=".",FALSE,TRUE)</formula>
    </cfRule>
    <cfRule type="expression" dxfId="702" priority="4">
      <formula>IF(RIGHT(TEXT(Y366,"0.#"),1)=".",TRUE,FALSE)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48" max="16383" man="1"/>
    <brk id="28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315</v>
      </c>
      <c r="B2" s="484"/>
      <c r="C2" s="484"/>
      <c r="D2" s="484"/>
      <c r="E2" s="484"/>
      <c r="F2" s="485"/>
      <c r="G2" s="355" t="s">
        <v>140</v>
      </c>
      <c r="H2" s="356"/>
      <c r="I2" s="356"/>
      <c r="J2" s="356"/>
      <c r="K2" s="356"/>
      <c r="L2" s="356"/>
      <c r="M2" s="356"/>
      <c r="N2" s="356"/>
      <c r="O2" s="357"/>
      <c r="P2" s="359" t="s">
        <v>56</v>
      </c>
      <c r="Q2" s="356"/>
      <c r="R2" s="356"/>
      <c r="S2" s="356"/>
      <c r="T2" s="356"/>
      <c r="U2" s="356"/>
      <c r="V2" s="356"/>
      <c r="W2" s="356"/>
      <c r="X2" s="357"/>
      <c r="Y2" s="954"/>
      <c r="Z2" s="850"/>
      <c r="AA2" s="851"/>
      <c r="AB2" s="958" t="s">
        <v>11</v>
      </c>
      <c r="AC2" s="959"/>
      <c r="AD2" s="960"/>
      <c r="AE2" s="962" t="s">
        <v>370</v>
      </c>
      <c r="AF2" s="962"/>
      <c r="AG2" s="962"/>
      <c r="AH2" s="899"/>
      <c r="AI2" s="962" t="s">
        <v>466</v>
      </c>
      <c r="AJ2" s="962"/>
      <c r="AK2" s="962"/>
      <c r="AL2" s="899"/>
      <c r="AM2" s="962" t="s">
        <v>467</v>
      </c>
      <c r="AN2" s="962"/>
      <c r="AO2" s="962"/>
      <c r="AP2" s="899"/>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8"/>
      <c r="H3" s="339"/>
      <c r="I3" s="339"/>
      <c r="J3" s="339"/>
      <c r="K3" s="339"/>
      <c r="L3" s="339"/>
      <c r="M3" s="339"/>
      <c r="N3" s="339"/>
      <c r="O3" s="340"/>
      <c r="P3" s="343"/>
      <c r="Q3" s="339"/>
      <c r="R3" s="339"/>
      <c r="S3" s="339"/>
      <c r="T3" s="339"/>
      <c r="U3" s="339"/>
      <c r="V3" s="339"/>
      <c r="W3" s="339"/>
      <c r="X3" s="340"/>
      <c r="Y3" s="955"/>
      <c r="Z3" s="956"/>
      <c r="AA3" s="957"/>
      <c r="AB3" s="961"/>
      <c r="AC3" s="418"/>
      <c r="AD3" s="419"/>
      <c r="AE3" s="503"/>
      <c r="AF3" s="503"/>
      <c r="AG3" s="503"/>
      <c r="AH3" s="417"/>
      <c r="AI3" s="503"/>
      <c r="AJ3" s="503"/>
      <c r="AK3" s="503"/>
      <c r="AL3" s="417"/>
      <c r="AM3" s="503"/>
      <c r="AN3" s="503"/>
      <c r="AO3" s="503"/>
      <c r="AP3" s="417"/>
      <c r="AQ3" s="509"/>
      <c r="AR3" s="449"/>
      <c r="AS3" s="447" t="s">
        <v>224</v>
      </c>
      <c r="AT3" s="448"/>
      <c r="AU3" s="449"/>
      <c r="AV3" s="449"/>
      <c r="AW3" s="339" t="s">
        <v>170</v>
      </c>
      <c r="AX3" s="344"/>
      <c r="AY3" s="34">
        <f t="shared" ref="AY3:AY8" si="0">$AY$2</f>
        <v>0</v>
      </c>
    </row>
    <row r="4" spans="1:51" ht="22.5" customHeight="1" x14ac:dyDescent="0.15">
      <c r="A4" s="486"/>
      <c r="B4" s="484"/>
      <c r="C4" s="484"/>
      <c r="D4" s="484"/>
      <c r="E4" s="484"/>
      <c r="F4" s="485"/>
      <c r="G4" s="389"/>
      <c r="H4" s="936"/>
      <c r="I4" s="936"/>
      <c r="J4" s="936"/>
      <c r="K4" s="936"/>
      <c r="L4" s="936"/>
      <c r="M4" s="936"/>
      <c r="N4" s="936"/>
      <c r="O4" s="937"/>
      <c r="P4" s="154"/>
      <c r="Q4" s="377"/>
      <c r="R4" s="377"/>
      <c r="S4" s="377"/>
      <c r="T4" s="377"/>
      <c r="U4" s="377"/>
      <c r="V4" s="377"/>
      <c r="W4" s="377"/>
      <c r="X4" s="378"/>
      <c r="Y4" s="950" t="s">
        <v>12</v>
      </c>
      <c r="Z4" s="951"/>
      <c r="AA4" s="95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7"/>
      <c r="B5" s="488"/>
      <c r="C5" s="488"/>
      <c r="D5" s="488"/>
      <c r="E5" s="488"/>
      <c r="F5" s="489"/>
      <c r="G5" s="938"/>
      <c r="H5" s="939"/>
      <c r="I5" s="939"/>
      <c r="J5" s="939"/>
      <c r="K5" s="939"/>
      <c r="L5" s="939"/>
      <c r="M5" s="939"/>
      <c r="N5" s="939"/>
      <c r="O5" s="940"/>
      <c r="P5" s="944"/>
      <c r="Q5" s="944"/>
      <c r="R5" s="944"/>
      <c r="S5" s="944"/>
      <c r="T5" s="944"/>
      <c r="U5" s="944"/>
      <c r="V5" s="944"/>
      <c r="W5" s="944"/>
      <c r="X5" s="945"/>
      <c r="Y5" s="237" t="s">
        <v>51</v>
      </c>
      <c r="Z5" s="947"/>
      <c r="AA5" s="948"/>
      <c r="AB5" s="461"/>
      <c r="AC5" s="953"/>
      <c r="AD5" s="95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7"/>
      <c r="B6" s="488"/>
      <c r="C6" s="488"/>
      <c r="D6" s="488"/>
      <c r="E6" s="488"/>
      <c r="F6" s="489"/>
      <c r="G6" s="941"/>
      <c r="H6" s="942"/>
      <c r="I6" s="942"/>
      <c r="J6" s="942"/>
      <c r="K6" s="942"/>
      <c r="L6" s="942"/>
      <c r="M6" s="942"/>
      <c r="N6" s="942"/>
      <c r="O6" s="943"/>
      <c r="P6" s="380"/>
      <c r="Q6" s="380"/>
      <c r="R6" s="380"/>
      <c r="S6" s="380"/>
      <c r="T6" s="380"/>
      <c r="U6" s="380"/>
      <c r="V6" s="380"/>
      <c r="W6" s="380"/>
      <c r="X6" s="381"/>
      <c r="Y6" s="946" t="s">
        <v>13</v>
      </c>
      <c r="Z6" s="947"/>
      <c r="AA6" s="948"/>
      <c r="AB6" s="908" t="s">
        <v>171</v>
      </c>
      <c r="AC6" s="949"/>
      <c r="AD6" s="94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4" t="s">
        <v>342</v>
      </c>
      <c r="B7" s="925"/>
      <c r="C7" s="925"/>
      <c r="D7" s="925"/>
      <c r="E7" s="925"/>
      <c r="F7" s="926"/>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7"/>
      <c r="B8" s="928"/>
      <c r="C8" s="928"/>
      <c r="D8" s="928"/>
      <c r="E8" s="928"/>
      <c r="F8" s="929"/>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315</v>
      </c>
      <c r="B9" s="484"/>
      <c r="C9" s="484"/>
      <c r="D9" s="484"/>
      <c r="E9" s="484"/>
      <c r="F9" s="485"/>
      <c r="G9" s="355" t="s">
        <v>140</v>
      </c>
      <c r="H9" s="356"/>
      <c r="I9" s="356"/>
      <c r="J9" s="356"/>
      <c r="K9" s="356"/>
      <c r="L9" s="356"/>
      <c r="M9" s="356"/>
      <c r="N9" s="356"/>
      <c r="O9" s="357"/>
      <c r="P9" s="359" t="s">
        <v>56</v>
      </c>
      <c r="Q9" s="356"/>
      <c r="R9" s="356"/>
      <c r="S9" s="356"/>
      <c r="T9" s="356"/>
      <c r="U9" s="356"/>
      <c r="V9" s="356"/>
      <c r="W9" s="356"/>
      <c r="X9" s="357"/>
      <c r="Y9" s="954"/>
      <c r="Z9" s="850"/>
      <c r="AA9" s="851"/>
      <c r="AB9" s="958" t="s">
        <v>11</v>
      </c>
      <c r="AC9" s="959"/>
      <c r="AD9" s="960"/>
      <c r="AE9" s="962" t="s">
        <v>370</v>
      </c>
      <c r="AF9" s="962"/>
      <c r="AG9" s="962"/>
      <c r="AH9" s="899"/>
      <c r="AI9" s="962" t="s">
        <v>466</v>
      </c>
      <c r="AJ9" s="962"/>
      <c r="AK9" s="962"/>
      <c r="AL9" s="899"/>
      <c r="AM9" s="962" t="s">
        <v>467</v>
      </c>
      <c r="AN9" s="962"/>
      <c r="AO9" s="962"/>
      <c r="AP9" s="899"/>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8"/>
      <c r="H10" s="339"/>
      <c r="I10" s="339"/>
      <c r="J10" s="339"/>
      <c r="K10" s="339"/>
      <c r="L10" s="339"/>
      <c r="M10" s="339"/>
      <c r="N10" s="339"/>
      <c r="O10" s="340"/>
      <c r="P10" s="343"/>
      <c r="Q10" s="339"/>
      <c r="R10" s="339"/>
      <c r="S10" s="339"/>
      <c r="T10" s="339"/>
      <c r="U10" s="339"/>
      <c r="V10" s="339"/>
      <c r="W10" s="339"/>
      <c r="X10" s="340"/>
      <c r="Y10" s="955"/>
      <c r="Z10" s="956"/>
      <c r="AA10" s="957"/>
      <c r="AB10" s="961"/>
      <c r="AC10" s="418"/>
      <c r="AD10" s="419"/>
      <c r="AE10" s="503"/>
      <c r="AF10" s="503"/>
      <c r="AG10" s="503"/>
      <c r="AH10" s="417"/>
      <c r="AI10" s="503"/>
      <c r="AJ10" s="503"/>
      <c r="AK10" s="503"/>
      <c r="AL10" s="417"/>
      <c r="AM10" s="503"/>
      <c r="AN10" s="503"/>
      <c r="AO10" s="503"/>
      <c r="AP10" s="417"/>
      <c r="AQ10" s="509"/>
      <c r="AR10" s="449"/>
      <c r="AS10" s="447" t="s">
        <v>224</v>
      </c>
      <c r="AT10" s="448"/>
      <c r="AU10" s="449"/>
      <c r="AV10" s="449"/>
      <c r="AW10" s="339" t="s">
        <v>170</v>
      </c>
      <c r="AX10" s="344"/>
      <c r="AY10" s="34">
        <f t="shared" ref="AY10:AY15" si="1">$AY$9</f>
        <v>0</v>
      </c>
    </row>
    <row r="11" spans="1:51" ht="22.5" customHeight="1" x14ac:dyDescent="0.15">
      <c r="A11" s="486"/>
      <c r="B11" s="484"/>
      <c r="C11" s="484"/>
      <c r="D11" s="484"/>
      <c r="E11" s="484"/>
      <c r="F11" s="485"/>
      <c r="G11" s="389"/>
      <c r="H11" s="936"/>
      <c r="I11" s="936"/>
      <c r="J11" s="936"/>
      <c r="K11" s="936"/>
      <c r="L11" s="936"/>
      <c r="M11" s="936"/>
      <c r="N11" s="936"/>
      <c r="O11" s="937"/>
      <c r="P11" s="154"/>
      <c r="Q11" s="377"/>
      <c r="R11" s="377"/>
      <c r="S11" s="377"/>
      <c r="T11" s="377"/>
      <c r="U11" s="377"/>
      <c r="V11" s="377"/>
      <c r="W11" s="377"/>
      <c r="X11" s="378"/>
      <c r="Y11" s="950" t="s">
        <v>12</v>
      </c>
      <c r="Z11" s="951"/>
      <c r="AA11" s="95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7"/>
      <c r="B12" s="488"/>
      <c r="C12" s="488"/>
      <c r="D12" s="488"/>
      <c r="E12" s="488"/>
      <c r="F12" s="489"/>
      <c r="G12" s="938"/>
      <c r="H12" s="939"/>
      <c r="I12" s="939"/>
      <c r="J12" s="939"/>
      <c r="K12" s="939"/>
      <c r="L12" s="939"/>
      <c r="M12" s="939"/>
      <c r="N12" s="939"/>
      <c r="O12" s="940"/>
      <c r="P12" s="944"/>
      <c r="Q12" s="944"/>
      <c r="R12" s="944"/>
      <c r="S12" s="944"/>
      <c r="T12" s="944"/>
      <c r="U12" s="944"/>
      <c r="V12" s="944"/>
      <c r="W12" s="944"/>
      <c r="X12" s="945"/>
      <c r="Y12" s="237" t="s">
        <v>51</v>
      </c>
      <c r="Z12" s="947"/>
      <c r="AA12" s="948"/>
      <c r="AB12" s="461"/>
      <c r="AC12" s="953"/>
      <c r="AD12" s="95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80"/>
      <c r="Q13" s="380"/>
      <c r="R13" s="380"/>
      <c r="S13" s="380"/>
      <c r="T13" s="380"/>
      <c r="U13" s="380"/>
      <c r="V13" s="380"/>
      <c r="W13" s="380"/>
      <c r="X13" s="381"/>
      <c r="Y13" s="946" t="s">
        <v>13</v>
      </c>
      <c r="Z13" s="947"/>
      <c r="AA13" s="948"/>
      <c r="AB13" s="908" t="s">
        <v>171</v>
      </c>
      <c r="AC13" s="949"/>
      <c r="AD13" s="94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4" t="s">
        <v>342</v>
      </c>
      <c r="B14" s="925"/>
      <c r="C14" s="925"/>
      <c r="D14" s="925"/>
      <c r="E14" s="925"/>
      <c r="F14" s="926"/>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7"/>
      <c r="B15" s="928"/>
      <c r="C15" s="928"/>
      <c r="D15" s="928"/>
      <c r="E15" s="928"/>
      <c r="F15" s="929"/>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315</v>
      </c>
      <c r="B16" s="484"/>
      <c r="C16" s="484"/>
      <c r="D16" s="484"/>
      <c r="E16" s="484"/>
      <c r="F16" s="485"/>
      <c r="G16" s="355" t="s">
        <v>140</v>
      </c>
      <c r="H16" s="356"/>
      <c r="I16" s="356"/>
      <c r="J16" s="356"/>
      <c r="K16" s="356"/>
      <c r="L16" s="356"/>
      <c r="M16" s="356"/>
      <c r="N16" s="356"/>
      <c r="O16" s="357"/>
      <c r="P16" s="359" t="s">
        <v>56</v>
      </c>
      <c r="Q16" s="356"/>
      <c r="R16" s="356"/>
      <c r="S16" s="356"/>
      <c r="T16" s="356"/>
      <c r="U16" s="356"/>
      <c r="V16" s="356"/>
      <c r="W16" s="356"/>
      <c r="X16" s="357"/>
      <c r="Y16" s="954"/>
      <c r="Z16" s="850"/>
      <c r="AA16" s="851"/>
      <c r="AB16" s="958" t="s">
        <v>11</v>
      </c>
      <c r="AC16" s="959"/>
      <c r="AD16" s="960"/>
      <c r="AE16" s="962" t="s">
        <v>370</v>
      </c>
      <c r="AF16" s="962"/>
      <c r="AG16" s="962"/>
      <c r="AH16" s="899"/>
      <c r="AI16" s="962" t="s">
        <v>466</v>
      </c>
      <c r="AJ16" s="962"/>
      <c r="AK16" s="962"/>
      <c r="AL16" s="899"/>
      <c r="AM16" s="962" t="s">
        <v>467</v>
      </c>
      <c r="AN16" s="962"/>
      <c r="AO16" s="962"/>
      <c r="AP16" s="899"/>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8"/>
      <c r="H17" s="339"/>
      <c r="I17" s="339"/>
      <c r="J17" s="339"/>
      <c r="K17" s="339"/>
      <c r="L17" s="339"/>
      <c r="M17" s="339"/>
      <c r="N17" s="339"/>
      <c r="O17" s="340"/>
      <c r="P17" s="343"/>
      <c r="Q17" s="339"/>
      <c r="R17" s="339"/>
      <c r="S17" s="339"/>
      <c r="T17" s="339"/>
      <c r="U17" s="339"/>
      <c r="V17" s="339"/>
      <c r="W17" s="339"/>
      <c r="X17" s="340"/>
      <c r="Y17" s="955"/>
      <c r="Z17" s="956"/>
      <c r="AA17" s="957"/>
      <c r="AB17" s="961"/>
      <c r="AC17" s="418"/>
      <c r="AD17" s="419"/>
      <c r="AE17" s="503"/>
      <c r="AF17" s="503"/>
      <c r="AG17" s="503"/>
      <c r="AH17" s="417"/>
      <c r="AI17" s="503"/>
      <c r="AJ17" s="503"/>
      <c r="AK17" s="503"/>
      <c r="AL17" s="417"/>
      <c r="AM17" s="503"/>
      <c r="AN17" s="503"/>
      <c r="AO17" s="503"/>
      <c r="AP17" s="417"/>
      <c r="AQ17" s="509"/>
      <c r="AR17" s="449"/>
      <c r="AS17" s="447" t="s">
        <v>224</v>
      </c>
      <c r="AT17" s="448"/>
      <c r="AU17" s="449"/>
      <c r="AV17" s="449"/>
      <c r="AW17" s="339" t="s">
        <v>170</v>
      </c>
      <c r="AX17" s="344"/>
      <c r="AY17" s="34">
        <f t="shared" ref="AY17:AY22" si="2">$AY$16</f>
        <v>0</v>
      </c>
    </row>
    <row r="18" spans="1:51" ht="22.5" customHeight="1" x14ac:dyDescent="0.15">
      <c r="A18" s="486"/>
      <c r="B18" s="484"/>
      <c r="C18" s="484"/>
      <c r="D18" s="484"/>
      <c r="E18" s="484"/>
      <c r="F18" s="485"/>
      <c r="G18" s="389"/>
      <c r="H18" s="936"/>
      <c r="I18" s="936"/>
      <c r="J18" s="936"/>
      <c r="K18" s="936"/>
      <c r="L18" s="936"/>
      <c r="M18" s="936"/>
      <c r="N18" s="936"/>
      <c r="O18" s="937"/>
      <c r="P18" s="154"/>
      <c r="Q18" s="377"/>
      <c r="R18" s="377"/>
      <c r="S18" s="377"/>
      <c r="T18" s="377"/>
      <c r="U18" s="377"/>
      <c r="V18" s="377"/>
      <c r="W18" s="377"/>
      <c r="X18" s="378"/>
      <c r="Y18" s="950" t="s">
        <v>12</v>
      </c>
      <c r="Z18" s="951"/>
      <c r="AA18" s="95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7"/>
      <c r="B19" s="488"/>
      <c r="C19" s="488"/>
      <c r="D19" s="488"/>
      <c r="E19" s="488"/>
      <c r="F19" s="489"/>
      <c r="G19" s="938"/>
      <c r="H19" s="939"/>
      <c r="I19" s="939"/>
      <c r="J19" s="939"/>
      <c r="K19" s="939"/>
      <c r="L19" s="939"/>
      <c r="M19" s="939"/>
      <c r="N19" s="939"/>
      <c r="O19" s="940"/>
      <c r="P19" s="944"/>
      <c r="Q19" s="944"/>
      <c r="R19" s="944"/>
      <c r="S19" s="944"/>
      <c r="T19" s="944"/>
      <c r="U19" s="944"/>
      <c r="V19" s="944"/>
      <c r="W19" s="944"/>
      <c r="X19" s="945"/>
      <c r="Y19" s="237" t="s">
        <v>51</v>
      </c>
      <c r="Z19" s="947"/>
      <c r="AA19" s="948"/>
      <c r="AB19" s="461"/>
      <c r="AC19" s="953"/>
      <c r="AD19" s="95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80"/>
      <c r="Q20" s="380"/>
      <c r="R20" s="380"/>
      <c r="S20" s="380"/>
      <c r="T20" s="380"/>
      <c r="U20" s="380"/>
      <c r="V20" s="380"/>
      <c r="W20" s="380"/>
      <c r="X20" s="381"/>
      <c r="Y20" s="946" t="s">
        <v>13</v>
      </c>
      <c r="Z20" s="947"/>
      <c r="AA20" s="948"/>
      <c r="AB20" s="908" t="s">
        <v>171</v>
      </c>
      <c r="AC20" s="949"/>
      <c r="AD20" s="94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4" t="s">
        <v>342</v>
      </c>
      <c r="B21" s="925"/>
      <c r="C21" s="925"/>
      <c r="D21" s="925"/>
      <c r="E21" s="925"/>
      <c r="F21" s="926"/>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7"/>
      <c r="B22" s="928"/>
      <c r="C22" s="928"/>
      <c r="D22" s="928"/>
      <c r="E22" s="928"/>
      <c r="F22" s="929"/>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315</v>
      </c>
      <c r="B23" s="484"/>
      <c r="C23" s="484"/>
      <c r="D23" s="484"/>
      <c r="E23" s="484"/>
      <c r="F23" s="485"/>
      <c r="G23" s="355" t="s">
        <v>140</v>
      </c>
      <c r="H23" s="356"/>
      <c r="I23" s="356"/>
      <c r="J23" s="356"/>
      <c r="K23" s="356"/>
      <c r="L23" s="356"/>
      <c r="M23" s="356"/>
      <c r="N23" s="356"/>
      <c r="O23" s="357"/>
      <c r="P23" s="359" t="s">
        <v>56</v>
      </c>
      <c r="Q23" s="356"/>
      <c r="R23" s="356"/>
      <c r="S23" s="356"/>
      <c r="T23" s="356"/>
      <c r="U23" s="356"/>
      <c r="V23" s="356"/>
      <c r="W23" s="356"/>
      <c r="X23" s="357"/>
      <c r="Y23" s="954"/>
      <c r="Z23" s="850"/>
      <c r="AA23" s="851"/>
      <c r="AB23" s="958" t="s">
        <v>11</v>
      </c>
      <c r="AC23" s="959"/>
      <c r="AD23" s="960"/>
      <c r="AE23" s="962" t="s">
        <v>370</v>
      </c>
      <c r="AF23" s="962"/>
      <c r="AG23" s="962"/>
      <c r="AH23" s="899"/>
      <c r="AI23" s="962" t="s">
        <v>466</v>
      </c>
      <c r="AJ23" s="962"/>
      <c r="AK23" s="962"/>
      <c r="AL23" s="899"/>
      <c r="AM23" s="962" t="s">
        <v>467</v>
      </c>
      <c r="AN23" s="962"/>
      <c r="AO23" s="962"/>
      <c r="AP23" s="899"/>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8"/>
      <c r="H24" s="339"/>
      <c r="I24" s="339"/>
      <c r="J24" s="339"/>
      <c r="K24" s="339"/>
      <c r="L24" s="339"/>
      <c r="M24" s="339"/>
      <c r="N24" s="339"/>
      <c r="O24" s="340"/>
      <c r="P24" s="343"/>
      <c r="Q24" s="339"/>
      <c r="R24" s="339"/>
      <c r="S24" s="339"/>
      <c r="T24" s="339"/>
      <c r="U24" s="339"/>
      <c r="V24" s="339"/>
      <c r="W24" s="339"/>
      <c r="X24" s="340"/>
      <c r="Y24" s="955"/>
      <c r="Z24" s="956"/>
      <c r="AA24" s="957"/>
      <c r="AB24" s="961"/>
      <c r="AC24" s="418"/>
      <c r="AD24" s="419"/>
      <c r="AE24" s="503"/>
      <c r="AF24" s="503"/>
      <c r="AG24" s="503"/>
      <c r="AH24" s="417"/>
      <c r="AI24" s="503"/>
      <c r="AJ24" s="503"/>
      <c r="AK24" s="503"/>
      <c r="AL24" s="417"/>
      <c r="AM24" s="503"/>
      <c r="AN24" s="503"/>
      <c r="AO24" s="503"/>
      <c r="AP24" s="417"/>
      <c r="AQ24" s="509"/>
      <c r="AR24" s="449"/>
      <c r="AS24" s="447" t="s">
        <v>224</v>
      </c>
      <c r="AT24" s="448"/>
      <c r="AU24" s="449"/>
      <c r="AV24" s="449"/>
      <c r="AW24" s="339" t="s">
        <v>170</v>
      </c>
      <c r="AX24" s="344"/>
      <c r="AY24" s="34">
        <f t="shared" ref="AY24:AY29" si="3">$AY$23</f>
        <v>0</v>
      </c>
    </row>
    <row r="25" spans="1:51" ht="22.5" customHeight="1" x14ac:dyDescent="0.15">
      <c r="A25" s="486"/>
      <c r="B25" s="484"/>
      <c r="C25" s="484"/>
      <c r="D25" s="484"/>
      <c r="E25" s="484"/>
      <c r="F25" s="485"/>
      <c r="G25" s="389"/>
      <c r="H25" s="936"/>
      <c r="I25" s="936"/>
      <c r="J25" s="936"/>
      <c r="K25" s="936"/>
      <c r="L25" s="936"/>
      <c r="M25" s="936"/>
      <c r="N25" s="936"/>
      <c r="O25" s="937"/>
      <c r="P25" s="154"/>
      <c r="Q25" s="377"/>
      <c r="R25" s="377"/>
      <c r="S25" s="377"/>
      <c r="T25" s="377"/>
      <c r="U25" s="377"/>
      <c r="V25" s="377"/>
      <c r="W25" s="377"/>
      <c r="X25" s="378"/>
      <c r="Y25" s="950" t="s">
        <v>12</v>
      </c>
      <c r="Z25" s="951"/>
      <c r="AA25" s="95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7"/>
      <c r="B26" s="488"/>
      <c r="C26" s="488"/>
      <c r="D26" s="488"/>
      <c r="E26" s="488"/>
      <c r="F26" s="489"/>
      <c r="G26" s="938"/>
      <c r="H26" s="939"/>
      <c r="I26" s="939"/>
      <c r="J26" s="939"/>
      <c r="K26" s="939"/>
      <c r="L26" s="939"/>
      <c r="M26" s="939"/>
      <c r="N26" s="939"/>
      <c r="O26" s="940"/>
      <c r="P26" s="944"/>
      <c r="Q26" s="944"/>
      <c r="R26" s="944"/>
      <c r="S26" s="944"/>
      <c r="T26" s="944"/>
      <c r="U26" s="944"/>
      <c r="V26" s="944"/>
      <c r="W26" s="944"/>
      <c r="X26" s="945"/>
      <c r="Y26" s="237" t="s">
        <v>51</v>
      </c>
      <c r="Z26" s="947"/>
      <c r="AA26" s="948"/>
      <c r="AB26" s="461"/>
      <c r="AC26" s="953"/>
      <c r="AD26" s="95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80"/>
      <c r="Q27" s="380"/>
      <c r="R27" s="380"/>
      <c r="S27" s="380"/>
      <c r="T27" s="380"/>
      <c r="U27" s="380"/>
      <c r="V27" s="380"/>
      <c r="W27" s="380"/>
      <c r="X27" s="381"/>
      <c r="Y27" s="946" t="s">
        <v>13</v>
      </c>
      <c r="Z27" s="947"/>
      <c r="AA27" s="948"/>
      <c r="AB27" s="908" t="s">
        <v>171</v>
      </c>
      <c r="AC27" s="949"/>
      <c r="AD27" s="94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4" t="s">
        <v>342</v>
      </c>
      <c r="B28" s="925"/>
      <c r="C28" s="925"/>
      <c r="D28" s="925"/>
      <c r="E28" s="925"/>
      <c r="F28" s="926"/>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7"/>
      <c r="B29" s="928"/>
      <c r="C29" s="928"/>
      <c r="D29" s="928"/>
      <c r="E29" s="928"/>
      <c r="F29" s="929"/>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315</v>
      </c>
      <c r="B30" s="484"/>
      <c r="C30" s="484"/>
      <c r="D30" s="484"/>
      <c r="E30" s="484"/>
      <c r="F30" s="485"/>
      <c r="G30" s="355" t="s">
        <v>140</v>
      </c>
      <c r="H30" s="356"/>
      <c r="I30" s="356"/>
      <c r="J30" s="356"/>
      <c r="K30" s="356"/>
      <c r="L30" s="356"/>
      <c r="M30" s="356"/>
      <c r="N30" s="356"/>
      <c r="O30" s="357"/>
      <c r="P30" s="359" t="s">
        <v>56</v>
      </c>
      <c r="Q30" s="356"/>
      <c r="R30" s="356"/>
      <c r="S30" s="356"/>
      <c r="T30" s="356"/>
      <c r="U30" s="356"/>
      <c r="V30" s="356"/>
      <c r="W30" s="356"/>
      <c r="X30" s="357"/>
      <c r="Y30" s="954"/>
      <c r="Z30" s="850"/>
      <c r="AA30" s="851"/>
      <c r="AB30" s="958" t="s">
        <v>11</v>
      </c>
      <c r="AC30" s="959"/>
      <c r="AD30" s="960"/>
      <c r="AE30" s="962" t="s">
        <v>370</v>
      </c>
      <c r="AF30" s="962"/>
      <c r="AG30" s="962"/>
      <c r="AH30" s="899"/>
      <c r="AI30" s="962" t="s">
        <v>466</v>
      </c>
      <c r="AJ30" s="962"/>
      <c r="AK30" s="962"/>
      <c r="AL30" s="899"/>
      <c r="AM30" s="962" t="s">
        <v>467</v>
      </c>
      <c r="AN30" s="962"/>
      <c r="AO30" s="962"/>
      <c r="AP30" s="899"/>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8"/>
      <c r="H31" s="339"/>
      <c r="I31" s="339"/>
      <c r="J31" s="339"/>
      <c r="K31" s="339"/>
      <c r="L31" s="339"/>
      <c r="M31" s="339"/>
      <c r="N31" s="339"/>
      <c r="O31" s="340"/>
      <c r="P31" s="343"/>
      <c r="Q31" s="339"/>
      <c r="R31" s="339"/>
      <c r="S31" s="339"/>
      <c r="T31" s="339"/>
      <c r="U31" s="339"/>
      <c r="V31" s="339"/>
      <c r="W31" s="339"/>
      <c r="X31" s="340"/>
      <c r="Y31" s="955"/>
      <c r="Z31" s="956"/>
      <c r="AA31" s="957"/>
      <c r="AB31" s="961"/>
      <c r="AC31" s="418"/>
      <c r="AD31" s="419"/>
      <c r="AE31" s="503"/>
      <c r="AF31" s="503"/>
      <c r="AG31" s="503"/>
      <c r="AH31" s="417"/>
      <c r="AI31" s="503"/>
      <c r="AJ31" s="503"/>
      <c r="AK31" s="503"/>
      <c r="AL31" s="417"/>
      <c r="AM31" s="503"/>
      <c r="AN31" s="503"/>
      <c r="AO31" s="503"/>
      <c r="AP31" s="417"/>
      <c r="AQ31" s="509"/>
      <c r="AR31" s="449"/>
      <c r="AS31" s="447" t="s">
        <v>224</v>
      </c>
      <c r="AT31" s="448"/>
      <c r="AU31" s="449"/>
      <c r="AV31" s="449"/>
      <c r="AW31" s="339" t="s">
        <v>170</v>
      </c>
      <c r="AX31" s="344"/>
      <c r="AY31" s="34">
        <f t="shared" ref="AY31:AY36" si="4">$AY$30</f>
        <v>0</v>
      </c>
    </row>
    <row r="32" spans="1:51" ht="22.5" customHeight="1" x14ac:dyDescent="0.15">
      <c r="A32" s="486"/>
      <c r="B32" s="484"/>
      <c r="C32" s="484"/>
      <c r="D32" s="484"/>
      <c r="E32" s="484"/>
      <c r="F32" s="485"/>
      <c r="G32" s="389"/>
      <c r="H32" s="936"/>
      <c r="I32" s="936"/>
      <c r="J32" s="936"/>
      <c r="K32" s="936"/>
      <c r="L32" s="936"/>
      <c r="M32" s="936"/>
      <c r="N32" s="936"/>
      <c r="O32" s="937"/>
      <c r="P32" s="154"/>
      <c r="Q32" s="377"/>
      <c r="R32" s="377"/>
      <c r="S32" s="377"/>
      <c r="T32" s="377"/>
      <c r="U32" s="377"/>
      <c r="V32" s="377"/>
      <c r="W32" s="377"/>
      <c r="X32" s="378"/>
      <c r="Y32" s="950" t="s">
        <v>12</v>
      </c>
      <c r="Z32" s="951"/>
      <c r="AA32" s="95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7"/>
      <c r="B33" s="488"/>
      <c r="C33" s="488"/>
      <c r="D33" s="488"/>
      <c r="E33" s="488"/>
      <c r="F33" s="489"/>
      <c r="G33" s="938"/>
      <c r="H33" s="939"/>
      <c r="I33" s="939"/>
      <c r="J33" s="939"/>
      <c r="K33" s="939"/>
      <c r="L33" s="939"/>
      <c r="M33" s="939"/>
      <c r="N33" s="939"/>
      <c r="O33" s="940"/>
      <c r="P33" s="944"/>
      <c r="Q33" s="944"/>
      <c r="R33" s="944"/>
      <c r="S33" s="944"/>
      <c r="T33" s="944"/>
      <c r="U33" s="944"/>
      <c r="V33" s="944"/>
      <c r="W33" s="944"/>
      <c r="X33" s="945"/>
      <c r="Y33" s="237" t="s">
        <v>51</v>
      </c>
      <c r="Z33" s="947"/>
      <c r="AA33" s="948"/>
      <c r="AB33" s="461"/>
      <c r="AC33" s="953"/>
      <c r="AD33" s="95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80"/>
      <c r="Q34" s="380"/>
      <c r="R34" s="380"/>
      <c r="S34" s="380"/>
      <c r="T34" s="380"/>
      <c r="U34" s="380"/>
      <c r="V34" s="380"/>
      <c r="W34" s="380"/>
      <c r="X34" s="381"/>
      <c r="Y34" s="946" t="s">
        <v>13</v>
      </c>
      <c r="Z34" s="947"/>
      <c r="AA34" s="948"/>
      <c r="AB34" s="908" t="s">
        <v>171</v>
      </c>
      <c r="AC34" s="949"/>
      <c r="AD34" s="94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4" t="s">
        <v>342</v>
      </c>
      <c r="B35" s="925"/>
      <c r="C35" s="925"/>
      <c r="D35" s="925"/>
      <c r="E35" s="925"/>
      <c r="F35" s="926"/>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7"/>
      <c r="B36" s="928"/>
      <c r="C36" s="928"/>
      <c r="D36" s="928"/>
      <c r="E36" s="928"/>
      <c r="F36" s="929"/>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315</v>
      </c>
      <c r="B37" s="484"/>
      <c r="C37" s="484"/>
      <c r="D37" s="484"/>
      <c r="E37" s="484"/>
      <c r="F37" s="485"/>
      <c r="G37" s="355" t="s">
        <v>140</v>
      </c>
      <c r="H37" s="356"/>
      <c r="I37" s="356"/>
      <c r="J37" s="356"/>
      <c r="K37" s="356"/>
      <c r="L37" s="356"/>
      <c r="M37" s="356"/>
      <c r="N37" s="356"/>
      <c r="O37" s="357"/>
      <c r="P37" s="359" t="s">
        <v>56</v>
      </c>
      <c r="Q37" s="356"/>
      <c r="R37" s="356"/>
      <c r="S37" s="356"/>
      <c r="T37" s="356"/>
      <c r="U37" s="356"/>
      <c r="V37" s="356"/>
      <c r="W37" s="356"/>
      <c r="X37" s="357"/>
      <c r="Y37" s="954"/>
      <c r="Z37" s="850"/>
      <c r="AA37" s="851"/>
      <c r="AB37" s="958" t="s">
        <v>11</v>
      </c>
      <c r="AC37" s="959"/>
      <c r="AD37" s="960"/>
      <c r="AE37" s="962" t="s">
        <v>370</v>
      </c>
      <c r="AF37" s="962"/>
      <c r="AG37" s="962"/>
      <c r="AH37" s="899"/>
      <c r="AI37" s="962" t="s">
        <v>466</v>
      </c>
      <c r="AJ37" s="962"/>
      <c r="AK37" s="962"/>
      <c r="AL37" s="899"/>
      <c r="AM37" s="962" t="s">
        <v>467</v>
      </c>
      <c r="AN37" s="962"/>
      <c r="AO37" s="962"/>
      <c r="AP37" s="899"/>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955"/>
      <c r="Z38" s="956"/>
      <c r="AA38" s="957"/>
      <c r="AB38" s="961"/>
      <c r="AC38" s="418"/>
      <c r="AD38" s="419"/>
      <c r="AE38" s="503"/>
      <c r="AF38" s="503"/>
      <c r="AG38" s="503"/>
      <c r="AH38" s="417"/>
      <c r="AI38" s="503"/>
      <c r="AJ38" s="503"/>
      <c r="AK38" s="503"/>
      <c r="AL38" s="417"/>
      <c r="AM38" s="503"/>
      <c r="AN38" s="503"/>
      <c r="AO38" s="503"/>
      <c r="AP38" s="417"/>
      <c r="AQ38" s="509"/>
      <c r="AR38" s="449"/>
      <c r="AS38" s="447" t="s">
        <v>224</v>
      </c>
      <c r="AT38" s="448"/>
      <c r="AU38" s="449"/>
      <c r="AV38" s="449"/>
      <c r="AW38" s="339" t="s">
        <v>170</v>
      </c>
      <c r="AX38" s="344"/>
      <c r="AY38" s="34">
        <f t="shared" ref="AY38:AY43" si="5">$AY$37</f>
        <v>0</v>
      </c>
    </row>
    <row r="39" spans="1:51" ht="22.5" customHeight="1" x14ac:dyDescent="0.15">
      <c r="A39" s="486"/>
      <c r="B39" s="484"/>
      <c r="C39" s="484"/>
      <c r="D39" s="484"/>
      <c r="E39" s="484"/>
      <c r="F39" s="485"/>
      <c r="G39" s="389"/>
      <c r="H39" s="936"/>
      <c r="I39" s="936"/>
      <c r="J39" s="936"/>
      <c r="K39" s="936"/>
      <c r="L39" s="936"/>
      <c r="M39" s="936"/>
      <c r="N39" s="936"/>
      <c r="O39" s="937"/>
      <c r="P39" s="154"/>
      <c r="Q39" s="377"/>
      <c r="R39" s="377"/>
      <c r="S39" s="377"/>
      <c r="T39" s="377"/>
      <c r="U39" s="377"/>
      <c r="V39" s="377"/>
      <c r="W39" s="377"/>
      <c r="X39" s="378"/>
      <c r="Y39" s="950" t="s">
        <v>12</v>
      </c>
      <c r="Z39" s="951"/>
      <c r="AA39" s="95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7"/>
      <c r="B40" s="488"/>
      <c r="C40" s="488"/>
      <c r="D40" s="488"/>
      <c r="E40" s="488"/>
      <c r="F40" s="489"/>
      <c r="G40" s="938"/>
      <c r="H40" s="939"/>
      <c r="I40" s="939"/>
      <c r="J40" s="939"/>
      <c r="K40" s="939"/>
      <c r="L40" s="939"/>
      <c r="M40" s="939"/>
      <c r="N40" s="939"/>
      <c r="O40" s="940"/>
      <c r="P40" s="944"/>
      <c r="Q40" s="944"/>
      <c r="R40" s="944"/>
      <c r="S40" s="944"/>
      <c r="T40" s="944"/>
      <c r="U40" s="944"/>
      <c r="V40" s="944"/>
      <c r="W40" s="944"/>
      <c r="X40" s="945"/>
      <c r="Y40" s="237" t="s">
        <v>51</v>
      </c>
      <c r="Z40" s="947"/>
      <c r="AA40" s="948"/>
      <c r="AB40" s="461"/>
      <c r="AC40" s="953"/>
      <c r="AD40" s="95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80"/>
      <c r="Q41" s="380"/>
      <c r="R41" s="380"/>
      <c r="S41" s="380"/>
      <c r="T41" s="380"/>
      <c r="U41" s="380"/>
      <c r="V41" s="380"/>
      <c r="W41" s="380"/>
      <c r="X41" s="381"/>
      <c r="Y41" s="946" t="s">
        <v>13</v>
      </c>
      <c r="Z41" s="947"/>
      <c r="AA41" s="948"/>
      <c r="AB41" s="908" t="s">
        <v>171</v>
      </c>
      <c r="AC41" s="949"/>
      <c r="AD41" s="94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4" t="s">
        <v>342</v>
      </c>
      <c r="B42" s="925"/>
      <c r="C42" s="925"/>
      <c r="D42" s="925"/>
      <c r="E42" s="925"/>
      <c r="F42" s="926"/>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7"/>
      <c r="B43" s="928"/>
      <c r="C43" s="928"/>
      <c r="D43" s="928"/>
      <c r="E43" s="928"/>
      <c r="F43" s="929"/>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315</v>
      </c>
      <c r="B44" s="484"/>
      <c r="C44" s="484"/>
      <c r="D44" s="484"/>
      <c r="E44" s="484"/>
      <c r="F44" s="485"/>
      <c r="G44" s="355" t="s">
        <v>140</v>
      </c>
      <c r="H44" s="356"/>
      <c r="I44" s="356"/>
      <c r="J44" s="356"/>
      <c r="K44" s="356"/>
      <c r="L44" s="356"/>
      <c r="M44" s="356"/>
      <c r="N44" s="356"/>
      <c r="O44" s="357"/>
      <c r="P44" s="359" t="s">
        <v>56</v>
      </c>
      <c r="Q44" s="356"/>
      <c r="R44" s="356"/>
      <c r="S44" s="356"/>
      <c r="T44" s="356"/>
      <c r="U44" s="356"/>
      <c r="V44" s="356"/>
      <c r="W44" s="356"/>
      <c r="X44" s="357"/>
      <c r="Y44" s="954"/>
      <c r="Z44" s="850"/>
      <c r="AA44" s="851"/>
      <c r="AB44" s="958" t="s">
        <v>11</v>
      </c>
      <c r="AC44" s="959"/>
      <c r="AD44" s="960"/>
      <c r="AE44" s="962" t="s">
        <v>370</v>
      </c>
      <c r="AF44" s="962"/>
      <c r="AG44" s="962"/>
      <c r="AH44" s="899"/>
      <c r="AI44" s="962" t="s">
        <v>466</v>
      </c>
      <c r="AJ44" s="962"/>
      <c r="AK44" s="962"/>
      <c r="AL44" s="899"/>
      <c r="AM44" s="962" t="s">
        <v>467</v>
      </c>
      <c r="AN44" s="962"/>
      <c r="AO44" s="962"/>
      <c r="AP44" s="899"/>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8"/>
      <c r="H45" s="339"/>
      <c r="I45" s="339"/>
      <c r="J45" s="339"/>
      <c r="K45" s="339"/>
      <c r="L45" s="339"/>
      <c r="M45" s="339"/>
      <c r="N45" s="339"/>
      <c r="O45" s="340"/>
      <c r="P45" s="343"/>
      <c r="Q45" s="339"/>
      <c r="R45" s="339"/>
      <c r="S45" s="339"/>
      <c r="T45" s="339"/>
      <c r="U45" s="339"/>
      <c r="V45" s="339"/>
      <c r="W45" s="339"/>
      <c r="X45" s="340"/>
      <c r="Y45" s="955"/>
      <c r="Z45" s="956"/>
      <c r="AA45" s="957"/>
      <c r="AB45" s="961"/>
      <c r="AC45" s="418"/>
      <c r="AD45" s="419"/>
      <c r="AE45" s="503"/>
      <c r="AF45" s="503"/>
      <c r="AG45" s="503"/>
      <c r="AH45" s="417"/>
      <c r="AI45" s="503"/>
      <c r="AJ45" s="503"/>
      <c r="AK45" s="503"/>
      <c r="AL45" s="417"/>
      <c r="AM45" s="503"/>
      <c r="AN45" s="503"/>
      <c r="AO45" s="503"/>
      <c r="AP45" s="417"/>
      <c r="AQ45" s="509"/>
      <c r="AR45" s="449"/>
      <c r="AS45" s="447" t="s">
        <v>224</v>
      </c>
      <c r="AT45" s="448"/>
      <c r="AU45" s="449"/>
      <c r="AV45" s="449"/>
      <c r="AW45" s="339" t="s">
        <v>170</v>
      </c>
      <c r="AX45" s="344"/>
      <c r="AY45" s="34">
        <f t="shared" ref="AY45:AY50" si="6">$AY$44</f>
        <v>0</v>
      </c>
    </row>
    <row r="46" spans="1:51" ht="22.5" customHeight="1" x14ac:dyDescent="0.15">
      <c r="A46" s="486"/>
      <c r="B46" s="484"/>
      <c r="C46" s="484"/>
      <c r="D46" s="484"/>
      <c r="E46" s="484"/>
      <c r="F46" s="485"/>
      <c r="G46" s="389"/>
      <c r="H46" s="936"/>
      <c r="I46" s="936"/>
      <c r="J46" s="936"/>
      <c r="K46" s="936"/>
      <c r="L46" s="936"/>
      <c r="M46" s="936"/>
      <c r="N46" s="936"/>
      <c r="O46" s="937"/>
      <c r="P46" s="154"/>
      <c r="Q46" s="377"/>
      <c r="R46" s="377"/>
      <c r="S46" s="377"/>
      <c r="T46" s="377"/>
      <c r="U46" s="377"/>
      <c r="V46" s="377"/>
      <c r="W46" s="377"/>
      <c r="X46" s="378"/>
      <c r="Y46" s="950" t="s">
        <v>12</v>
      </c>
      <c r="Z46" s="951"/>
      <c r="AA46" s="95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7"/>
      <c r="B47" s="488"/>
      <c r="C47" s="488"/>
      <c r="D47" s="488"/>
      <c r="E47" s="488"/>
      <c r="F47" s="489"/>
      <c r="G47" s="938"/>
      <c r="H47" s="939"/>
      <c r="I47" s="939"/>
      <c r="J47" s="939"/>
      <c r="K47" s="939"/>
      <c r="L47" s="939"/>
      <c r="M47" s="939"/>
      <c r="N47" s="939"/>
      <c r="O47" s="940"/>
      <c r="P47" s="944"/>
      <c r="Q47" s="944"/>
      <c r="R47" s="944"/>
      <c r="S47" s="944"/>
      <c r="T47" s="944"/>
      <c r="U47" s="944"/>
      <c r="V47" s="944"/>
      <c r="W47" s="944"/>
      <c r="X47" s="945"/>
      <c r="Y47" s="237" t="s">
        <v>51</v>
      </c>
      <c r="Z47" s="947"/>
      <c r="AA47" s="948"/>
      <c r="AB47" s="461"/>
      <c r="AC47" s="953"/>
      <c r="AD47" s="95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80"/>
      <c r="Q48" s="380"/>
      <c r="R48" s="380"/>
      <c r="S48" s="380"/>
      <c r="T48" s="380"/>
      <c r="U48" s="380"/>
      <c r="V48" s="380"/>
      <c r="W48" s="380"/>
      <c r="X48" s="381"/>
      <c r="Y48" s="946" t="s">
        <v>13</v>
      </c>
      <c r="Z48" s="947"/>
      <c r="AA48" s="948"/>
      <c r="AB48" s="908" t="s">
        <v>171</v>
      </c>
      <c r="AC48" s="949"/>
      <c r="AD48" s="94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4" t="s">
        <v>342</v>
      </c>
      <c r="B49" s="925"/>
      <c r="C49" s="925"/>
      <c r="D49" s="925"/>
      <c r="E49" s="925"/>
      <c r="F49" s="926"/>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7"/>
      <c r="B50" s="928"/>
      <c r="C50" s="928"/>
      <c r="D50" s="928"/>
      <c r="E50" s="928"/>
      <c r="F50" s="929"/>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315</v>
      </c>
      <c r="B51" s="484"/>
      <c r="C51" s="484"/>
      <c r="D51" s="484"/>
      <c r="E51" s="484"/>
      <c r="F51" s="485"/>
      <c r="G51" s="355" t="s">
        <v>140</v>
      </c>
      <c r="H51" s="356"/>
      <c r="I51" s="356"/>
      <c r="J51" s="356"/>
      <c r="K51" s="356"/>
      <c r="L51" s="356"/>
      <c r="M51" s="356"/>
      <c r="N51" s="356"/>
      <c r="O51" s="357"/>
      <c r="P51" s="359" t="s">
        <v>56</v>
      </c>
      <c r="Q51" s="356"/>
      <c r="R51" s="356"/>
      <c r="S51" s="356"/>
      <c r="T51" s="356"/>
      <c r="U51" s="356"/>
      <c r="V51" s="356"/>
      <c r="W51" s="356"/>
      <c r="X51" s="357"/>
      <c r="Y51" s="954"/>
      <c r="Z51" s="850"/>
      <c r="AA51" s="851"/>
      <c r="AB51" s="899" t="s">
        <v>11</v>
      </c>
      <c r="AC51" s="959"/>
      <c r="AD51" s="960"/>
      <c r="AE51" s="962" t="s">
        <v>370</v>
      </c>
      <c r="AF51" s="962"/>
      <c r="AG51" s="962"/>
      <c r="AH51" s="899"/>
      <c r="AI51" s="962" t="s">
        <v>466</v>
      </c>
      <c r="AJ51" s="962"/>
      <c r="AK51" s="962"/>
      <c r="AL51" s="899"/>
      <c r="AM51" s="962" t="s">
        <v>467</v>
      </c>
      <c r="AN51" s="962"/>
      <c r="AO51" s="962"/>
      <c r="AP51" s="899"/>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8"/>
      <c r="H52" s="339"/>
      <c r="I52" s="339"/>
      <c r="J52" s="339"/>
      <c r="K52" s="339"/>
      <c r="L52" s="339"/>
      <c r="M52" s="339"/>
      <c r="N52" s="339"/>
      <c r="O52" s="340"/>
      <c r="P52" s="343"/>
      <c r="Q52" s="339"/>
      <c r="R52" s="339"/>
      <c r="S52" s="339"/>
      <c r="T52" s="339"/>
      <c r="U52" s="339"/>
      <c r="V52" s="339"/>
      <c r="W52" s="339"/>
      <c r="X52" s="340"/>
      <c r="Y52" s="955"/>
      <c r="Z52" s="956"/>
      <c r="AA52" s="957"/>
      <c r="AB52" s="961"/>
      <c r="AC52" s="418"/>
      <c r="AD52" s="419"/>
      <c r="AE52" s="503"/>
      <c r="AF52" s="503"/>
      <c r="AG52" s="503"/>
      <c r="AH52" s="417"/>
      <c r="AI52" s="503"/>
      <c r="AJ52" s="503"/>
      <c r="AK52" s="503"/>
      <c r="AL52" s="417"/>
      <c r="AM52" s="503"/>
      <c r="AN52" s="503"/>
      <c r="AO52" s="503"/>
      <c r="AP52" s="417"/>
      <c r="AQ52" s="509"/>
      <c r="AR52" s="449"/>
      <c r="AS52" s="447" t="s">
        <v>224</v>
      </c>
      <c r="AT52" s="448"/>
      <c r="AU52" s="449"/>
      <c r="AV52" s="449"/>
      <c r="AW52" s="339" t="s">
        <v>170</v>
      </c>
      <c r="AX52" s="344"/>
      <c r="AY52" s="34">
        <f t="shared" ref="AY52:AY57" si="7">$AY$51</f>
        <v>0</v>
      </c>
    </row>
    <row r="53" spans="1:51" ht="22.5" customHeight="1" x14ac:dyDescent="0.15">
      <c r="A53" s="486"/>
      <c r="B53" s="484"/>
      <c r="C53" s="484"/>
      <c r="D53" s="484"/>
      <c r="E53" s="484"/>
      <c r="F53" s="485"/>
      <c r="G53" s="389"/>
      <c r="H53" s="936"/>
      <c r="I53" s="936"/>
      <c r="J53" s="936"/>
      <c r="K53" s="936"/>
      <c r="L53" s="936"/>
      <c r="M53" s="936"/>
      <c r="N53" s="936"/>
      <c r="O53" s="937"/>
      <c r="P53" s="154"/>
      <c r="Q53" s="377"/>
      <c r="R53" s="377"/>
      <c r="S53" s="377"/>
      <c r="T53" s="377"/>
      <c r="U53" s="377"/>
      <c r="V53" s="377"/>
      <c r="W53" s="377"/>
      <c r="X53" s="378"/>
      <c r="Y53" s="950" t="s">
        <v>12</v>
      </c>
      <c r="Z53" s="951"/>
      <c r="AA53" s="95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7"/>
      <c r="B54" s="488"/>
      <c r="C54" s="488"/>
      <c r="D54" s="488"/>
      <c r="E54" s="488"/>
      <c r="F54" s="489"/>
      <c r="G54" s="938"/>
      <c r="H54" s="939"/>
      <c r="I54" s="939"/>
      <c r="J54" s="939"/>
      <c r="K54" s="939"/>
      <c r="L54" s="939"/>
      <c r="M54" s="939"/>
      <c r="N54" s="939"/>
      <c r="O54" s="940"/>
      <c r="P54" s="944"/>
      <c r="Q54" s="944"/>
      <c r="R54" s="944"/>
      <c r="S54" s="944"/>
      <c r="T54" s="944"/>
      <c r="U54" s="944"/>
      <c r="V54" s="944"/>
      <c r="W54" s="944"/>
      <c r="X54" s="945"/>
      <c r="Y54" s="237" t="s">
        <v>51</v>
      </c>
      <c r="Z54" s="947"/>
      <c r="AA54" s="948"/>
      <c r="AB54" s="461"/>
      <c r="AC54" s="953"/>
      <c r="AD54" s="95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80"/>
      <c r="Q55" s="380"/>
      <c r="R55" s="380"/>
      <c r="S55" s="380"/>
      <c r="T55" s="380"/>
      <c r="U55" s="380"/>
      <c r="V55" s="380"/>
      <c r="W55" s="380"/>
      <c r="X55" s="381"/>
      <c r="Y55" s="946" t="s">
        <v>13</v>
      </c>
      <c r="Z55" s="947"/>
      <c r="AA55" s="948"/>
      <c r="AB55" s="908" t="s">
        <v>171</v>
      </c>
      <c r="AC55" s="949"/>
      <c r="AD55" s="94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4" t="s">
        <v>342</v>
      </c>
      <c r="B56" s="925"/>
      <c r="C56" s="925"/>
      <c r="D56" s="925"/>
      <c r="E56" s="925"/>
      <c r="F56" s="926"/>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7"/>
      <c r="B57" s="928"/>
      <c r="C57" s="928"/>
      <c r="D57" s="928"/>
      <c r="E57" s="928"/>
      <c r="F57" s="92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315</v>
      </c>
      <c r="B58" s="484"/>
      <c r="C58" s="484"/>
      <c r="D58" s="484"/>
      <c r="E58" s="484"/>
      <c r="F58" s="485"/>
      <c r="G58" s="355" t="s">
        <v>140</v>
      </c>
      <c r="H58" s="356"/>
      <c r="I58" s="356"/>
      <c r="J58" s="356"/>
      <c r="K58" s="356"/>
      <c r="L58" s="356"/>
      <c r="M58" s="356"/>
      <c r="N58" s="356"/>
      <c r="O58" s="357"/>
      <c r="P58" s="359" t="s">
        <v>56</v>
      </c>
      <c r="Q58" s="356"/>
      <c r="R58" s="356"/>
      <c r="S58" s="356"/>
      <c r="T58" s="356"/>
      <c r="U58" s="356"/>
      <c r="V58" s="356"/>
      <c r="W58" s="356"/>
      <c r="X58" s="357"/>
      <c r="Y58" s="954"/>
      <c r="Z58" s="850"/>
      <c r="AA58" s="851"/>
      <c r="AB58" s="958" t="s">
        <v>11</v>
      </c>
      <c r="AC58" s="959"/>
      <c r="AD58" s="960"/>
      <c r="AE58" s="962" t="s">
        <v>370</v>
      </c>
      <c r="AF58" s="962"/>
      <c r="AG58" s="962"/>
      <c r="AH58" s="899"/>
      <c r="AI58" s="962" t="s">
        <v>466</v>
      </c>
      <c r="AJ58" s="962"/>
      <c r="AK58" s="962"/>
      <c r="AL58" s="899"/>
      <c r="AM58" s="962" t="s">
        <v>467</v>
      </c>
      <c r="AN58" s="962"/>
      <c r="AO58" s="962"/>
      <c r="AP58" s="899"/>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8"/>
      <c r="H59" s="339"/>
      <c r="I59" s="339"/>
      <c r="J59" s="339"/>
      <c r="K59" s="339"/>
      <c r="L59" s="339"/>
      <c r="M59" s="339"/>
      <c r="N59" s="339"/>
      <c r="O59" s="340"/>
      <c r="P59" s="343"/>
      <c r="Q59" s="339"/>
      <c r="R59" s="339"/>
      <c r="S59" s="339"/>
      <c r="T59" s="339"/>
      <c r="U59" s="339"/>
      <c r="V59" s="339"/>
      <c r="W59" s="339"/>
      <c r="X59" s="340"/>
      <c r="Y59" s="955"/>
      <c r="Z59" s="956"/>
      <c r="AA59" s="957"/>
      <c r="AB59" s="961"/>
      <c r="AC59" s="418"/>
      <c r="AD59" s="419"/>
      <c r="AE59" s="503"/>
      <c r="AF59" s="503"/>
      <c r="AG59" s="503"/>
      <c r="AH59" s="417"/>
      <c r="AI59" s="503"/>
      <c r="AJ59" s="503"/>
      <c r="AK59" s="503"/>
      <c r="AL59" s="417"/>
      <c r="AM59" s="503"/>
      <c r="AN59" s="503"/>
      <c r="AO59" s="503"/>
      <c r="AP59" s="417"/>
      <c r="AQ59" s="509"/>
      <c r="AR59" s="449"/>
      <c r="AS59" s="447" t="s">
        <v>224</v>
      </c>
      <c r="AT59" s="448"/>
      <c r="AU59" s="449"/>
      <c r="AV59" s="449"/>
      <c r="AW59" s="339" t="s">
        <v>170</v>
      </c>
      <c r="AX59" s="344"/>
      <c r="AY59" s="34">
        <f t="shared" ref="AY59:AY64" si="8">$AY$58</f>
        <v>0</v>
      </c>
    </row>
    <row r="60" spans="1:51" ht="22.5" customHeight="1" x14ac:dyDescent="0.15">
      <c r="A60" s="486"/>
      <c r="B60" s="484"/>
      <c r="C60" s="484"/>
      <c r="D60" s="484"/>
      <c r="E60" s="484"/>
      <c r="F60" s="485"/>
      <c r="G60" s="389"/>
      <c r="H60" s="936"/>
      <c r="I60" s="936"/>
      <c r="J60" s="936"/>
      <c r="K60" s="936"/>
      <c r="L60" s="936"/>
      <c r="M60" s="936"/>
      <c r="N60" s="936"/>
      <c r="O60" s="937"/>
      <c r="P60" s="154"/>
      <c r="Q60" s="377"/>
      <c r="R60" s="377"/>
      <c r="S60" s="377"/>
      <c r="T60" s="377"/>
      <c r="U60" s="377"/>
      <c r="V60" s="377"/>
      <c r="W60" s="377"/>
      <c r="X60" s="378"/>
      <c r="Y60" s="950" t="s">
        <v>12</v>
      </c>
      <c r="Z60" s="951"/>
      <c r="AA60" s="95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7"/>
      <c r="B61" s="488"/>
      <c r="C61" s="488"/>
      <c r="D61" s="488"/>
      <c r="E61" s="488"/>
      <c r="F61" s="489"/>
      <c r="G61" s="938"/>
      <c r="H61" s="939"/>
      <c r="I61" s="939"/>
      <c r="J61" s="939"/>
      <c r="K61" s="939"/>
      <c r="L61" s="939"/>
      <c r="M61" s="939"/>
      <c r="N61" s="939"/>
      <c r="O61" s="940"/>
      <c r="P61" s="944"/>
      <c r="Q61" s="944"/>
      <c r="R61" s="944"/>
      <c r="S61" s="944"/>
      <c r="T61" s="944"/>
      <c r="U61" s="944"/>
      <c r="V61" s="944"/>
      <c r="W61" s="944"/>
      <c r="X61" s="945"/>
      <c r="Y61" s="237" t="s">
        <v>51</v>
      </c>
      <c r="Z61" s="947"/>
      <c r="AA61" s="948"/>
      <c r="AB61" s="461"/>
      <c r="AC61" s="953"/>
      <c r="AD61" s="95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80"/>
      <c r="Q62" s="380"/>
      <c r="R62" s="380"/>
      <c r="S62" s="380"/>
      <c r="T62" s="380"/>
      <c r="U62" s="380"/>
      <c r="V62" s="380"/>
      <c r="W62" s="380"/>
      <c r="X62" s="381"/>
      <c r="Y62" s="946" t="s">
        <v>13</v>
      </c>
      <c r="Z62" s="947"/>
      <c r="AA62" s="948"/>
      <c r="AB62" s="908" t="s">
        <v>171</v>
      </c>
      <c r="AC62" s="949"/>
      <c r="AD62" s="94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4" t="s">
        <v>342</v>
      </c>
      <c r="B63" s="925"/>
      <c r="C63" s="925"/>
      <c r="D63" s="925"/>
      <c r="E63" s="925"/>
      <c r="F63" s="926"/>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7"/>
      <c r="B64" s="928"/>
      <c r="C64" s="928"/>
      <c r="D64" s="928"/>
      <c r="E64" s="928"/>
      <c r="F64" s="929"/>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315</v>
      </c>
      <c r="B65" s="484"/>
      <c r="C65" s="484"/>
      <c r="D65" s="484"/>
      <c r="E65" s="484"/>
      <c r="F65" s="485"/>
      <c r="G65" s="355" t="s">
        <v>140</v>
      </c>
      <c r="H65" s="356"/>
      <c r="I65" s="356"/>
      <c r="J65" s="356"/>
      <c r="K65" s="356"/>
      <c r="L65" s="356"/>
      <c r="M65" s="356"/>
      <c r="N65" s="356"/>
      <c r="O65" s="357"/>
      <c r="P65" s="359" t="s">
        <v>56</v>
      </c>
      <c r="Q65" s="356"/>
      <c r="R65" s="356"/>
      <c r="S65" s="356"/>
      <c r="T65" s="356"/>
      <c r="U65" s="356"/>
      <c r="V65" s="356"/>
      <c r="W65" s="356"/>
      <c r="X65" s="357"/>
      <c r="Y65" s="954"/>
      <c r="Z65" s="850"/>
      <c r="AA65" s="851"/>
      <c r="AB65" s="958" t="s">
        <v>11</v>
      </c>
      <c r="AC65" s="959"/>
      <c r="AD65" s="960"/>
      <c r="AE65" s="962" t="s">
        <v>370</v>
      </c>
      <c r="AF65" s="962"/>
      <c r="AG65" s="962"/>
      <c r="AH65" s="899"/>
      <c r="AI65" s="962" t="s">
        <v>466</v>
      </c>
      <c r="AJ65" s="962"/>
      <c r="AK65" s="962"/>
      <c r="AL65" s="899"/>
      <c r="AM65" s="962" t="s">
        <v>467</v>
      </c>
      <c r="AN65" s="962"/>
      <c r="AO65" s="962"/>
      <c r="AP65" s="899"/>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8"/>
      <c r="H66" s="339"/>
      <c r="I66" s="339"/>
      <c r="J66" s="339"/>
      <c r="K66" s="339"/>
      <c r="L66" s="339"/>
      <c r="M66" s="339"/>
      <c r="N66" s="339"/>
      <c r="O66" s="340"/>
      <c r="P66" s="343"/>
      <c r="Q66" s="339"/>
      <c r="R66" s="339"/>
      <c r="S66" s="339"/>
      <c r="T66" s="339"/>
      <c r="U66" s="339"/>
      <c r="V66" s="339"/>
      <c r="W66" s="339"/>
      <c r="X66" s="340"/>
      <c r="Y66" s="955"/>
      <c r="Z66" s="956"/>
      <c r="AA66" s="957"/>
      <c r="AB66" s="961"/>
      <c r="AC66" s="418"/>
      <c r="AD66" s="419"/>
      <c r="AE66" s="503"/>
      <c r="AF66" s="503"/>
      <c r="AG66" s="503"/>
      <c r="AH66" s="417"/>
      <c r="AI66" s="503"/>
      <c r="AJ66" s="503"/>
      <c r="AK66" s="503"/>
      <c r="AL66" s="417"/>
      <c r="AM66" s="503"/>
      <c r="AN66" s="503"/>
      <c r="AO66" s="503"/>
      <c r="AP66" s="417"/>
      <c r="AQ66" s="509"/>
      <c r="AR66" s="449"/>
      <c r="AS66" s="447" t="s">
        <v>224</v>
      </c>
      <c r="AT66" s="448"/>
      <c r="AU66" s="449"/>
      <c r="AV66" s="449"/>
      <c r="AW66" s="339" t="s">
        <v>170</v>
      </c>
      <c r="AX66" s="344"/>
      <c r="AY66" s="34">
        <f t="shared" ref="AY66:AY71" si="9">$AY$65</f>
        <v>0</v>
      </c>
    </row>
    <row r="67" spans="1:51" ht="22.5" customHeight="1" x14ac:dyDescent="0.15">
      <c r="A67" s="486"/>
      <c r="B67" s="484"/>
      <c r="C67" s="484"/>
      <c r="D67" s="484"/>
      <c r="E67" s="484"/>
      <c r="F67" s="485"/>
      <c r="G67" s="389"/>
      <c r="H67" s="936"/>
      <c r="I67" s="936"/>
      <c r="J67" s="936"/>
      <c r="K67" s="936"/>
      <c r="L67" s="936"/>
      <c r="M67" s="936"/>
      <c r="N67" s="936"/>
      <c r="O67" s="937"/>
      <c r="P67" s="154"/>
      <c r="Q67" s="377"/>
      <c r="R67" s="377"/>
      <c r="S67" s="377"/>
      <c r="T67" s="377"/>
      <c r="U67" s="377"/>
      <c r="V67" s="377"/>
      <c r="W67" s="377"/>
      <c r="X67" s="378"/>
      <c r="Y67" s="950" t="s">
        <v>12</v>
      </c>
      <c r="Z67" s="951"/>
      <c r="AA67" s="95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7"/>
      <c r="B68" s="488"/>
      <c r="C68" s="488"/>
      <c r="D68" s="488"/>
      <c r="E68" s="488"/>
      <c r="F68" s="489"/>
      <c r="G68" s="938"/>
      <c r="H68" s="939"/>
      <c r="I68" s="939"/>
      <c r="J68" s="939"/>
      <c r="K68" s="939"/>
      <c r="L68" s="939"/>
      <c r="M68" s="939"/>
      <c r="N68" s="939"/>
      <c r="O68" s="940"/>
      <c r="P68" s="944"/>
      <c r="Q68" s="944"/>
      <c r="R68" s="944"/>
      <c r="S68" s="944"/>
      <c r="T68" s="944"/>
      <c r="U68" s="944"/>
      <c r="V68" s="944"/>
      <c r="W68" s="944"/>
      <c r="X68" s="945"/>
      <c r="Y68" s="237" t="s">
        <v>51</v>
      </c>
      <c r="Z68" s="947"/>
      <c r="AA68" s="948"/>
      <c r="AB68" s="461"/>
      <c r="AC68" s="953"/>
      <c r="AD68" s="95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80"/>
      <c r="Q69" s="380"/>
      <c r="R69" s="380"/>
      <c r="S69" s="380"/>
      <c r="T69" s="380"/>
      <c r="U69" s="380"/>
      <c r="V69" s="380"/>
      <c r="W69" s="380"/>
      <c r="X69" s="381"/>
      <c r="Y69" s="237" t="s">
        <v>13</v>
      </c>
      <c r="Z69" s="947"/>
      <c r="AA69" s="948"/>
      <c r="AB69" s="405" t="s">
        <v>171</v>
      </c>
      <c r="AC69" s="865"/>
      <c r="AD69" s="865"/>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4" t="s">
        <v>342</v>
      </c>
      <c r="B70" s="925"/>
      <c r="C70" s="925"/>
      <c r="D70" s="925"/>
      <c r="E70" s="925"/>
      <c r="F70" s="926"/>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6" t="s">
        <v>328</v>
      </c>
      <c r="H2" s="817"/>
      <c r="I2" s="817"/>
      <c r="J2" s="817"/>
      <c r="K2" s="817"/>
      <c r="L2" s="817"/>
      <c r="M2" s="817"/>
      <c r="N2" s="817"/>
      <c r="O2" s="817"/>
      <c r="P2" s="817"/>
      <c r="Q2" s="817"/>
      <c r="R2" s="817"/>
      <c r="S2" s="817"/>
      <c r="T2" s="817"/>
      <c r="U2" s="817"/>
      <c r="V2" s="817"/>
      <c r="W2" s="817"/>
      <c r="X2" s="817"/>
      <c r="Y2" s="817"/>
      <c r="Z2" s="817"/>
      <c r="AA2" s="817"/>
      <c r="AB2" s="818"/>
      <c r="AC2" s="816" t="s">
        <v>330</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88" t="s">
        <v>274</v>
      </c>
      <c r="K3" s="989"/>
      <c r="L3" s="989"/>
      <c r="M3" s="989"/>
      <c r="N3" s="989"/>
      <c r="O3" s="989"/>
      <c r="P3" s="430" t="s">
        <v>25</v>
      </c>
      <c r="Q3" s="430"/>
      <c r="R3" s="430"/>
      <c r="S3" s="430"/>
      <c r="T3" s="430"/>
      <c r="U3" s="430"/>
      <c r="V3" s="430"/>
      <c r="W3" s="430"/>
      <c r="X3" s="430"/>
      <c r="Y3" s="863" t="s">
        <v>318</v>
      </c>
      <c r="Z3" s="864"/>
      <c r="AA3" s="864"/>
      <c r="AB3" s="864"/>
      <c r="AC3" s="988" t="s">
        <v>309</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15">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88" t="s">
        <v>274</v>
      </c>
      <c r="K36" s="989"/>
      <c r="L36" s="989"/>
      <c r="M36" s="989"/>
      <c r="N36" s="989"/>
      <c r="O36" s="989"/>
      <c r="P36" s="430" t="s">
        <v>25</v>
      </c>
      <c r="Q36" s="430"/>
      <c r="R36" s="430"/>
      <c r="S36" s="430"/>
      <c r="T36" s="430"/>
      <c r="U36" s="430"/>
      <c r="V36" s="430"/>
      <c r="W36" s="430"/>
      <c r="X36" s="430"/>
      <c r="Y36" s="863" t="s">
        <v>318</v>
      </c>
      <c r="Z36" s="864"/>
      <c r="AA36" s="864"/>
      <c r="AB36" s="864"/>
      <c r="AC36" s="988" t="s">
        <v>309</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15">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88" t="s">
        <v>274</v>
      </c>
      <c r="K69" s="989"/>
      <c r="L69" s="989"/>
      <c r="M69" s="989"/>
      <c r="N69" s="989"/>
      <c r="O69" s="989"/>
      <c r="P69" s="430" t="s">
        <v>25</v>
      </c>
      <c r="Q69" s="430"/>
      <c r="R69" s="430"/>
      <c r="S69" s="430"/>
      <c r="T69" s="430"/>
      <c r="U69" s="430"/>
      <c r="V69" s="430"/>
      <c r="W69" s="430"/>
      <c r="X69" s="430"/>
      <c r="Y69" s="863" t="s">
        <v>318</v>
      </c>
      <c r="Z69" s="864"/>
      <c r="AA69" s="864"/>
      <c r="AB69" s="864"/>
      <c r="AC69" s="988" t="s">
        <v>309</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15">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88" t="s">
        <v>274</v>
      </c>
      <c r="K102" s="989"/>
      <c r="L102" s="989"/>
      <c r="M102" s="989"/>
      <c r="N102" s="989"/>
      <c r="O102" s="989"/>
      <c r="P102" s="430" t="s">
        <v>25</v>
      </c>
      <c r="Q102" s="430"/>
      <c r="R102" s="430"/>
      <c r="S102" s="430"/>
      <c r="T102" s="430"/>
      <c r="U102" s="430"/>
      <c r="V102" s="430"/>
      <c r="W102" s="430"/>
      <c r="X102" s="430"/>
      <c r="Y102" s="863" t="s">
        <v>318</v>
      </c>
      <c r="Z102" s="864"/>
      <c r="AA102" s="864"/>
      <c r="AB102" s="864"/>
      <c r="AC102" s="988" t="s">
        <v>309</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15">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88" t="s">
        <v>274</v>
      </c>
      <c r="K135" s="989"/>
      <c r="L135" s="989"/>
      <c r="M135" s="989"/>
      <c r="N135" s="989"/>
      <c r="O135" s="989"/>
      <c r="P135" s="430" t="s">
        <v>25</v>
      </c>
      <c r="Q135" s="430"/>
      <c r="R135" s="430"/>
      <c r="S135" s="430"/>
      <c r="T135" s="430"/>
      <c r="U135" s="430"/>
      <c r="V135" s="430"/>
      <c r="W135" s="430"/>
      <c r="X135" s="430"/>
      <c r="Y135" s="863" t="s">
        <v>318</v>
      </c>
      <c r="Z135" s="864"/>
      <c r="AA135" s="864"/>
      <c r="AB135" s="864"/>
      <c r="AC135" s="988" t="s">
        <v>309</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15">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88" t="s">
        <v>274</v>
      </c>
      <c r="K168" s="989"/>
      <c r="L168" s="989"/>
      <c r="M168" s="989"/>
      <c r="N168" s="989"/>
      <c r="O168" s="989"/>
      <c r="P168" s="430" t="s">
        <v>25</v>
      </c>
      <c r="Q168" s="430"/>
      <c r="R168" s="430"/>
      <c r="S168" s="430"/>
      <c r="T168" s="430"/>
      <c r="U168" s="430"/>
      <c r="V168" s="430"/>
      <c r="W168" s="430"/>
      <c r="X168" s="430"/>
      <c r="Y168" s="863" t="s">
        <v>318</v>
      </c>
      <c r="Z168" s="864"/>
      <c r="AA168" s="864"/>
      <c r="AB168" s="864"/>
      <c r="AC168" s="988" t="s">
        <v>309</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15">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88" t="s">
        <v>274</v>
      </c>
      <c r="K201" s="989"/>
      <c r="L201" s="989"/>
      <c r="M201" s="989"/>
      <c r="N201" s="989"/>
      <c r="O201" s="989"/>
      <c r="P201" s="430" t="s">
        <v>25</v>
      </c>
      <c r="Q201" s="430"/>
      <c r="R201" s="430"/>
      <c r="S201" s="430"/>
      <c r="T201" s="430"/>
      <c r="U201" s="430"/>
      <c r="V201" s="430"/>
      <c r="W201" s="430"/>
      <c r="X201" s="430"/>
      <c r="Y201" s="863" t="s">
        <v>318</v>
      </c>
      <c r="Z201" s="864"/>
      <c r="AA201" s="864"/>
      <c r="AB201" s="864"/>
      <c r="AC201" s="988" t="s">
        <v>309</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15">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88" t="s">
        <v>274</v>
      </c>
      <c r="K234" s="989"/>
      <c r="L234" s="989"/>
      <c r="M234" s="989"/>
      <c r="N234" s="989"/>
      <c r="O234" s="989"/>
      <c r="P234" s="430" t="s">
        <v>25</v>
      </c>
      <c r="Q234" s="430"/>
      <c r="R234" s="430"/>
      <c r="S234" s="430"/>
      <c r="T234" s="430"/>
      <c r="U234" s="430"/>
      <c r="V234" s="430"/>
      <c r="W234" s="430"/>
      <c r="X234" s="430"/>
      <c r="Y234" s="863" t="s">
        <v>318</v>
      </c>
      <c r="Z234" s="864"/>
      <c r="AA234" s="864"/>
      <c r="AB234" s="864"/>
      <c r="AC234" s="988" t="s">
        <v>309</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15">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88" t="s">
        <v>274</v>
      </c>
      <c r="K267" s="989"/>
      <c r="L267" s="989"/>
      <c r="M267" s="989"/>
      <c r="N267" s="989"/>
      <c r="O267" s="989"/>
      <c r="P267" s="430" t="s">
        <v>25</v>
      </c>
      <c r="Q267" s="430"/>
      <c r="R267" s="430"/>
      <c r="S267" s="430"/>
      <c r="T267" s="430"/>
      <c r="U267" s="430"/>
      <c r="V267" s="430"/>
      <c r="W267" s="430"/>
      <c r="X267" s="430"/>
      <c r="Y267" s="863" t="s">
        <v>318</v>
      </c>
      <c r="Z267" s="864"/>
      <c r="AA267" s="864"/>
      <c r="AB267" s="864"/>
      <c r="AC267" s="988" t="s">
        <v>309</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15">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88" t="s">
        <v>274</v>
      </c>
      <c r="K300" s="989"/>
      <c r="L300" s="989"/>
      <c r="M300" s="989"/>
      <c r="N300" s="989"/>
      <c r="O300" s="989"/>
      <c r="P300" s="430" t="s">
        <v>25</v>
      </c>
      <c r="Q300" s="430"/>
      <c r="R300" s="430"/>
      <c r="S300" s="430"/>
      <c r="T300" s="430"/>
      <c r="U300" s="430"/>
      <c r="V300" s="430"/>
      <c r="W300" s="430"/>
      <c r="X300" s="430"/>
      <c r="Y300" s="863" t="s">
        <v>318</v>
      </c>
      <c r="Z300" s="864"/>
      <c r="AA300" s="864"/>
      <c r="AB300" s="864"/>
      <c r="AC300" s="988" t="s">
        <v>309</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15">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88" t="s">
        <v>274</v>
      </c>
      <c r="K333" s="989"/>
      <c r="L333" s="989"/>
      <c r="M333" s="989"/>
      <c r="N333" s="989"/>
      <c r="O333" s="989"/>
      <c r="P333" s="430" t="s">
        <v>25</v>
      </c>
      <c r="Q333" s="430"/>
      <c r="R333" s="430"/>
      <c r="S333" s="430"/>
      <c r="T333" s="430"/>
      <c r="U333" s="430"/>
      <c r="V333" s="430"/>
      <c r="W333" s="430"/>
      <c r="X333" s="430"/>
      <c r="Y333" s="863" t="s">
        <v>318</v>
      </c>
      <c r="Z333" s="864"/>
      <c r="AA333" s="864"/>
      <c r="AB333" s="864"/>
      <c r="AC333" s="988" t="s">
        <v>309</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15">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88" t="s">
        <v>274</v>
      </c>
      <c r="K366" s="989"/>
      <c r="L366" s="989"/>
      <c r="M366" s="989"/>
      <c r="N366" s="989"/>
      <c r="O366" s="989"/>
      <c r="P366" s="430" t="s">
        <v>25</v>
      </c>
      <c r="Q366" s="430"/>
      <c r="R366" s="430"/>
      <c r="S366" s="430"/>
      <c r="T366" s="430"/>
      <c r="U366" s="430"/>
      <c r="V366" s="430"/>
      <c r="W366" s="430"/>
      <c r="X366" s="430"/>
      <c r="Y366" s="863" t="s">
        <v>318</v>
      </c>
      <c r="Z366" s="864"/>
      <c r="AA366" s="864"/>
      <c r="AB366" s="864"/>
      <c r="AC366" s="988" t="s">
        <v>309</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15">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88" t="s">
        <v>274</v>
      </c>
      <c r="K399" s="989"/>
      <c r="L399" s="989"/>
      <c r="M399" s="989"/>
      <c r="N399" s="989"/>
      <c r="O399" s="989"/>
      <c r="P399" s="430" t="s">
        <v>25</v>
      </c>
      <c r="Q399" s="430"/>
      <c r="R399" s="430"/>
      <c r="S399" s="430"/>
      <c r="T399" s="430"/>
      <c r="U399" s="430"/>
      <c r="V399" s="430"/>
      <c r="W399" s="430"/>
      <c r="X399" s="430"/>
      <c r="Y399" s="863" t="s">
        <v>318</v>
      </c>
      <c r="Z399" s="864"/>
      <c r="AA399" s="864"/>
      <c r="AB399" s="864"/>
      <c r="AC399" s="988" t="s">
        <v>309</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15">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88" t="s">
        <v>274</v>
      </c>
      <c r="K432" s="989"/>
      <c r="L432" s="989"/>
      <c r="M432" s="989"/>
      <c r="N432" s="989"/>
      <c r="O432" s="989"/>
      <c r="P432" s="430" t="s">
        <v>25</v>
      </c>
      <c r="Q432" s="430"/>
      <c r="R432" s="430"/>
      <c r="S432" s="430"/>
      <c r="T432" s="430"/>
      <c r="U432" s="430"/>
      <c r="V432" s="430"/>
      <c r="W432" s="430"/>
      <c r="X432" s="430"/>
      <c r="Y432" s="863" t="s">
        <v>318</v>
      </c>
      <c r="Z432" s="864"/>
      <c r="AA432" s="864"/>
      <c r="AB432" s="864"/>
      <c r="AC432" s="988" t="s">
        <v>309</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15">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88" t="s">
        <v>274</v>
      </c>
      <c r="K465" s="989"/>
      <c r="L465" s="989"/>
      <c r="M465" s="989"/>
      <c r="N465" s="989"/>
      <c r="O465" s="989"/>
      <c r="P465" s="430" t="s">
        <v>25</v>
      </c>
      <c r="Q465" s="430"/>
      <c r="R465" s="430"/>
      <c r="S465" s="430"/>
      <c r="T465" s="430"/>
      <c r="U465" s="430"/>
      <c r="V465" s="430"/>
      <c r="W465" s="430"/>
      <c r="X465" s="430"/>
      <c r="Y465" s="863" t="s">
        <v>318</v>
      </c>
      <c r="Z465" s="864"/>
      <c r="AA465" s="864"/>
      <c r="AB465" s="864"/>
      <c r="AC465" s="988" t="s">
        <v>309</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15">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88" t="s">
        <v>274</v>
      </c>
      <c r="K498" s="989"/>
      <c r="L498" s="989"/>
      <c r="M498" s="989"/>
      <c r="N498" s="989"/>
      <c r="O498" s="989"/>
      <c r="P498" s="430" t="s">
        <v>25</v>
      </c>
      <c r="Q498" s="430"/>
      <c r="R498" s="430"/>
      <c r="S498" s="430"/>
      <c r="T498" s="430"/>
      <c r="U498" s="430"/>
      <c r="V498" s="430"/>
      <c r="W498" s="430"/>
      <c r="X498" s="430"/>
      <c r="Y498" s="863" t="s">
        <v>318</v>
      </c>
      <c r="Z498" s="864"/>
      <c r="AA498" s="864"/>
      <c r="AB498" s="864"/>
      <c r="AC498" s="988" t="s">
        <v>309</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15">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88" t="s">
        <v>274</v>
      </c>
      <c r="K531" s="989"/>
      <c r="L531" s="989"/>
      <c r="M531" s="989"/>
      <c r="N531" s="989"/>
      <c r="O531" s="989"/>
      <c r="P531" s="430" t="s">
        <v>25</v>
      </c>
      <c r="Q531" s="430"/>
      <c r="R531" s="430"/>
      <c r="S531" s="430"/>
      <c r="T531" s="430"/>
      <c r="U531" s="430"/>
      <c r="V531" s="430"/>
      <c r="W531" s="430"/>
      <c r="X531" s="430"/>
      <c r="Y531" s="863" t="s">
        <v>318</v>
      </c>
      <c r="Z531" s="864"/>
      <c r="AA531" s="864"/>
      <c r="AB531" s="864"/>
      <c r="AC531" s="988" t="s">
        <v>309</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15">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88" t="s">
        <v>274</v>
      </c>
      <c r="K564" s="989"/>
      <c r="L564" s="989"/>
      <c r="M564" s="989"/>
      <c r="N564" s="989"/>
      <c r="O564" s="989"/>
      <c r="P564" s="430" t="s">
        <v>25</v>
      </c>
      <c r="Q564" s="430"/>
      <c r="R564" s="430"/>
      <c r="S564" s="430"/>
      <c r="T564" s="430"/>
      <c r="U564" s="430"/>
      <c r="V564" s="430"/>
      <c r="W564" s="430"/>
      <c r="X564" s="430"/>
      <c r="Y564" s="863" t="s">
        <v>318</v>
      </c>
      <c r="Z564" s="864"/>
      <c r="AA564" s="864"/>
      <c r="AB564" s="864"/>
      <c r="AC564" s="988" t="s">
        <v>309</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15">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88" t="s">
        <v>274</v>
      </c>
      <c r="K597" s="989"/>
      <c r="L597" s="989"/>
      <c r="M597" s="989"/>
      <c r="N597" s="989"/>
      <c r="O597" s="989"/>
      <c r="P597" s="430" t="s">
        <v>25</v>
      </c>
      <c r="Q597" s="430"/>
      <c r="R597" s="430"/>
      <c r="S597" s="430"/>
      <c r="T597" s="430"/>
      <c r="U597" s="430"/>
      <c r="V597" s="430"/>
      <c r="W597" s="430"/>
      <c r="X597" s="430"/>
      <c r="Y597" s="863" t="s">
        <v>318</v>
      </c>
      <c r="Z597" s="864"/>
      <c r="AA597" s="864"/>
      <c r="AB597" s="864"/>
      <c r="AC597" s="988" t="s">
        <v>309</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15">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88" t="s">
        <v>274</v>
      </c>
      <c r="K630" s="989"/>
      <c r="L630" s="989"/>
      <c r="M630" s="989"/>
      <c r="N630" s="989"/>
      <c r="O630" s="989"/>
      <c r="P630" s="430" t="s">
        <v>25</v>
      </c>
      <c r="Q630" s="430"/>
      <c r="R630" s="430"/>
      <c r="S630" s="430"/>
      <c r="T630" s="430"/>
      <c r="U630" s="430"/>
      <c r="V630" s="430"/>
      <c r="W630" s="430"/>
      <c r="X630" s="430"/>
      <c r="Y630" s="863" t="s">
        <v>318</v>
      </c>
      <c r="Z630" s="864"/>
      <c r="AA630" s="864"/>
      <c r="AB630" s="864"/>
      <c r="AC630" s="988" t="s">
        <v>309</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15">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88" t="s">
        <v>274</v>
      </c>
      <c r="K663" s="989"/>
      <c r="L663" s="989"/>
      <c r="M663" s="989"/>
      <c r="N663" s="989"/>
      <c r="O663" s="989"/>
      <c r="P663" s="430" t="s">
        <v>25</v>
      </c>
      <c r="Q663" s="430"/>
      <c r="R663" s="430"/>
      <c r="S663" s="430"/>
      <c r="T663" s="430"/>
      <c r="U663" s="430"/>
      <c r="V663" s="430"/>
      <c r="W663" s="430"/>
      <c r="X663" s="430"/>
      <c r="Y663" s="863" t="s">
        <v>318</v>
      </c>
      <c r="Z663" s="864"/>
      <c r="AA663" s="864"/>
      <c r="AB663" s="864"/>
      <c r="AC663" s="988" t="s">
        <v>309</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15">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88" t="s">
        <v>274</v>
      </c>
      <c r="K696" s="989"/>
      <c r="L696" s="989"/>
      <c r="M696" s="989"/>
      <c r="N696" s="989"/>
      <c r="O696" s="989"/>
      <c r="P696" s="430" t="s">
        <v>25</v>
      </c>
      <c r="Q696" s="430"/>
      <c r="R696" s="430"/>
      <c r="S696" s="430"/>
      <c r="T696" s="430"/>
      <c r="U696" s="430"/>
      <c r="V696" s="430"/>
      <c r="W696" s="430"/>
      <c r="X696" s="430"/>
      <c r="Y696" s="863" t="s">
        <v>318</v>
      </c>
      <c r="Z696" s="864"/>
      <c r="AA696" s="864"/>
      <c r="AB696" s="864"/>
      <c r="AC696" s="988" t="s">
        <v>309</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15">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88" t="s">
        <v>274</v>
      </c>
      <c r="K729" s="989"/>
      <c r="L729" s="989"/>
      <c r="M729" s="989"/>
      <c r="N729" s="989"/>
      <c r="O729" s="989"/>
      <c r="P729" s="430" t="s">
        <v>25</v>
      </c>
      <c r="Q729" s="430"/>
      <c r="R729" s="430"/>
      <c r="S729" s="430"/>
      <c r="T729" s="430"/>
      <c r="U729" s="430"/>
      <c r="V729" s="430"/>
      <c r="W729" s="430"/>
      <c r="X729" s="430"/>
      <c r="Y729" s="863" t="s">
        <v>318</v>
      </c>
      <c r="Z729" s="864"/>
      <c r="AA729" s="864"/>
      <c r="AB729" s="864"/>
      <c r="AC729" s="988" t="s">
        <v>309</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15">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88" t="s">
        <v>274</v>
      </c>
      <c r="K762" s="989"/>
      <c r="L762" s="989"/>
      <c r="M762" s="989"/>
      <c r="N762" s="989"/>
      <c r="O762" s="989"/>
      <c r="P762" s="430" t="s">
        <v>25</v>
      </c>
      <c r="Q762" s="430"/>
      <c r="R762" s="430"/>
      <c r="S762" s="430"/>
      <c r="T762" s="430"/>
      <c r="U762" s="430"/>
      <c r="V762" s="430"/>
      <c r="W762" s="430"/>
      <c r="X762" s="430"/>
      <c r="Y762" s="863" t="s">
        <v>318</v>
      </c>
      <c r="Z762" s="864"/>
      <c r="AA762" s="864"/>
      <c r="AB762" s="864"/>
      <c r="AC762" s="988" t="s">
        <v>309</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15">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88" t="s">
        <v>274</v>
      </c>
      <c r="K795" s="989"/>
      <c r="L795" s="989"/>
      <c r="M795" s="989"/>
      <c r="N795" s="989"/>
      <c r="O795" s="989"/>
      <c r="P795" s="430" t="s">
        <v>25</v>
      </c>
      <c r="Q795" s="430"/>
      <c r="R795" s="430"/>
      <c r="S795" s="430"/>
      <c r="T795" s="430"/>
      <c r="U795" s="430"/>
      <c r="V795" s="430"/>
      <c r="W795" s="430"/>
      <c r="X795" s="430"/>
      <c r="Y795" s="863" t="s">
        <v>318</v>
      </c>
      <c r="Z795" s="864"/>
      <c r="AA795" s="864"/>
      <c r="AB795" s="864"/>
      <c r="AC795" s="988" t="s">
        <v>309</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15">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88" t="s">
        <v>274</v>
      </c>
      <c r="K828" s="989"/>
      <c r="L828" s="989"/>
      <c r="M828" s="989"/>
      <c r="N828" s="989"/>
      <c r="O828" s="989"/>
      <c r="P828" s="430" t="s">
        <v>25</v>
      </c>
      <c r="Q828" s="430"/>
      <c r="R828" s="430"/>
      <c r="S828" s="430"/>
      <c r="T828" s="430"/>
      <c r="U828" s="430"/>
      <c r="V828" s="430"/>
      <c r="W828" s="430"/>
      <c r="X828" s="430"/>
      <c r="Y828" s="863" t="s">
        <v>318</v>
      </c>
      <c r="Z828" s="864"/>
      <c r="AA828" s="864"/>
      <c r="AB828" s="864"/>
      <c r="AC828" s="988" t="s">
        <v>309</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15">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88" t="s">
        <v>274</v>
      </c>
      <c r="K861" s="989"/>
      <c r="L861" s="989"/>
      <c r="M861" s="989"/>
      <c r="N861" s="989"/>
      <c r="O861" s="989"/>
      <c r="P861" s="430" t="s">
        <v>25</v>
      </c>
      <c r="Q861" s="430"/>
      <c r="R861" s="430"/>
      <c r="S861" s="430"/>
      <c r="T861" s="430"/>
      <c r="U861" s="430"/>
      <c r="V861" s="430"/>
      <c r="W861" s="430"/>
      <c r="X861" s="430"/>
      <c r="Y861" s="863" t="s">
        <v>318</v>
      </c>
      <c r="Z861" s="864"/>
      <c r="AA861" s="864"/>
      <c r="AB861" s="864"/>
      <c r="AC861" s="988" t="s">
        <v>309</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15">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88" t="s">
        <v>274</v>
      </c>
      <c r="K894" s="989"/>
      <c r="L894" s="989"/>
      <c r="M894" s="989"/>
      <c r="N894" s="989"/>
      <c r="O894" s="989"/>
      <c r="P894" s="430" t="s">
        <v>25</v>
      </c>
      <c r="Q894" s="430"/>
      <c r="R894" s="430"/>
      <c r="S894" s="430"/>
      <c r="T894" s="430"/>
      <c r="U894" s="430"/>
      <c r="V894" s="430"/>
      <c r="W894" s="430"/>
      <c r="X894" s="430"/>
      <c r="Y894" s="863" t="s">
        <v>318</v>
      </c>
      <c r="Z894" s="864"/>
      <c r="AA894" s="864"/>
      <c r="AB894" s="864"/>
      <c r="AC894" s="988" t="s">
        <v>309</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15">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88" t="s">
        <v>274</v>
      </c>
      <c r="K927" s="989"/>
      <c r="L927" s="989"/>
      <c r="M927" s="989"/>
      <c r="N927" s="989"/>
      <c r="O927" s="989"/>
      <c r="P927" s="430" t="s">
        <v>25</v>
      </c>
      <c r="Q927" s="430"/>
      <c r="R927" s="430"/>
      <c r="S927" s="430"/>
      <c r="T927" s="430"/>
      <c r="U927" s="430"/>
      <c r="V927" s="430"/>
      <c r="W927" s="430"/>
      <c r="X927" s="430"/>
      <c r="Y927" s="863" t="s">
        <v>318</v>
      </c>
      <c r="Z927" s="864"/>
      <c r="AA927" s="864"/>
      <c r="AB927" s="864"/>
      <c r="AC927" s="988" t="s">
        <v>309</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15">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88" t="s">
        <v>274</v>
      </c>
      <c r="K960" s="989"/>
      <c r="L960" s="989"/>
      <c r="M960" s="989"/>
      <c r="N960" s="989"/>
      <c r="O960" s="989"/>
      <c r="P960" s="430" t="s">
        <v>25</v>
      </c>
      <c r="Q960" s="430"/>
      <c r="R960" s="430"/>
      <c r="S960" s="430"/>
      <c r="T960" s="430"/>
      <c r="U960" s="430"/>
      <c r="V960" s="430"/>
      <c r="W960" s="430"/>
      <c r="X960" s="430"/>
      <c r="Y960" s="863" t="s">
        <v>318</v>
      </c>
      <c r="Z960" s="864"/>
      <c r="AA960" s="864"/>
      <c r="AB960" s="864"/>
      <c r="AC960" s="988" t="s">
        <v>309</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15">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88" t="s">
        <v>274</v>
      </c>
      <c r="K993" s="989"/>
      <c r="L993" s="989"/>
      <c r="M993" s="989"/>
      <c r="N993" s="989"/>
      <c r="O993" s="989"/>
      <c r="P993" s="430" t="s">
        <v>25</v>
      </c>
      <c r="Q993" s="430"/>
      <c r="R993" s="430"/>
      <c r="S993" s="430"/>
      <c r="T993" s="430"/>
      <c r="U993" s="430"/>
      <c r="V993" s="430"/>
      <c r="W993" s="430"/>
      <c r="X993" s="430"/>
      <c r="Y993" s="863" t="s">
        <v>318</v>
      </c>
      <c r="Z993" s="864"/>
      <c r="AA993" s="864"/>
      <c r="AB993" s="864"/>
      <c r="AC993" s="988" t="s">
        <v>309</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15">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88" t="s">
        <v>274</v>
      </c>
      <c r="K1026" s="989"/>
      <c r="L1026" s="989"/>
      <c r="M1026" s="989"/>
      <c r="N1026" s="989"/>
      <c r="O1026" s="989"/>
      <c r="P1026" s="430" t="s">
        <v>25</v>
      </c>
      <c r="Q1026" s="430"/>
      <c r="R1026" s="430"/>
      <c r="S1026" s="430"/>
      <c r="T1026" s="430"/>
      <c r="U1026" s="430"/>
      <c r="V1026" s="430"/>
      <c r="W1026" s="430"/>
      <c r="X1026" s="430"/>
      <c r="Y1026" s="863" t="s">
        <v>318</v>
      </c>
      <c r="Z1026" s="864"/>
      <c r="AA1026" s="864"/>
      <c r="AB1026" s="864"/>
      <c r="AC1026" s="988" t="s">
        <v>309</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15">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88" t="s">
        <v>274</v>
      </c>
      <c r="K1059" s="989"/>
      <c r="L1059" s="989"/>
      <c r="M1059" s="989"/>
      <c r="N1059" s="989"/>
      <c r="O1059" s="989"/>
      <c r="P1059" s="430" t="s">
        <v>25</v>
      </c>
      <c r="Q1059" s="430"/>
      <c r="R1059" s="430"/>
      <c r="S1059" s="430"/>
      <c r="T1059" s="430"/>
      <c r="U1059" s="430"/>
      <c r="V1059" s="430"/>
      <c r="W1059" s="430"/>
      <c r="X1059" s="430"/>
      <c r="Y1059" s="863" t="s">
        <v>318</v>
      </c>
      <c r="Z1059" s="864"/>
      <c r="AA1059" s="864"/>
      <c r="AB1059" s="864"/>
      <c r="AC1059" s="988" t="s">
        <v>309</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15">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88" t="s">
        <v>274</v>
      </c>
      <c r="K1092" s="989"/>
      <c r="L1092" s="989"/>
      <c r="M1092" s="989"/>
      <c r="N1092" s="989"/>
      <c r="O1092" s="989"/>
      <c r="P1092" s="430" t="s">
        <v>25</v>
      </c>
      <c r="Q1092" s="430"/>
      <c r="R1092" s="430"/>
      <c r="S1092" s="430"/>
      <c r="T1092" s="430"/>
      <c r="U1092" s="430"/>
      <c r="V1092" s="430"/>
      <c r="W1092" s="430"/>
      <c r="X1092" s="430"/>
      <c r="Y1092" s="863" t="s">
        <v>318</v>
      </c>
      <c r="Z1092" s="864"/>
      <c r="AA1092" s="864"/>
      <c r="AB1092" s="864"/>
      <c r="AC1092" s="988" t="s">
        <v>309</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15">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88" t="s">
        <v>274</v>
      </c>
      <c r="K1125" s="989"/>
      <c r="L1125" s="989"/>
      <c r="M1125" s="989"/>
      <c r="N1125" s="989"/>
      <c r="O1125" s="989"/>
      <c r="P1125" s="430" t="s">
        <v>25</v>
      </c>
      <c r="Q1125" s="430"/>
      <c r="R1125" s="430"/>
      <c r="S1125" s="430"/>
      <c r="T1125" s="430"/>
      <c r="U1125" s="430"/>
      <c r="V1125" s="430"/>
      <c r="W1125" s="430"/>
      <c r="X1125" s="430"/>
      <c r="Y1125" s="863" t="s">
        <v>318</v>
      </c>
      <c r="Z1125" s="864"/>
      <c r="AA1125" s="864"/>
      <c r="AB1125" s="864"/>
      <c r="AC1125" s="988" t="s">
        <v>309</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15">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88" t="s">
        <v>274</v>
      </c>
      <c r="K1158" s="989"/>
      <c r="L1158" s="989"/>
      <c r="M1158" s="989"/>
      <c r="N1158" s="989"/>
      <c r="O1158" s="989"/>
      <c r="P1158" s="430" t="s">
        <v>25</v>
      </c>
      <c r="Q1158" s="430"/>
      <c r="R1158" s="430"/>
      <c r="S1158" s="430"/>
      <c r="T1158" s="430"/>
      <c r="U1158" s="430"/>
      <c r="V1158" s="430"/>
      <c r="W1158" s="430"/>
      <c r="X1158" s="430"/>
      <c r="Y1158" s="863" t="s">
        <v>318</v>
      </c>
      <c r="Z1158" s="864"/>
      <c r="AA1158" s="864"/>
      <c r="AB1158" s="864"/>
      <c r="AC1158" s="988" t="s">
        <v>309</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15">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88" t="s">
        <v>274</v>
      </c>
      <c r="K1191" s="989"/>
      <c r="L1191" s="989"/>
      <c r="M1191" s="989"/>
      <c r="N1191" s="989"/>
      <c r="O1191" s="989"/>
      <c r="P1191" s="430" t="s">
        <v>25</v>
      </c>
      <c r="Q1191" s="430"/>
      <c r="R1191" s="430"/>
      <c r="S1191" s="430"/>
      <c r="T1191" s="430"/>
      <c r="U1191" s="430"/>
      <c r="V1191" s="430"/>
      <c r="W1191" s="430"/>
      <c r="X1191" s="430"/>
      <c r="Y1191" s="863" t="s">
        <v>318</v>
      </c>
      <c r="Z1191" s="864"/>
      <c r="AA1191" s="864"/>
      <c r="AB1191" s="864"/>
      <c r="AC1191" s="988" t="s">
        <v>309</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15">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88" t="s">
        <v>274</v>
      </c>
      <c r="K1224" s="989"/>
      <c r="L1224" s="989"/>
      <c r="M1224" s="989"/>
      <c r="N1224" s="989"/>
      <c r="O1224" s="989"/>
      <c r="P1224" s="430" t="s">
        <v>25</v>
      </c>
      <c r="Q1224" s="430"/>
      <c r="R1224" s="430"/>
      <c r="S1224" s="430"/>
      <c r="T1224" s="430"/>
      <c r="U1224" s="430"/>
      <c r="V1224" s="430"/>
      <c r="W1224" s="430"/>
      <c r="X1224" s="430"/>
      <c r="Y1224" s="863" t="s">
        <v>318</v>
      </c>
      <c r="Z1224" s="864"/>
      <c r="AA1224" s="864"/>
      <c r="AB1224" s="864"/>
      <c r="AC1224" s="988" t="s">
        <v>309</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15">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88" t="s">
        <v>274</v>
      </c>
      <c r="K1257" s="989"/>
      <c r="L1257" s="989"/>
      <c r="M1257" s="989"/>
      <c r="N1257" s="989"/>
      <c r="O1257" s="989"/>
      <c r="P1257" s="430" t="s">
        <v>25</v>
      </c>
      <c r="Q1257" s="430"/>
      <c r="R1257" s="430"/>
      <c r="S1257" s="430"/>
      <c r="T1257" s="430"/>
      <c r="U1257" s="430"/>
      <c r="V1257" s="430"/>
      <c r="W1257" s="430"/>
      <c r="X1257" s="430"/>
      <c r="Y1257" s="863" t="s">
        <v>318</v>
      </c>
      <c r="Z1257" s="864"/>
      <c r="AA1257" s="864"/>
      <c r="AB1257" s="864"/>
      <c r="AC1257" s="988" t="s">
        <v>309</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15">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88" t="s">
        <v>274</v>
      </c>
      <c r="K1290" s="989"/>
      <c r="L1290" s="989"/>
      <c r="M1290" s="989"/>
      <c r="N1290" s="989"/>
      <c r="O1290" s="989"/>
      <c r="P1290" s="430" t="s">
        <v>25</v>
      </c>
      <c r="Q1290" s="430"/>
      <c r="R1290" s="430"/>
      <c r="S1290" s="430"/>
      <c r="T1290" s="430"/>
      <c r="U1290" s="430"/>
      <c r="V1290" s="430"/>
      <c r="W1290" s="430"/>
      <c r="X1290" s="430"/>
      <c r="Y1290" s="863" t="s">
        <v>318</v>
      </c>
      <c r="Z1290" s="864"/>
      <c r="AA1290" s="864"/>
      <c r="AB1290" s="864"/>
      <c r="AC1290" s="988" t="s">
        <v>309</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15">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入力規則等</vt:lpstr>
      <vt:lpstr>行政事業レビューシート</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宗洋(itou-munehiro.x72)</cp:lastModifiedBy>
  <cp:lastPrinted>2022-05-31T07:59:05Z</cp:lastPrinted>
  <dcterms:modified xsi:type="dcterms:W3CDTF">2022-08-15T12:50:07Z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