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　確認用\作業用\19 保険\"/>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0" i="11"/>
  <c r="AY338" i="11"/>
  <c r="AY337" i="11"/>
  <c r="AY336" i="11"/>
  <c r="AY321" i="11"/>
  <c r="AY330" i="11" s="1"/>
  <c r="AY399" i="11" l="1"/>
  <c r="AY398" i="11"/>
  <c r="AY333" i="11"/>
  <c r="AY323" i="11"/>
  <c r="AY327" i="11"/>
  <c r="AY331" i="11"/>
  <c r="AY324" i="11"/>
  <c r="AY328" i="11"/>
  <c r="AY332" i="11"/>
  <c r="AY325" i="11"/>
  <c r="AY329" i="11"/>
  <c r="AY322" i="11"/>
  <c r="AY326" i="11"/>
  <c r="AY341"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52" i="11"/>
  <c r="AY146" i="11"/>
  <c r="AY150" i="11" s="1"/>
  <c r="AY127" i="11"/>
  <c r="AY130" i="11" s="1"/>
  <c r="AY122" i="11"/>
  <c r="AY126" i="11" s="1"/>
  <c r="AY115" i="11"/>
  <c r="AY112" i="11"/>
  <c r="AY121" i="11" s="1"/>
  <c r="AY101" i="11"/>
  <c r="AY100" i="11"/>
  <c r="AY99" i="11"/>
  <c r="AY98" i="11"/>
  <c r="AY102" i="11"/>
  <c r="AY104" i="11" s="1"/>
  <c r="AY210" i="11" l="1"/>
  <c r="AY118" i="11"/>
  <c r="AY179" i="11"/>
  <c r="AY114" i="11"/>
  <c r="AY123" i="11"/>
  <c r="AY153" i="11"/>
  <c r="AY119" i="11"/>
  <c r="AY206" i="11"/>
  <c r="AY202" i="11"/>
  <c r="AY175" i="11"/>
  <c r="AY116" i="11"/>
  <c r="AY124" i="11"/>
  <c r="AY128" i="11"/>
  <c r="AY163" i="11"/>
  <c r="AY134" i="11"/>
  <c r="AY176" i="11"/>
  <c r="AY198" i="11"/>
  <c r="AY203" i="11"/>
  <c r="AY207" i="11"/>
  <c r="AY211" i="11"/>
  <c r="AY143" i="11"/>
  <c r="AY120" i="11"/>
  <c r="AY154" i="11"/>
  <c r="AY140" i="11"/>
  <c r="AY144" i="11"/>
  <c r="AY113" i="11"/>
  <c r="AY117" i="11"/>
  <c r="AY125" i="11"/>
  <c r="AY129" i="11"/>
  <c r="AY151" i="11"/>
  <c r="AY155"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4" i="11" l="1"/>
  <c r="AY85" i="11"/>
  <c r="AY63" i="11"/>
  <c r="AY80" i="11"/>
  <c r="AY92" i="11"/>
  <c r="AY96" i="11"/>
  <c r="AY55" i="11"/>
  <c r="AY97" i="11"/>
  <c r="AY81" i="11"/>
  <c r="AY89"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<sst xmlns="http://schemas.openxmlformats.org/spreadsheetml/2006/main" count="2067" uniqueCount="753">
  <si>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</si>
  <si>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</si>
  <si>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</si>
  <si>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</si>
  <si>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</si>
  <si>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</si>
  <si>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</si>
  <si>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</si>
  <si>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</si>
  <si>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</si>
  <si>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</si>
  <si>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</si>
  <si>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</si>
  <si>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</si>
  <si>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</si>
  <si>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</si>
  <si>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</si>
  <si>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</si>
  <si>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</si>
  <si>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</si>
  <si>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</si>
  <si>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</si>
  <si>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</si>
  <si>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</si>
  <si>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</si>
  <si>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</si>
  <si>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</si>
  <si>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</si>
  <si>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</si>
  <si>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</si>
  <si>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</si>
  <si>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</si>
  <si>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</si>
  <si>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</si>
  <si>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</si>
  <si>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</si>
  <si>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</si>
  <si>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</si>
  <si>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</si>
  <si>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</si>
  <si>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</si>
  <si>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</si>
  <si>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</si>
  <si>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</si>
  <si>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</si>
  <si>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</si>
  <si>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</si>
  <si>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</si>
  <si>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</si>
  <si>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</si>
  <si>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</si>
  <si>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</si>
  <si>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</si>
  <si>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</si>
  <si>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</si>
  <si>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</si>
  <si>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</si>
  <si>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</si>
  <si>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</si>
  <si>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</si>
  <si>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</si>
  <si>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</si>
  <si>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</si>
  <si>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</si>
  <si>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</si>
  <si>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</si>
  <si>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</si>
  <si>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</si>
  <si>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</si>
  <si>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</si>
  <si>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</si>
  <si>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</si>
  <si>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</si>
  <si>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</si>
  <si>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</si>
  <si>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</si>
  <si>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</si>
  <si>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</si>
  <si>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</si>
  <si>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</si>
  <si>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</si>
  <si>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</si>
  <si>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</si>
  <si>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</si>
  <si>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</si>
  <si>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</si>
  <si>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</si>
  <si>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</si>
  <si>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</si>
  <si>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</si>
  <si>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</si>
  <si>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</si>
  <si>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</si>
  <si>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</si>
  <si>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</si>
  <si>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</si>
  <si>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</si>
  <si>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</si>
  <si>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</si>
  <si>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</si>
  <si>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</si>
  <si>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</si>
  <si>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</si>
  <si>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</si>
  <si>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</si>
  <si>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</si>
  <si>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</si>
  <si>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</si>
  <si>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</si>
  <si>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</si>
  <si>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</si>
  <si>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</si>
  <si>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</si>
  <si>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</si>
  <si>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</si>
  <si>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</si>
  <si>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</si>
  <si>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</si>
  <si>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</si>
  <si>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</si>
  <si>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</si>
  <si>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</si>
  <si>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</si>
  <si>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</si>
  <si>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</si>
  <si>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</si>
  <si>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</si>
  <si>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</si>
  <si>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</si>
  <si>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</si>
  <si>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</si>
  <si>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</si>
  <si>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</si>
  <si>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</si>
  <si>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</si>
  <si>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</si>
  <si>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</si>
  <si>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</si>
  <si>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</si>
  <si>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</si>
  <si>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</si>
  <si>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</si>
  <si>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</si>
  <si>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</si>
  <si>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</si>
  <si>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</si>
  <si>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</si>
  <si>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</si>
  <si>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</si>
  <si>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</si>
  <si>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</si>
  <si>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</si>
  <si>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</si>
  <si>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</si>
  <si>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</si>
  <si>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</si>
  <si>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</si>
  <si>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</si>
  <si>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</si>
  <si>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</si>
  <si>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</si>
  <si>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</si>
  <si>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</si>
  <si>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</si>
  <si>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</si>
  <si>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</si>
  <si>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</si>
  <si>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</si>
  <si>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</si>
  <si>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</si>
  <si>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</si>
  <si>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</si>
  <si>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</si>
  <si>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</si>
  <si>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</si>
  <si>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</si>
  <si>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</si>
  <si>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</si>
  <si>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</si>
  <si>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</si>
  <si>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</si>
  <si>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</si>
  <si>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</si>
  <si>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</si>
  <si>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</si>
  <si>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</si>
  <si>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</si>
  <si>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</si>
  <si>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</si>
  <si>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</si>
  <si>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</si>
  <si>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</si>
  <si>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</si>
  <si>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</si>
  <si>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</si>
  <si>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</si>
  <si>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</si>
  <si>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</si>
  <si>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</si>
  <si>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</si>
  <si>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</si>
  <si>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</si>
  <si>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</si>
  <si>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</si>
  <si>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</si>
  <si>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</si>
  <si>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</si>
  <si>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</si>
  <si>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</si>
  <si>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</si>
  <si>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</si>
  <si>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</si>
  <si>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</si>
  <si>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</si>
  <si>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</si>
  <si>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</si>
  <si>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</si>
  <si>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</si>
  <si>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</si>
  <si>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</si>
  <si>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</si>
  <si>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</si>
  <si>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</si>
  <si>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</si>
  <si>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</si>
  <si>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</si>
  <si>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</si>
  <si>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</si>
  <si>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</si>
  <si>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</si>
  <si>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</si>
  <si>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</si>
  <si>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</si>
  <si>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</si>
  <si>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</si>
  <si>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</si>
  <si>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</si>
  <si>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</si>
  <si>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</si>
  <si>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</si>
  <si>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</si>
  <si>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</si>
  <si>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</si>
  <si>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</si>
  <si>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</si>
  <si>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</si>
  <si>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</si>
  <si>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</si>
  <si>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</si>
  <si>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</si>
  <si>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</si>
  <si>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</si>
  <si>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</si>
  <si>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</si>
  <si>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</si>
  <si>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</si>
  <si>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</si>
  <si>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</si>
  <si>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</si>
  <si>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</si>
  <si>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</si>
  <si>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</si>
  <si>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</si>
  <si>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</si>
  <si>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</si>
  <si>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</si>
  <si>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</si>
  <si>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</si>
  <si>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</si>
  <si>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</si>
  <si>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</si>
  <si>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</si>
  <si>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</si>
  <si>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</si>
  <si>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</si>
  <si>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</si>
  <si>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</si>
  <si>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</si>
  <si>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</si>
  <si>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</si>
  <si>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</si>
  <si>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</si>
  <si>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</si>
  <si>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</si>
  <si>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</si>
  <si>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</si>
  <si>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</si>
  <si>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</si>
  <si>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</si>
  <si>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</si>
  <si>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</si>
  <si>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</si>
  <si>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</si>
  <si>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</si>
  <si>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</si>
  <si>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</si>
  <si>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</si>
  <si>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</si>
  <si>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</si>
  <si>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</si>
  <si>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</si>
  <si>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</si>
  <si>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</si>
  <si>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</si>
  <si>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</si>
  <si>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</si>
  <si>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</si>
  <si>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</si>
  <si>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</si>
  <si>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</si>
  <si>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</si>
  <si>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</si>
  <si>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</si>
  <si>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</si>
  <si>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</si>
  <si>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</si>
  <si>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</si>
  <si>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</si>
  <si>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</si>
  <si>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</si>
  <si>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</si>
  <si>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</si>
  <si>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</si>
  <si>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</si>
  <si>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</si>
  <si>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</si>
  <si>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</si>
  <si>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</si>
  <si>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</si>
  <si>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</si>
  <si>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</si>
  <si>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</si>
  <si>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</si>
  <si>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</si>
  <si>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</si>
  <si>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</si>
  <si>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</si>
  <si>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</si>
  <si>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</si>
  <si>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</si>
  <si>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</si>
  <si>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</si>
  <si>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</si>
  <si>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</si>
  <si>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</si>
  <si>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</si>
  <si>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</si>
  <si>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</si>
  <si>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</si>
  <si>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</si>
  <si>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</si>
  <si>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</si>
  <si>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</si>
  <si>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</si>
  <si>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</si>
  <si>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</si>
  <si>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</si>
  <si>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</si>
  <si>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</si>
  <si>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</si>
  <si>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</si>
  <si>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</si>
  <si>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</si>
  <si>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</si>
  <si>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</si>
  <si>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</si>
  <si>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</si>
  <si>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</si>
  <si>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</si>
  <si>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</si>
  <si>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</si>
  <si>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</si>
  <si>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</si>
  <si>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</si>
  <si>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</si>
  <si>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</si>
  <si>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</si>
  <si>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</si>
  <si>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</si>
  <si>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</si>
  <si>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</si>
  <si>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</si>
  <si>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</si>
  <si>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</si>
  <si>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</si>
  <si>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</si>
  <si>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</si>
  <si>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</si>
  <si>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</si>
  <si>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</si>
  <si>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</si>
  <si>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</si>
  <si>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</si>
  <si>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</si>
  <si>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</si>
  <si>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</si>
  <si>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</si>
  <si>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</si>
  <si>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</si>
  <si>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</si>
  <si>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</si>
  <si>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</si>
  <si>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</si>
  <si>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</si>
  <si>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</si>
  <si>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</si>
  <si>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</si>
  <si>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</si>
  <si>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</si>
  <si>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</si>
  <si>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</si>
  <si>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</si>
  <si>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</si>
  <si>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</si>
  <si>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</si>
  <si>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</si>
  <si>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</si>
  <si>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</si>
  <si>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</si>
  <si>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</si>
  <si>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</si>
  <si>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</si>
  <si>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</si>
  <si>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</si>
  <si>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</si>
  <si>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</si>
  <si>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</si>
  <si>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</si>
  <si>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</si>
  <si>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</si>
  <si>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</si>
  <si>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</si>
  <si>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</si>
  <si>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</si>
  <si>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</si>
  <si>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</si>
  <si>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</si>
  <si>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</si>
  <si>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</si>
  <si>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</si>
  <si>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</si>
  <si>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</si>
  <si>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</si>
  <si>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</si>
  <si>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</si>
  <si>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</si>
  <si>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</si>
  <si>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</si>
  <si>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</si>
  <si>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</si>
  <si>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</si>
  <si>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</si>
  <si>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</si>
  <si>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</si>
  <si>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</si>
  <si>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</si>
  <si>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</si>
  <si>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</si>
  <si>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</si>
  <si>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</si>
  <si>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</si>
  <si>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</si>
  <si>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</si>
  <si>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</si>
  <si>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</si>
  <si>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</si>
  <si>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</si>
  <si>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</si>
  <si>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</si>
  <si>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</si>
  <si>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</si>
  <si>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</si>
  <si>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</si>
  <si>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</si>
  <si>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</si>
  <si>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</si>
  <si>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</si>
  <si>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</si>
  <si>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</si>
  <si>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</si>
  <si>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</si>
  <si>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</si>
  <si>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</si>
  <si>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</si>
  <si>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</si>
  <si>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</si>
  <si>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</si>
  <si>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</si>
  <si>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</si>
  <si>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</si>
  <si>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</si>
  <si>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</si>
  <si>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</si>
  <si>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</si>
  <si>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</si>
  <si>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</si>
  <si>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</si>
  <si>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</si>
  <si>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</si>
  <si>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</si>
  <si>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</si>
  <si>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</si>
  <si>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</si>
  <si>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</si>
  <si>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</si>
  <si>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</si>
  <si>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</si>
  <si>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</si>
  <si>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</si>
  <si>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</si>
  <si>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</si>
  <si>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</si>
  <si>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</si>
  <si>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</si>
  <si>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</si>
  <si>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</si>
  <si>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</si>
  <si>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</si>
  <si>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</si>
  <si>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</si>
  <si>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</si>
  <si>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</si>
  <si>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</si>
  <si>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</si>
  <si>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</si>
  <si>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</si>
  <si>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</si>
  <si>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</si>
  <si>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</si>
  <si>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</si>
  <si>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</si>
  <si>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</si>
  <si>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</si>
  <si>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</si>
  <si>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</si>
  <si>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</si>
  <si>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</si>
  <si>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</si>
  <si>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</si>
  <si>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</si>
  <si>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</si>
  <si>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</si>
  <si>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</si>
  <si>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</si>
  <si>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</si>
  <si>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</si>
  <si>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</si>
  <si>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</si>
  <si>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</si>
  <si>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</si>
  <si>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</si>
  <si>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</si>
  <si>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</si>
  <si>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</si>
  <si>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</si>
  <si>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</si>
  <si>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</si>
  <si>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</si>
  <si>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</si>
  <si>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</si>
  <si>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</si>
  <si>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</si>
  <si>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</si>
  <si>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</si>
  <si>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</si>
  <si>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</si>
  <si>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</si>
  <si>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</si>
  <si>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</si>
  <si>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</si>
  <si>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</si>
  <si>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</si>
  <si>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</si>
  <si>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</si>
  <si>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</si>
  <si>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</si>
  <si>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</si>
  <si>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</si>
  <si>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</si>
  <si>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</si>
  <si>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</si>
  <si>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</si>
  <si>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</si>
  <si>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</si>
  <si>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</si>
  <si>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</si>
  <si>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</si>
  <si>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</si>
  <si>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</si>
  <si>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</si>
  <si>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</si>
  <si>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</si>
  <si>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</si>
  <si>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</si>
  <si>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</si>
  <si>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</si>
  <si>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</si>
  <si>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</si>
  <si>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</si>
  <si>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</si>
  <si>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</si>
  <si>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</si>
  <si>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</si>
  <si>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</si>
  <si>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</si>
  <si>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</si>
  <si>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</si>
  <si>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</si>
  <si>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</si>
  <si>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</si>
  <si>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</si>
  <si>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</si>
  <si>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</si>
  <si>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</si>
  <si>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</si>
  <si>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</si>
  <si>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</si>
  <si>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</si>
  <si>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</si>
  <si>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</si>
  <si>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</si>
  <si>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</si>
  <si>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</si>
  <si>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</si>
  <si>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</si>
  <si>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</si>
  <si>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</si>
  <si>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</si>
  <si>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</si>
  <si>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</si>
  <si>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</si>
  <si>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</si>
  <si>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</si>
  <si>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</si>
  <si>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</si>
  <si>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</si>
  <si>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</si>
  <si>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</si>
  <si>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</si>
  <si>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</si>
  <si>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</si>
  <si>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</si>
  <si>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</si>
  <si>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</si>
  <si>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</si>
  <si>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</si>
  <si>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</si>
  <si>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</si>
  <si>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</si>
  <si>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</si>
  <si>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</si>
  <si>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</si>
  <si>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</si>
  <si>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</si>
  <si>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</si>
  <si>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</si>
  <si>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</si>
  <si>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</si>
  <si>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</si>
  <si>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</si>
  <si>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</si>
  <si>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</si>
  <si>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</si>
  <si>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</si>
  <si>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</si>
  <si>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</si>
  <si>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</si>
  <si>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</si>
  <si>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</si>
  <si>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</si>
  <si>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</si>
  <si>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</si>
  <si>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</si>
  <si>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</si>
  <si>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</si>
  <si>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</si>
  <si>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</si>
  <si>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</si>
  <si>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</si>
  <si>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</si>
  <si>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</si>
  <si>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</si>
  <si>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</si>
  <si>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</si>
  <si>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</si>
  <si>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</si>
  <si>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</si>
  <si>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</si>
  <si>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</si>
  <si>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</si>
  <si>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</si>
  <si>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</si>
  <si>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保険料等交付金に必要な経費（年金特別会計健康勘定）</t>
  </si>
  <si>
    <t>保険局</t>
  </si>
  <si>
    <t>平成20年度</t>
  </si>
  <si>
    <t>終了予定なし</t>
  </si>
  <si>
    <t>保険課全国健康保険協会管理室</t>
  </si>
  <si>
    <t>保険料等交付金の交付について（平成25年4月5日保発0405第6号）</t>
  </si>
  <si>
    <t>・国において徴収した保険料の額から、適用・徴収等に係る経費に相当する額を控除し、その都度、遅滞なく協会へ保険料等交付金として交付する。
・国の決算上の剰余金が繰り入れられたときは、遅滞なく協会へ保険料等交付金として交付する。</t>
  </si>
  <si>
    <t>-</t>
  </si>
  <si>
    <t>保険料等交付金</t>
  </si>
  <si>
    <t>保険料等交付金の予算額</t>
  </si>
  <si>
    <t>徴収した保険料を年度内に交付する</t>
  </si>
  <si>
    <t>百万円</t>
  </si>
  <si>
    <t>国において徴収した保険料等を遅滞なく交付するため、各月に定期的な交付日を設定し、保険料等交付金を交付する。</t>
  </si>
  <si>
    <t>本経費は、被保険者の報酬等に基づいて決定された保険料等を協会に交付するものであり、単位当たりコストの算出になじまない。　　　　　　　　　　　　　　　</t>
    <phoneticPr fontId="5"/>
  </si>
  <si>
    <t>／　</t>
    <phoneticPr fontId="5"/>
  </si>
  <si>
    <t>739</t>
  </si>
  <si>
    <t>653</t>
  </si>
  <si>
    <t>261</t>
  </si>
  <si>
    <t>273</t>
  </si>
  <si>
    <t>283</t>
  </si>
  <si>
    <t>277</t>
  </si>
  <si>
    <t>282</t>
  </si>
  <si>
    <t>290</t>
  </si>
  <si>
    <t>○</t>
  </si>
  <si>
    <t>愛須　通裕</t>
    <rPh sb="0" eb="2">
      <t>アイス</t>
    </rPh>
    <rPh sb="3" eb="4">
      <t>ツウ</t>
    </rPh>
    <rPh sb="4" eb="5">
      <t>ヒロ</t>
    </rPh>
    <phoneticPr fontId="5"/>
  </si>
  <si>
    <t>-</t>
    <phoneticPr fontId="5"/>
  </si>
  <si>
    <t>保険給付費等</t>
    <rPh sb="0" eb="2">
      <t>ホケン</t>
    </rPh>
    <rPh sb="2" eb="5">
      <t>キュウフヒ</t>
    </rPh>
    <rPh sb="5" eb="6">
      <t>トウ</t>
    </rPh>
    <phoneticPr fontId="5"/>
  </si>
  <si>
    <t>健康保険の保険給付費等の支払に充てる</t>
    <rPh sb="0" eb="2">
      <t>ケンコウ</t>
    </rPh>
    <rPh sb="2" eb="4">
      <t>ホケン</t>
    </rPh>
    <rPh sb="5" eb="7">
      <t>ホケン</t>
    </rPh>
    <rPh sb="7" eb="10">
      <t>キュウフヒ</t>
    </rPh>
    <rPh sb="10" eb="11">
      <t>トウ</t>
    </rPh>
    <rPh sb="12" eb="14">
      <t>シハライ</t>
    </rPh>
    <rPh sb="15" eb="16">
      <t>ア</t>
    </rPh>
    <phoneticPr fontId="5"/>
  </si>
  <si>
    <t>船員保険の保険給付費等の支払に充てる</t>
    <rPh sb="0" eb="2">
      <t>センイン</t>
    </rPh>
    <rPh sb="2" eb="4">
      <t>ホケン</t>
    </rPh>
    <rPh sb="5" eb="7">
      <t>ホケン</t>
    </rPh>
    <rPh sb="7" eb="10">
      <t>キュウフヒ</t>
    </rPh>
    <rPh sb="10" eb="11">
      <t>トウ</t>
    </rPh>
    <rPh sb="12" eb="14">
      <t>シハライ</t>
    </rPh>
    <rPh sb="15" eb="16">
      <t>ア</t>
    </rPh>
    <phoneticPr fontId="5"/>
  </si>
  <si>
    <t>全国健康保険協会
（健康保険事業）</t>
    <rPh sb="0" eb="8">
      <t>ゼンコクケンコウホケンキョウカイ</t>
    </rPh>
    <rPh sb="10" eb="12">
      <t>ケンコウ</t>
    </rPh>
    <rPh sb="12" eb="14">
      <t>ホケン</t>
    </rPh>
    <rPh sb="14" eb="16">
      <t>ジギョウ</t>
    </rPh>
    <phoneticPr fontId="5"/>
  </si>
  <si>
    <t>健康保険事業を行う。
（保険料交付）</t>
    <rPh sb="0" eb="2">
      <t>ケンコウ</t>
    </rPh>
    <rPh sb="2" eb="4">
      <t>ホケン</t>
    </rPh>
    <rPh sb="4" eb="6">
      <t>ジギョウ</t>
    </rPh>
    <rPh sb="7" eb="8">
      <t>オコナ</t>
    </rPh>
    <rPh sb="12" eb="15">
      <t>ホケンリョウ</t>
    </rPh>
    <rPh sb="15" eb="17">
      <t>コウフ</t>
    </rPh>
    <phoneticPr fontId="5"/>
  </si>
  <si>
    <t>全国健康保険協会
（船員保険事業）</t>
    <rPh sb="0" eb="8">
      <t>ゼンコクケンコウホケンキョウカイ</t>
    </rPh>
    <rPh sb="10" eb="12">
      <t>センイン</t>
    </rPh>
    <rPh sb="12" eb="14">
      <t>ホケン</t>
    </rPh>
    <rPh sb="14" eb="16">
      <t>ジギョウ</t>
    </rPh>
    <phoneticPr fontId="5"/>
  </si>
  <si>
    <t>船員保険事業を行う。
（保険料交付）</t>
    <rPh sb="0" eb="2">
      <t>センイン</t>
    </rPh>
    <rPh sb="2" eb="4">
      <t>ホケン</t>
    </rPh>
    <rPh sb="4" eb="6">
      <t>ジギョウ</t>
    </rPh>
    <rPh sb="7" eb="8">
      <t>オコナ</t>
    </rPh>
    <rPh sb="12" eb="15">
      <t>ホケンリョウ</t>
    </rPh>
    <rPh sb="15" eb="17">
      <t>コウフ</t>
    </rPh>
    <phoneticPr fontId="5"/>
  </si>
  <si>
    <t>保険料等交付金は、国が事業主等から徴収した保険料等を経費として交付し、全国健康保険協会の健康保険事業及び船員保険事業の運営が安定的に行われることを目的とすることから、国民や社会のニーズを的確に反映している。</t>
    <phoneticPr fontId="5"/>
  </si>
  <si>
    <t>保険料等交付金は全国健康保険協会が行う健康保険事業及び船員保険事業の実施に必要な費用を、国が事業主等から徴収した保険料等を経費として交付するものであることから、国が実施すべき事業であり、地方自治体や民間等に委ねることができない事業である。</t>
    <phoneticPr fontId="5"/>
  </si>
  <si>
    <t>保険料等交付金は全国健康保険協会が行う健康保険事業及び船員保険事業の実施に必要な費用を、国が事業主等から徴収した保険料等を経費として交付するものであり、優先度が高い事業である。</t>
    <phoneticPr fontId="5"/>
  </si>
  <si>
    <t>‐</t>
  </si>
  <si>
    <t>無</t>
  </si>
  <si>
    <t>交付した保険料等交付金は健康保険事業及び船員保険事業を行うための費用として充てられている。</t>
    <phoneticPr fontId="5"/>
  </si>
  <si>
    <t>各月に交付日を定期的に設定し、適切に交付している。</t>
    <phoneticPr fontId="5"/>
  </si>
  <si>
    <t>保険料等交付金は、交付すべき額が法令により規定されているため、交付先である全国健康保険協会が行う健康保険事業及び船員保険事業の実施状況に関わらず交付しなければならない。なお、法令の規定上、保険料収入等が減少した場合、保険料等交付金の交付額もその分減少し、結果として不用額が発生することとなる。</t>
    <phoneticPr fontId="5"/>
  </si>
  <si>
    <t>国において徴収した保険料等を、一か月当たり４回、その時点の収納状況に応じて交付しているところ。現在までに全国健康保険協会の事業運営及び資金繰りに支障をきたすような事象が発生していないことから、事業実施方法は妥当性があるものと考えており、引き続き適正な執行を確保できるよう点検をしていきたい。</t>
    <phoneticPr fontId="5"/>
  </si>
  <si>
    <t>点検対象外</t>
    <rPh sb="0" eb="2">
      <t>テンケン</t>
    </rPh>
    <rPh sb="2" eb="4">
      <t>タイショウ</t>
    </rPh>
    <rPh sb="4" eb="5">
      <t>ガイ</t>
    </rPh>
    <phoneticPr fontId="5"/>
  </si>
  <si>
    <t>厚労</t>
  </si>
  <si>
    <t>基本目標Ⅰ：安心・信頼してかかれる医療の確保と国民の健康づくりを推進すること
施策大目標：全国民に必要な医療を保障できる安定的・効率的な医療保険制度を構築すること</t>
    <phoneticPr fontId="5"/>
  </si>
  <si>
    <t>データヘルスの推進による保険者機能の強化等により適正かつ安定的・効率的な医療保険制度を構築すること（Ⅰ－９－１）</t>
    <phoneticPr fontId="5"/>
  </si>
  <si>
    <t>https://www.mhlw.go.jp/wp/seisaku/hyouka/dl/r03_jizenbunseki/I-9-1.pdf</t>
    <phoneticPr fontId="5"/>
  </si>
  <si>
    <t>P8</t>
    <phoneticPr fontId="5"/>
  </si>
  <si>
    <t>健康保険法第155条の2、船員保険法第115条</t>
    <phoneticPr fontId="5"/>
  </si>
  <si>
    <t>-</t>
    <phoneticPr fontId="5"/>
  </si>
  <si>
    <t>保険財政の健全化</t>
    <rPh sb="0" eb="2">
      <t>ホケン</t>
    </rPh>
    <rPh sb="2" eb="4">
      <t>ザイセイ</t>
    </rPh>
    <rPh sb="5" eb="8">
      <t>ケンゼンカ</t>
    </rPh>
    <phoneticPr fontId="5"/>
  </si>
  <si>
    <t>全国健康保険協会（以下「協会」という。）が行う健康保険事業及び船員保険事業の実施に必要な費用として国において徴収した保険料等を協会に対し交付する。</t>
    <phoneticPr fontId="5"/>
  </si>
  <si>
    <t>健康保険法第155条の2及び船員保険法第115条に基づき、協会が行う健康保険事業及び船員保険事業の実施に必要な費用として国において徴収した保険料等を協会に対し交付する。</t>
    <rPh sb="12" eb="13">
      <t>オヨ</t>
    </rPh>
    <rPh sb="25" eb="26">
      <t>モト</t>
    </rPh>
    <rPh sb="29" eb="31">
      <t>キョウカイ</t>
    </rPh>
    <rPh sb="32" eb="33">
      <t>オコナ</t>
    </rPh>
    <rPh sb="34" eb="36">
      <t>ケンコウ</t>
    </rPh>
    <rPh sb="36" eb="38">
      <t>ホケン</t>
    </rPh>
    <rPh sb="38" eb="40">
      <t>ジギョウ</t>
    </rPh>
    <rPh sb="40" eb="41">
      <t>オヨ</t>
    </rPh>
    <rPh sb="42" eb="44">
      <t>センイン</t>
    </rPh>
    <rPh sb="44" eb="46">
      <t>ホケン</t>
    </rPh>
    <rPh sb="46" eb="48">
      <t>ジギョウ</t>
    </rPh>
    <rPh sb="49" eb="51">
      <t>ジッシ</t>
    </rPh>
    <rPh sb="52" eb="54">
      <t>ヒツヨウ</t>
    </rPh>
    <rPh sb="55" eb="57">
      <t>ヒヨウ</t>
    </rPh>
    <rPh sb="60" eb="61">
      <t>クニ</t>
    </rPh>
    <rPh sb="65" eb="67">
      <t>チョウシュウ</t>
    </rPh>
    <rPh sb="69" eb="72">
      <t>ホケンリョウ</t>
    </rPh>
    <rPh sb="72" eb="73">
      <t>トウ</t>
    </rPh>
    <rPh sb="74" eb="76">
      <t>キョウカイ</t>
    </rPh>
    <rPh sb="77" eb="78">
      <t>タイ</t>
    </rPh>
    <rPh sb="79" eb="81">
      <t>コウフ</t>
    </rPh>
    <phoneticPr fontId="5"/>
  </si>
  <si>
    <t>-</t>
    <phoneticPr fontId="5"/>
  </si>
  <si>
    <t>本経費は、被保険者の報酬等に基づいて決定された保険料等を協会に交付するものであり、定量的な目標を設定できない。</t>
    <phoneticPr fontId="5"/>
  </si>
  <si>
    <t>毎月納付される保険料等を適切に交付する。
令和元年度執行額　10,523,691百万円　令和２年度執行額　10,447,758百万円　令和３年度執行額　10,878,896百万円</t>
    <rPh sb="67" eb="69">
      <t>レイワ</t>
    </rPh>
    <rPh sb="70" eb="72">
      <t>ネンド</t>
    </rPh>
    <rPh sb="72" eb="74">
      <t>シッコウ</t>
    </rPh>
    <rPh sb="74" eb="75">
      <t>ガク</t>
    </rPh>
    <rPh sb="86" eb="88">
      <t>ヒャクマン</t>
    </rPh>
    <rPh sb="88" eb="89">
      <t>エン</t>
    </rPh>
    <phoneticPr fontId="5"/>
  </si>
  <si>
    <t>A.全国健康保険協会（健康保険事業分）</t>
    <rPh sb="2" eb="10">
      <t>ゼンコクケンコウホケンキョウカイ</t>
    </rPh>
    <rPh sb="11" eb="13">
      <t>ケンコウ</t>
    </rPh>
    <rPh sb="13" eb="15">
      <t>ホケン</t>
    </rPh>
    <rPh sb="15" eb="18">
      <t>ジギョウブン</t>
    </rPh>
    <phoneticPr fontId="5"/>
  </si>
  <si>
    <t>B.全国健康保険協会（船員保険事業分）</t>
    <rPh sb="2" eb="10">
      <t>ゼンコクケンコウホケンキョウカイ</t>
    </rPh>
    <rPh sb="11" eb="13">
      <t>センイン</t>
    </rPh>
    <rPh sb="13" eb="15">
      <t>ホケン</t>
    </rPh>
    <rPh sb="15" eb="18">
      <t>ジギョウブン</t>
    </rPh>
    <phoneticPr fontId="5"/>
  </si>
  <si>
    <t>引き続き、必要な予算額を見直しつつ、適正な執行に努めること</t>
  </si>
  <si>
    <t>引き続き、必要な予算額を確保し、適正な執行に努めることとする。</t>
    <rPh sb="0" eb="1">
      <t>ヒ</t>
    </rPh>
    <rPh sb="2" eb="3">
      <t>ツヅ</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</si>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</sst>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190499</xdr:colOff>
      <xdr:row>269</xdr:row>
      <xdr:rowOff>56029</xdr:rowOff>
    </xdr:from>
    <xdr:to>
      <xdr:col>47</xdr:col>
      <xdr:colOff>43175</xdr:colOff>
      <xdr:row>284</xdr:row>
      <xdr:rowOff>99154</xdr:rowOff>
    </xdr:to>
    <xdr:grpSp>
      <xdr:nvGrpSpPr>
        <xdr:cNvPr id="2" name="グループ化 1"/>
        <xdr:cNvGrpSpPr/>
      </xdr:nvGrpSpPr>
      <xdr:grpSpPr>
        <a:xfrm>
          <a:off x="1804146" y="40845441"/>
          <a:ext cx="7719205" cy="5253860"/>
          <a:chOff x="1613647" y="52667643"/>
          <a:chExt cx="7928535" cy="5029952"/>
        </a:xfrm>
      </xdr:grpSpPr>
      <xdr:grpSp>
        <xdr:nvGrpSpPr>
          <xdr:cNvPr id="3" name="グループ化 2"/>
          <xdr:cNvGrpSpPr/>
        </xdr:nvGrpSpPr>
        <xdr:grpSpPr>
          <a:xfrm>
            <a:off x="1613647" y="52667643"/>
            <a:ext cx="7928535" cy="5029952"/>
            <a:chOff x="1791447" y="31362272"/>
            <a:chExt cx="7928535" cy="5029952"/>
          </a:xfrm>
        </xdr:grpSpPr>
        <xdr:sp macro="" textlink="">
          <xdr:nvSpPr>
            <xdr:cNvPr id="5" name="角丸四角形 4"/>
            <xdr:cNvSpPr/>
          </xdr:nvSpPr>
          <xdr:spPr>
            <a:xfrm>
              <a:off x="3239994" y="31362272"/>
              <a:ext cx="4879042" cy="131333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3200">
                  <a:latin typeface="ＭＳ Ｐゴシック" panose="020B0600070205080204" pitchFamily="50" charset="-128"/>
                  <a:ea typeface="ＭＳ Ｐゴシック" panose="020B0600070205080204" pitchFamily="50" charset="-128"/>
                </a:rPr>
                <a:t>厚</a:t>
              </a:r>
              <a:r>
                <a:rPr kumimoji="1" lang="ja-JP" altLang="en-US" sz="3200" baseline="0">
                  <a:latin typeface="ＭＳ Ｐゴシック" panose="020B0600070205080204" pitchFamily="50" charset="-128"/>
                  <a:ea typeface="ＭＳ Ｐゴシック" panose="020B0600070205080204" pitchFamily="50" charset="-128"/>
                </a:rPr>
                <a:t> </a:t>
              </a:r>
              <a:r>
                <a:rPr kumimoji="1" lang="ja-JP" altLang="en-US" sz="3200">
                  <a:latin typeface="ＭＳ Ｐゴシック" panose="020B0600070205080204" pitchFamily="50" charset="-128"/>
                  <a:ea typeface="ＭＳ Ｐゴシック" panose="020B0600070205080204" pitchFamily="50" charset="-128"/>
                </a:rPr>
                <a:t>生 労 働 省</a:t>
              </a:r>
              <a:endParaRPr kumimoji="1" lang="en-US" altLang="ja-JP" sz="32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10,878,896</a:t>
              </a:r>
              <a:r>
                <a:rPr kumimoji="1" lang="ja-JP" altLang="en-US" sz="2400">
                  <a:latin typeface="ＭＳ Ｐゴシック" panose="020B0600070205080204" pitchFamily="50" charset="-128"/>
                  <a:ea typeface="ＭＳ Ｐゴシック" panose="020B0600070205080204" pitchFamily="50" charset="-128"/>
                </a:rPr>
                <a:t>百万円</a:t>
              </a:r>
              <a:endParaRPr kumimoji="1" lang="en-US" altLang="ja-JP" sz="2400">
                <a:latin typeface="ＭＳ Ｐゴシック" panose="020B0600070205080204" pitchFamily="50" charset="-128"/>
                <a:ea typeface="ＭＳ Ｐゴシック" panose="020B0600070205080204" pitchFamily="50" charset="-128"/>
              </a:endParaRPr>
            </a:p>
          </xdr:txBody>
        </xdr:sp>
        <xdr:sp macro="" textlink="">
          <xdr:nvSpPr>
            <xdr:cNvPr id="6" name="角丸四角形 5"/>
            <xdr:cNvSpPr/>
          </xdr:nvSpPr>
          <xdr:spPr>
            <a:xfrm>
              <a:off x="1791447"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Ａ</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（健康保険事業分）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10,842,918</a:t>
              </a:r>
              <a:r>
                <a:rPr kumimoji="1" lang="ja-JP" altLang="en-US" sz="2400">
                  <a:latin typeface="ＭＳ Ｐゴシック" panose="020B0600070205080204" pitchFamily="50" charset="-128"/>
                  <a:ea typeface="ＭＳ Ｐゴシック" panose="020B0600070205080204" pitchFamily="50" charset="-128"/>
                </a:rPr>
                <a:t>百万円</a:t>
              </a:r>
            </a:p>
          </xdr:txBody>
        </xdr:sp>
        <xdr:sp macro="" textlink="">
          <xdr:nvSpPr>
            <xdr:cNvPr id="7" name="角丸四角形 6"/>
            <xdr:cNvSpPr/>
          </xdr:nvSpPr>
          <xdr:spPr>
            <a:xfrm>
              <a:off x="6278282" y="34044965"/>
              <a:ext cx="3441700" cy="234725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latin typeface="ＭＳ Ｐゴシック" panose="020B0600070205080204" pitchFamily="50" charset="-128"/>
                  <a:ea typeface="ＭＳ Ｐゴシック" panose="020B0600070205080204" pitchFamily="50" charset="-128"/>
                </a:rPr>
                <a:t>Ｂ</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全国健康保険協会</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ja-JP" altLang="en-US" sz="2400">
                  <a:latin typeface="ＭＳ Ｐゴシック" panose="020B0600070205080204" pitchFamily="50" charset="-128"/>
                  <a:ea typeface="ＭＳ Ｐゴシック" panose="020B0600070205080204" pitchFamily="50" charset="-128"/>
                </a:rPr>
                <a:t>（船員保険事業分）</a:t>
              </a:r>
              <a:endParaRPr kumimoji="1" lang="en-US" altLang="ja-JP" sz="2400">
                <a:latin typeface="ＭＳ Ｐゴシック" panose="020B0600070205080204" pitchFamily="50" charset="-128"/>
                <a:ea typeface="ＭＳ Ｐゴシック" panose="020B0600070205080204" pitchFamily="50" charset="-128"/>
              </a:endParaRPr>
            </a:p>
            <a:p>
              <a:pPr algn="ctr"/>
              <a:r>
                <a:rPr kumimoji="1" lang="en-US" altLang="ja-JP" sz="2400">
                  <a:latin typeface="ＭＳ Ｐゴシック" panose="020B0600070205080204" pitchFamily="50" charset="-128"/>
                  <a:ea typeface="ＭＳ Ｐゴシック" panose="020B0600070205080204" pitchFamily="50" charset="-128"/>
                </a:rPr>
                <a:t>35,978</a:t>
              </a:r>
              <a:r>
                <a:rPr kumimoji="1" lang="ja-JP" altLang="en-US" sz="2400">
                  <a:latin typeface="ＭＳ Ｐゴシック" panose="020B0600070205080204" pitchFamily="50" charset="-128"/>
                  <a:ea typeface="ＭＳ Ｐゴシック" panose="020B0600070205080204" pitchFamily="50" charset="-128"/>
                </a:rPr>
                <a:t>百万円</a:t>
              </a:r>
            </a:p>
          </xdr:txBody>
        </xdr:sp>
        <xdr:cxnSp macro="">
          <xdr:nvCxnSpPr>
            <xdr:cNvPr id="8" name="直線コネクタ 7"/>
            <xdr:cNvCxnSpPr>
              <a:stCxn id="5" idx="2"/>
            </xdr:cNvCxnSpPr>
          </xdr:nvCxnSpPr>
          <xdr:spPr>
            <a:xfrm flipH="1">
              <a:off x="5673165" y="32675606"/>
              <a:ext cx="6350" cy="6843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530600" y="33372612"/>
              <a:ext cx="44629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a:cxnSpLocks noChangeShapeType="1"/>
              <a:endCxn id="6" idx="0"/>
            </xdr:cNvCxnSpPr>
          </xdr:nvCxnSpPr>
          <xdr:spPr bwMode="auto">
            <a:xfrm>
              <a:off x="3514725" y="33344784"/>
              <a:ext cx="0" cy="687481"/>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角丸四角形 10"/>
            <xdr:cNvSpPr/>
          </xdr:nvSpPr>
          <xdr:spPr>
            <a:xfrm>
              <a:off x="3594100" y="33652012"/>
              <a:ext cx="17391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2" name="角丸四角形 11"/>
            <xdr:cNvSpPr/>
          </xdr:nvSpPr>
          <xdr:spPr>
            <a:xfrm>
              <a:off x="8018929" y="33652012"/>
              <a:ext cx="1701053" cy="342900"/>
            </a:xfrm>
            <a:prstGeom prst="round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保険料等交付金</a:t>
              </a:r>
              <a:r>
                <a:rPr kumimoji="1" lang="en-US" altLang="ja-JP" sz="1200">
                  <a:latin typeface="ＭＳ Ｐゴシック" panose="020B0600070205080204" pitchFamily="50" charset="-128"/>
                  <a:ea typeface="ＭＳ Ｐゴシック" panose="020B0600070205080204" pitchFamily="50" charset="-128"/>
                </a:rPr>
                <a:t>】</a:t>
              </a:r>
            </a:p>
          </xdr:txBody>
        </xdr:sp>
        <xdr:sp macro="" textlink="">
          <xdr:nvSpPr>
            <xdr:cNvPr id="13" name="大かっこ 12"/>
            <xdr:cNvSpPr/>
          </xdr:nvSpPr>
          <xdr:spPr>
            <a:xfrm>
              <a:off x="5774765" y="32738359"/>
              <a:ext cx="3879672" cy="57175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健康保険法及び船員保険法の規定に基づき、保険料収入等を保険料等交付金として交付。</a:t>
              </a:r>
              <a:endParaRPr lang="ja-JP" altLang="ja-JP">
                <a:effectLst/>
                <a:latin typeface="ＭＳ Ｐゴシック" panose="020B0600070205080204" pitchFamily="50" charset="-128"/>
                <a:ea typeface="ＭＳ Ｐゴシック" panose="020B0600070205080204" pitchFamily="50" charset="-128"/>
              </a:endParaRPr>
            </a:p>
            <a:p>
              <a:endParaRPr lang="ja-JP" altLang="en-US"/>
            </a:p>
          </xdr:txBody>
        </xdr:sp>
      </xdr:grpSp>
      <xdr:cxnSp macro="">
        <xdr:nvCxnSpPr>
          <xdr:cNvPr id="4" name="直線矢印コネクタ 3"/>
          <xdr:cNvCxnSpPr/>
        </xdr:nvCxnSpPr>
        <xdr:spPr>
          <a:xfrm flipH="1">
            <a:off x="7799294" y="54673500"/>
            <a:ext cx="6350" cy="69775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U33" sqref="AU33:AX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735</v>
      </c>
      <c r="AK2" s="850"/>
      <c r="AL2" s="850"/>
      <c r="AM2" s="850"/>
      <c r="AN2" s="90" t="s">
        <v>367</v>
      </c>
      <c r="AO2" s="850">
        <v>21</v>
      </c>
      <c r="AP2" s="850"/>
      <c r="AQ2" s="850"/>
      <c r="AR2" s="91" t="s">
        <v>367</v>
      </c>
      <c r="AS2" s="851">
        <v>372</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695</v>
      </c>
      <c r="T5" s="841"/>
      <c r="U5" s="841"/>
      <c r="V5" s="841"/>
      <c r="W5" s="841"/>
      <c r="X5" s="846"/>
      <c r="Y5" s="847" t="s">
        <v>3</v>
      </c>
      <c r="Z5" s="848"/>
      <c r="AA5" s="848"/>
      <c r="AB5" s="848"/>
      <c r="AC5" s="848"/>
      <c r="AD5" s="849"/>
      <c r="AE5" s="870" t="s">
        <v>696</v>
      </c>
      <c r="AF5" s="870"/>
      <c r="AG5" s="870"/>
      <c r="AH5" s="870"/>
      <c r="AI5" s="870"/>
      <c r="AJ5" s="870"/>
      <c r="AK5" s="870"/>
      <c r="AL5" s="870"/>
      <c r="AM5" s="870"/>
      <c r="AN5" s="870"/>
      <c r="AO5" s="870"/>
      <c r="AP5" s="871"/>
      <c r="AQ5" s="872" t="s">
        <v>716</v>
      </c>
      <c r="AR5" s="873"/>
      <c r="AS5" s="873"/>
      <c r="AT5" s="873"/>
      <c r="AU5" s="873"/>
      <c r="AV5" s="873"/>
      <c r="AW5" s="873"/>
      <c r="AX5" s="874"/>
    </row>
    <row r="6" spans="1:50" ht="39" customHeight="1" x14ac:dyDescent="0.15">
      <c r="A6" s="875" t="s">
        <v>4</v>
      </c>
      <c r="B6" s="876"/>
      <c r="C6" s="876"/>
      <c r="D6" s="876"/>
      <c r="E6" s="876"/>
      <c r="F6" s="876"/>
      <c r="G6" s="877" t="str">
        <f>入力規則等!F39</f>
        <v>年金特別会計健康勘定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740</v>
      </c>
      <c r="H7" s="881"/>
      <c r="I7" s="881"/>
      <c r="J7" s="881"/>
      <c r="K7" s="881"/>
      <c r="L7" s="881"/>
      <c r="M7" s="881"/>
      <c r="N7" s="881"/>
      <c r="O7" s="881"/>
      <c r="P7" s="881"/>
      <c r="Q7" s="881"/>
      <c r="R7" s="881"/>
      <c r="S7" s="881"/>
      <c r="T7" s="881"/>
      <c r="U7" s="881"/>
      <c r="V7" s="881"/>
      <c r="W7" s="881"/>
      <c r="X7" s="882"/>
      <c r="Y7" s="883" t="s">
        <v>352</v>
      </c>
      <c r="Z7" s="702"/>
      <c r="AA7" s="702"/>
      <c r="AB7" s="702"/>
      <c r="AC7" s="702"/>
      <c r="AD7" s="884"/>
      <c r="AE7" s="812" t="s">
        <v>697</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234</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743</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28</v>
      </c>
      <c r="B10" s="774"/>
      <c r="C10" s="774"/>
      <c r="D10" s="774"/>
      <c r="E10" s="774"/>
      <c r="F10" s="774"/>
      <c r="G10" s="775" t="s">
        <v>698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交付</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10609784</v>
      </c>
      <c r="Q13" s="714"/>
      <c r="R13" s="714"/>
      <c r="S13" s="714"/>
      <c r="T13" s="714"/>
      <c r="U13" s="714"/>
      <c r="V13" s="715"/>
      <c r="W13" s="713">
        <v>11015354</v>
      </c>
      <c r="X13" s="714"/>
      <c r="Y13" s="714"/>
      <c r="Z13" s="714"/>
      <c r="AA13" s="714"/>
      <c r="AB13" s="714"/>
      <c r="AC13" s="715"/>
      <c r="AD13" s="713">
        <v>10926165</v>
      </c>
      <c r="AE13" s="714"/>
      <c r="AF13" s="714"/>
      <c r="AG13" s="714"/>
      <c r="AH13" s="714"/>
      <c r="AI13" s="714"/>
      <c r="AJ13" s="715"/>
      <c r="AK13" s="713">
        <v>10910269</v>
      </c>
      <c r="AL13" s="714"/>
      <c r="AM13" s="714"/>
      <c r="AN13" s="714"/>
      <c r="AO13" s="714"/>
      <c r="AP13" s="714"/>
      <c r="AQ13" s="715"/>
      <c r="AR13" s="750">
        <v>10983044</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699</v>
      </c>
      <c r="Q14" s="714"/>
      <c r="R14" s="714"/>
      <c r="S14" s="714"/>
      <c r="T14" s="714"/>
      <c r="U14" s="714"/>
      <c r="V14" s="715"/>
      <c r="W14" s="713" t="s">
        <v>699</v>
      </c>
      <c r="X14" s="714"/>
      <c r="Y14" s="714"/>
      <c r="Z14" s="714"/>
      <c r="AA14" s="714"/>
      <c r="AB14" s="714"/>
      <c r="AC14" s="715"/>
      <c r="AD14" s="713" t="s">
        <v>699</v>
      </c>
      <c r="AE14" s="714"/>
      <c r="AF14" s="714"/>
      <c r="AG14" s="714"/>
      <c r="AH14" s="714"/>
      <c r="AI14" s="714"/>
      <c r="AJ14" s="715"/>
      <c r="AK14" s="713" t="s">
        <v>699</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48</v>
      </c>
      <c r="J15" s="810"/>
      <c r="K15" s="810"/>
      <c r="L15" s="810"/>
      <c r="M15" s="810"/>
      <c r="N15" s="810"/>
      <c r="O15" s="811"/>
      <c r="P15" s="713" t="s">
        <v>699</v>
      </c>
      <c r="Q15" s="714"/>
      <c r="R15" s="714"/>
      <c r="S15" s="714"/>
      <c r="T15" s="714"/>
      <c r="U15" s="714"/>
      <c r="V15" s="715"/>
      <c r="W15" s="713" t="s">
        <v>699</v>
      </c>
      <c r="X15" s="714"/>
      <c r="Y15" s="714"/>
      <c r="Z15" s="714"/>
      <c r="AA15" s="714"/>
      <c r="AB15" s="714"/>
      <c r="AC15" s="715"/>
      <c r="AD15" s="713" t="s">
        <v>699</v>
      </c>
      <c r="AE15" s="714"/>
      <c r="AF15" s="714"/>
      <c r="AG15" s="714"/>
      <c r="AH15" s="714"/>
      <c r="AI15" s="714"/>
      <c r="AJ15" s="715"/>
      <c r="AK15" s="713" t="s">
        <v>699</v>
      </c>
      <c r="AL15" s="714"/>
      <c r="AM15" s="714"/>
      <c r="AN15" s="714"/>
      <c r="AO15" s="714"/>
      <c r="AP15" s="714"/>
      <c r="AQ15" s="715"/>
      <c r="AR15" s="713"/>
      <c r="AS15" s="714"/>
      <c r="AT15" s="714"/>
      <c r="AU15" s="714"/>
      <c r="AV15" s="714"/>
      <c r="AW15" s="714"/>
      <c r="AX15" s="823"/>
    </row>
    <row r="16" spans="1:50" ht="21" customHeight="1" x14ac:dyDescent="0.15">
      <c r="A16" s="322"/>
      <c r="B16" s="323"/>
      <c r="C16" s="323"/>
      <c r="D16" s="323"/>
      <c r="E16" s="323"/>
      <c r="F16" s="324"/>
      <c r="G16" s="804"/>
      <c r="H16" s="805"/>
      <c r="I16" s="797" t="s">
        <v>49</v>
      </c>
      <c r="J16" s="810"/>
      <c r="K16" s="810"/>
      <c r="L16" s="810"/>
      <c r="M16" s="810"/>
      <c r="N16" s="810"/>
      <c r="O16" s="811"/>
      <c r="P16" s="713" t="s">
        <v>699</v>
      </c>
      <c r="Q16" s="714"/>
      <c r="R16" s="714"/>
      <c r="S16" s="714"/>
      <c r="T16" s="714"/>
      <c r="U16" s="714"/>
      <c r="V16" s="715"/>
      <c r="W16" s="713" t="s">
        <v>699</v>
      </c>
      <c r="X16" s="714"/>
      <c r="Y16" s="714"/>
      <c r="Z16" s="714"/>
      <c r="AA16" s="714"/>
      <c r="AB16" s="714"/>
      <c r="AC16" s="715"/>
      <c r="AD16" s="713" t="s">
        <v>699</v>
      </c>
      <c r="AE16" s="714"/>
      <c r="AF16" s="714"/>
      <c r="AG16" s="714"/>
      <c r="AH16" s="714"/>
      <c r="AI16" s="714"/>
      <c r="AJ16" s="715"/>
      <c r="AK16" s="713" t="s">
        <v>699</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47</v>
      </c>
      <c r="J17" s="798"/>
      <c r="K17" s="798"/>
      <c r="L17" s="798"/>
      <c r="M17" s="798"/>
      <c r="N17" s="798"/>
      <c r="O17" s="799"/>
      <c r="P17" s="713" t="s">
        <v>699</v>
      </c>
      <c r="Q17" s="714"/>
      <c r="R17" s="714"/>
      <c r="S17" s="714"/>
      <c r="T17" s="714"/>
      <c r="U17" s="714"/>
      <c r="V17" s="715"/>
      <c r="W17" s="713" t="s">
        <v>699</v>
      </c>
      <c r="X17" s="714"/>
      <c r="Y17" s="714"/>
      <c r="Z17" s="714"/>
      <c r="AA17" s="714"/>
      <c r="AB17" s="714"/>
      <c r="AC17" s="715"/>
      <c r="AD17" s="713" t="s">
        <v>699</v>
      </c>
      <c r="AE17" s="714"/>
      <c r="AF17" s="714"/>
      <c r="AG17" s="714"/>
      <c r="AH17" s="714"/>
      <c r="AI17" s="714"/>
      <c r="AJ17" s="715"/>
      <c r="AK17" s="713" t="s">
        <v>699</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10609784</v>
      </c>
      <c r="Q18" s="794"/>
      <c r="R18" s="794"/>
      <c r="S18" s="794"/>
      <c r="T18" s="794"/>
      <c r="U18" s="794"/>
      <c r="V18" s="795"/>
      <c r="W18" s="793">
        <f>SUM(W13:AC17)</f>
        <v>11015354</v>
      </c>
      <c r="X18" s="794"/>
      <c r="Y18" s="794"/>
      <c r="Z18" s="794"/>
      <c r="AA18" s="794"/>
      <c r="AB18" s="794"/>
      <c r="AC18" s="795"/>
      <c r="AD18" s="793">
        <f>SUM(AD13:AJ17)</f>
        <v>10926165</v>
      </c>
      <c r="AE18" s="794"/>
      <c r="AF18" s="794"/>
      <c r="AG18" s="794"/>
      <c r="AH18" s="794"/>
      <c r="AI18" s="794"/>
      <c r="AJ18" s="795"/>
      <c r="AK18" s="793">
        <f>SUM(AK13:AQ17)</f>
        <v>10910269</v>
      </c>
      <c r="AL18" s="794"/>
      <c r="AM18" s="794"/>
      <c r="AN18" s="794"/>
      <c r="AO18" s="794"/>
      <c r="AP18" s="794"/>
      <c r="AQ18" s="795"/>
      <c r="AR18" s="793">
        <f>SUM(AR13:AX17)</f>
        <v>10983044</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10523691</v>
      </c>
      <c r="Q19" s="714"/>
      <c r="R19" s="714"/>
      <c r="S19" s="714"/>
      <c r="T19" s="714"/>
      <c r="U19" s="714"/>
      <c r="V19" s="715"/>
      <c r="W19" s="713">
        <v>10447758</v>
      </c>
      <c r="X19" s="714"/>
      <c r="Y19" s="714"/>
      <c r="Z19" s="714"/>
      <c r="AA19" s="714"/>
      <c r="AB19" s="714"/>
      <c r="AC19" s="715"/>
      <c r="AD19" s="713">
        <v>10878896</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0.99188550869650127</v>
      </c>
      <c r="Q20" s="761"/>
      <c r="R20" s="761"/>
      <c r="S20" s="761"/>
      <c r="T20" s="761"/>
      <c r="U20" s="761"/>
      <c r="V20" s="761"/>
      <c r="W20" s="761">
        <f>IF(W18=0, "-", SUM(W19)/W18)</f>
        <v>0.94847228695509922</v>
      </c>
      <c r="X20" s="761"/>
      <c r="Y20" s="761"/>
      <c r="Z20" s="761"/>
      <c r="AA20" s="761"/>
      <c r="AB20" s="761"/>
      <c r="AC20" s="761"/>
      <c r="AD20" s="761">
        <f>IF(AD18=0, "-", SUM(AD19)/AD18)</f>
        <v>0.99567377940933532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320</v>
      </c>
      <c r="H21" s="760"/>
      <c r="I21" s="760"/>
      <c r="J21" s="760"/>
      <c r="K21" s="760"/>
      <c r="L21" s="760"/>
      <c r="M21" s="760"/>
      <c r="N21" s="760"/>
      <c r="O21" s="760"/>
      <c r="P21" s="761">
        <f>IF(P19=0, "-", SUM(P19)/SUM(P13,P14))</f>
        <v>0.99188550869650127</v>
      </c>
      <c r="Q21" s="761"/>
      <c r="R21" s="761"/>
      <c r="S21" s="761"/>
      <c r="T21" s="761"/>
      <c r="U21" s="761"/>
      <c r="V21" s="761"/>
      <c r="W21" s="761">
        <f>IF(W19=0, "-", SUM(W19)/SUM(W13,W14))</f>
        <v>0.94847228695509922</v>
      </c>
      <c r="X21" s="761"/>
      <c r="Y21" s="761"/>
      <c r="Z21" s="761"/>
      <c r="AA21" s="761"/>
      <c r="AB21" s="761"/>
      <c r="AC21" s="761"/>
      <c r="AD21" s="761">
        <f>IF(AD19=0, "-", SUM(AD19)/SUM(AD13,AD14))</f>
        <v>0.99567377940933532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676</v>
      </c>
      <c r="B22" s="720"/>
      <c r="C22" s="720"/>
      <c r="D22" s="720"/>
      <c r="E22" s="720"/>
      <c r="F22" s="721"/>
      <c r="G22" s="725" t="s">
        <v>309</v>
      </c>
      <c r="H22" s="565"/>
      <c r="I22" s="565"/>
      <c r="J22" s="565"/>
      <c r="K22" s="565"/>
      <c r="L22" s="565"/>
      <c r="M22" s="565"/>
      <c r="N22" s="565"/>
      <c r="O22" s="566"/>
      <c r="P22" s="726" t="s">
        <v>674</v>
      </c>
      <c r="Q22" s="565"/>
      <c r="R22" s="565"/>
      <c r="S22" s="565"/>
      <c r="T22" s="565"/>
      <c r="U22" s="565"/>
      <c r="V22" s="566"/>
      <c r="W22" s="726" t="s">
        <v>675</v>
      </c>
      <c r="X22" s="565"/>
      <c r="Y22" s="565"/>
      <c r="Z22" s="565"/>
      <c r="AA22" s="565"/>
      <c r="AB22" s="565"/>
      <c r="AC22" s="566"/>
      <c r="AD22" s="726" t="s">
        <v>308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t="s">
        <v>700</v>
      </c>
      <c r="H23" s="748"/>
      <c r="I23" s="748"/>
      <c r="J23" s="748"/>
      <c r="K23" s="748"/>
      <c r="L23" s="748"/>
      <c r="M23" s="748"/>
      <c r="N23" s="748"/>
      <c r="O23" s="749"/>
      <c r="P23" s="750">
        <v>10910269</v>
      </c>
      <c r="Q23" s="751"/>
      <c r="R23" s="751"/>
      <c r="S23" s="751"/>
      <c r="T23" s="751"/>
      <c r="U23" s="751"/>
      <c r="V23" s="752"/>
      <c r="W23" s="750">
        <v>10983044</v>
      </c>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f>AK13</f>
        <v>10910269</v>
      </c>
      <c r="Q29" s="736"/>
      <c r="R29" s="736"/>
      <c r="S29" s="736"/>
      <c r="T29" s="736"/>
      <c r="U29" s="736"/>
      <c r="V29" s="737"/>
      <c r="W29" s="738">
        <f>AR13</f>
        <v>10983044</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663</v>
      </c>
      <c r="B30" s="742"/>
      <c r="C30" s="742"/>
      <c r="D30" s="742"/>
      <c r="E30" s="742"/>
      <c r="F30" s="743"/>
      <c r="G30" s="744" t="s">
        <v>744</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664</v>
      </c>
      <c r="B31" s="168"/>
      <c r="C31" s="168"/>
      <c r="D31" s="168"/>
      <c r="E31" s="168"/>
      <c r="F31" s="169"/>
      <c r="G31" s="704" t="s">
        <v>656</v>
      </c>
      <c r="H31" s="705"/>
      <c r="I31" s="705"/>
      <c r="J31" s="705"/>
      <c r="K31" s="705"/>
      <c r="L31" s="705"/>
      <c r="M31" s="705"/>
      <c r="N31" s="705"/>
      <c r="O31" s="705"/>
      <c r="P31" s="706" t="s">
        <v>655</v>
      </c>
      <c r="Q31" s="705"/>
      <c r="R31" s="705"/>
      <c r="S31" s="705"/>
      <c r="T31" s="705"/>
      <c r="U31" s="705"/>
      <c r="V31" s="705"/>
      <c r="W31" s="705"/>
      <c r="X31" s="707"/>
      <c r="Y31" s="708"/>
      <c r="Z31" s="709"/>
      <c r="AA31" s="710"/>
      <c r="AB31" s="641" t="s">
        <v>11</v>
      </c>
      <c r="AC31" s="641"/>
      <c r="AD31" s="641"/>
      <c r="AE31" s="131" t="s">
        <v>500</v>
      </c>
      <c r="AF31" s="711"/>
      <c r="AG31" s="711"/>
      <c r="AH31" s="712"/>
      <c r="AI31" s="131" t="s">
        <v>652</v>
      </c>
      <c r="AJ31" s="711"/>
      <c r="AK31" s="711"/>
      <c r="AL31" s="712"/>
      <c r="AM31" s="131" t="s">
        <v>468</v>
      </c>
      <c r="AN31" s="711"/>
      <c r="AO31" s="711"/>
      <c r="AP31" s="712"/>
      <c r="AQ31" s="638" t="s">
        <v>499</v>
      </c>
      <c r="AR31" s="639"/>
      <c r="AS31" s="639"/>
      <c r="AT31" s="640"/>
      <c r="AU31" s="638" t="s">
        <v>677</v>
      </c>
      <c r="AV31" s="639"/>
      <c r="AW31" s="639"/>
      <c r="AX31" s="648"/>
    </row>
    <row r="32" spans="1:50" ht="45" customHeight="1" x14ac:dyDescent="0.15">
      <c r="A32" s="663"/>
      <c r="B32" s="168"/>
      <c r="C32" s="168"/>
      <c r="D32" s="168"/>
      <c r="E32" s="168"/>
      <c r="F32" s="169"/>
      <c r="G32" s="745" t="s">
        <v>742</v>
      </c>
      <c r="H32" s="650"/>
      <c r="I32" s="650"/>
      <c r="J32" s="650"/>
      <c r="K32" s="650"/>
      <c r="L32" s="650"/>
      <c r="M32" s="650"/>
      <c r="N32" s="650"/>
      <c r="O32" s="650"/>
      <c r="P32" s="653" t="s">
        <v>704</v>
      </c>
      <c r="Q32" s="654"/>
      <c r="R32" s="654"/>
      <c r="S32" s="654"/>
      <c r="T32" s="654"/>
      <c r="U32" s="654"/>
      <c r="V32" s="654"/>
      <c r="W32" s="654"/>
      <c r="X32" s="655"/>
      <c r="Y32" s="659" t="s">
        <v>52</v>
      </c>
      <c r="Z32" s="660"/>
      <c r="AA32" s="661"/>
      <c r="AB32" s="662" t="s">
        <v>703</v>
      </c>
      <c r="AC32" s="662"/>
      <c r="AD32" s="662"/>
      <c r="AE32" s="631">
        <v>10523691</v>
      </c>
      <c r="AF32" s="631"/>
      <c r="AG32" s="631"/>
      <c r="AH32" s="631"/>
      <c r="AI32" s="631">
        <v>10447758</v>
      </c>
      <c r="AJ32" s="631"/>
      <c r="AK32" s="631"/>
      <c r="AL32" s="631"/>
      <c r="AM32" s="631">
        <v>10878896</v>
      </c>
      <c r="AN32" s="631"/>
      <c r="AO32" s="631"/>
      <c r="AP32" s="631"/>
      <c r="AQ32" s="677" t="s">
        <v>745</v>
      </c>
      <c r="AR32" s="631"/>
      <c r="AS32" s="631"/>
      <c r="AT32" s="631"/>
      <c r="AU32" s="108" t="s">
        <v>752</v>
      </c>
      <c r="AV32" s="633"/>
      <c r="AW32" s="633"/>
      <c r="AX32" s="634"/>
    </row>
    <row r="33" spans="1:51" ht="45" customHeight="1" x14ac:dyDescent="0.15">
      <c r="A33" s="203"/>
      <c r="B33" s="173"/>
      <c r="C33" s="173"/>
      <c r="D33" s="173"/>
      <c r="E33" s="173"/>
      <c r="F33" s="174"/>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703</v>
      </c>
      <c r="AC33" s="662"/>
      <c r="AD33" s="662"/>
      <c r="AE33" s="631">
        <v>10609784</v>
      </c>
      <c r="AF33" s="631"/>
      <c r="AG33" s="631"/>
      <c r="AH33" s="631"/>
      <c r="AI33" s="631">
        <v>11015354</v>
      </c>
      <c r="AJ33" s="631"/>
      <c r="AK33" s="631"/>
      <c r="AL33" s="631"/>
      <c r="AM33" s="631">
        <v>10926165</v>
      </c>
      <c r="AN33" s="631"/>
      <c r="AO33" s="631"/>
      <c r="AP33" s="631"/>
      <c r="AQ33" s="631">
        <v>10910269</v>
      </c>
      <c r="AR33" s="631"/>
      <c r="AS33" s="631"/>
      <c r="AT33" s="631"/>
      <c r="AU33" s="632">
        <v>10983044</v>
      </c>
      <c r="AV33" s="633"/>
      <c r="AW33" s="633"/>
      <c r="AX33" s="634"/>
    </row>
    <row r="34" spans="1:51" ht="23.25" customHeight="1" x14ac:dyDescent="0.15">
      <c r="A34" s="695" t="s">
        <v>665</v>
      </c>
      <c r="B34" s="696"/>
      <c r="C34" s="696"/>
      <c r="D34" s="696"/>
      <c r="E34" s="696"/>
      <c r="F34" s="697"/>
      <c r="G34" s="191" t="s">
        <v>666</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500</v>
      </c>
      <c r="AF34" s="191"/>
      <c r="AG34" s="191"/>
      <c r="AH34" s="192"/>
      <c r="AI34" s="190" t="s">
        <v>652</v>
      </c>
      <c r="AJ34" s="191"/>
      <c r="AK34" s="191"/>
      <c r="AL34" s="192"/>
      <c r="AM34" s="190" t="s">
        <v>468</v>
      </c>
      <c r="AN34" s="191"/>
      <c r="AO34" s="191"/>
      <c r="AP34" s="192"/>
      <c r="AQ34" s="642" t="s">
        <v>678</v>
      </c>
      <c r="AR34" s="643"/>
      <c r="AS34" s="643"/>
      <c r="AT34" s="643"/>
      <c r="AU34" s="643"/>
      <c r="AV34" s="643"/>
      <c r="AW34" s="643"/>
      <c r="AX34" s="644"/>
    </row>
    <row r="35" spans="1:51" ht="23.25" customHeight="1" x14ac:dyDescent="0.15">
      <c r="A35" s="698"/>
      <c r="B35" s="699"/>
      <c r="C35" s="699"/>
      <c r="D35" s="699"/>
      <c r="E35" s="699"/>
      <c r="F35" s="700"/>
      <c r="G35" s="667" t="s">
        <v>705</v>
      </c>
      <c r="H35" s="668"/>
      <c r="I35" s="668"/>
      <c r="J35" s="668"/>
      <c r="K35" s="668"/>
      <c r="L35" s="668"/>
      <c r="M35" s="668"/>
      <c r="N35" s="668"/>
      <c r="O35" s="668"/>
      <c r="P35" s="668"/>
      <c r="Q35" s="668"/>
      <c r="R35" s="668"/>
      <c r="S35" s="668"/>
      <c r="T35" s="668"/>
      <c r="U35" s="668"/>
      <c r="V35" s="668"/>
      <c r="W35" s="668"/>
      <c r="X35" s="668"/>
      <c r="Y35" s="671" t="s">
        <v>665</v>
      </c>
      <c r="Z35" s="672"/>
      <c r="AA35" s="673"/>
      <c r="AB35" s="674" t="s">
        <v>699</v>
      </c>
      <c r="AC35" s="675"/>
      <c r="AD35" s="676"/>
      <c r="AE35" s="677" t="s">
        <v>699</v>
      </c>
      <c r="AF35" s="677"/>
      <c r="AG35" s="677"/>
      <c r="AH35" s="677"/>
      <c r="AI35" s="677" t="s">
        <v>699</v>
      </c>
      <c r="AJ35" s="677"/>
      <c r="AK35" s="677"/>
      <c r="AL35" s="677"/>
      <c r="AM35" s="677" t="s">
        <v>717</v>
      </c>
      <c r="AN35" s="677"/>
      <c r="AO35" s="677"/>
      <c r="AP35" s="677"/>
      <c r="AQ35" s="108" t="s">
        <v>717</v>
      </c>
      <c r="AR35" s="102"/>
      <c r="AS35" s="102"/>
      <c r="AT35" s="102"/>
      <c r="AU35" s="102"/>
      <c r="AV35" s="102"/>
      <c r="AW35" s="102"/>
      <c r="AX35" s="103"/>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4" t="s">
        <v>668</v>
      </c>
      <c r="Z36" s="664"/>
      <c r="AA36" s="665"/>
      <c r="AB36" s="627" t="s">
        <v>367</v>
      </c>
      <c r="AC36" s="628"/>
      <c r="AD36" s="629"/>
      <c r="AE36" s="630" t="s">
        <v>699</v>
      </c>
      <c r="AF36" s="630"/>
      <c r="AG36" s="630"/>
      <c r="AH36" s="630"/>
      <c r="AI36" s="630" t="s">
        <v>699</v>
      </c>
      <c r="AJ36" s="630"/>
      <c r="AK36" s="630"/>
      <c r="AL36" s="630"/>
      <c r="AM36" s="630" t="s">
        <v>717</v>
      </c>
      <c r="AN36" s="630"/>
      <c r="AO36" s="630"/>
      <c r="AP36" s="630"/>
      <c r="AQ36" s="630" t="s">
        <v>717</v>
      </c>
      <c r="AR36" s="630"/>
      <c r="AS36" s="630"/>
      <c r="AT36" s="630"/>
      <c r="AU36" s="630"/>
      <c r="AV36" s="630"/>
      <c r="AW36" s="630"/>
      <c r="AX36" s="666"/>
    </row>
    <row r="37" spans="1:51" ht="18.75" customHeight="1" x14ac:dyDescent="0.15">
      <c r="A37" s="683" t="s">
        <v>316</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500</v>
      </c>
      <c r="AF37" s="625"/>
      <c r="AG37" s="625"/>
      <c r="AH37" s="626"/>
      <c r="AI37" s="693" t="s">
        <v>652</v>
      </c>
      <c r="AJ37" s="693"/>
      <c r="AK37" s="693"/>
      <c r="AL37" s="624"/>
      <c r="AM37" s="693" t="s">
        <v>468</v>
      </c>
      <c r="AN37" s="693"/>
      <c r="AO37" s="693"/>
      <c r="AP37" s="624"/>
      <c r="AQ37" s="231" t="s">
        <v>223</v>
      </c>
      <c r="AR37" s="232"/>
      <c r="AS37" s="232"/>
      <c r="AT37" s="233"/>
      <c r="AU37" s="212" t="s">
        <v>129</v>
      </c>
      <c r="AV37" s="212"/>
      <c r="AW37" s="212"/>
      <c r="AX37" s="215"/>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699</v>
      </c>
      <c r="AR38" s="523"/>
      <c r="AS38" s="142" t="s">
        <v>224</v>
      </c>
      <c r="AT38" s="143"/>
      <c r="AU38" s="141" t="s">
        <v>699</v>
      </c>
      <c r="AV38" s="141"/>
      <c r="AW38" s="123" t="s">
        <v>170</v>
      </c>
      <c r="AX38" s="144"/>
    </row>
    <row r="39" spans="1:51" ht="23.25" customHeight="1" x14ac:dyDescent="0.15">
      <c r="A39" s="689"/>
      <c r="B39" s="687"/>
      <c r="C39" s="687"/>
      <c r="D39" s="687"/>
      <c r="E39" s="687"/>
      <c r="F39" s="688"/>
      <c r="G39" s="193" t="s">
        <v>699</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699</v>
      </c>
      <c r="AC39" s="163"/>
      <c r="AD39" s="163"/>
      <c r="AE39" s="108" t="s">
        <v>699</v>
      </c>
      <c r="AF39" s="102"/>
      <c r="AG39" s="102"/>
      <c r="AH39" s="102"/>
      <c r="AI39" s="108" t="s">
        <v>699</v>
      </c>
      <c r="AJ39" s="102"/>
      <c r="AK39" s="102"/>
      <c r="AL39" s="102"/>
      <c r="AM39" s="108" t="s">
        <v>717</v>
      </c>
      <c r="AN39" s="102"/>
      <c r="AO39" s="102"/>
      <c r="AP39" s="102"/>
      <c r="AQ39" s="109" t="s">
        <v>699</v>
      </c>
      <c r="AR39" s="110"/>
      <c r="AS39" s="110"/>
      <c r="AT39" s="111"/>
      <c r="AU39" s="102" t="s">
        <v>699</v>
      </c>
      <c r="AV39" s="102"/>
      <c r="AW39" s="102"/>
      <c r="AX39" s="103"/>
    </row>
    <row r="40" spans="1:51" ht="23.25" customHeight="1" x14ac:dyDescent="0.15">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699</v>
      </c>
      <c r="AC40" s="107"/>
      <c r="AD40" s="107"/>
      <c r="AE40" s="108" t="s">
        <v>699</v>
      </c>
      <c r="AF40" s="102"/>
      <c r="AG40" s="102"/>
      <c r="AH40" s="102"/>
      <c r="AI40" s="108" t="s">
        <v>699</v>
      </c>
      <c r="AJ40" s="102"/>
      <c r="AK40" s="102"/>
      <c r="AL40" s="102"/>
      <c r="AM40" s="108" t="s">
        <v>717</v>
      </c>
      <c r="AN40" s="102"/>
      <c r="AO40" s="102"/>
      <c r="AP40" s="102"/>
      <c r="AQ40" s="109" t="s">
        <v>699</v>
      </c>
      <c r="AR40" s="110"/>
      <c r="AS40" s="110"/>
      <c r="AT40" s="111"/>
      <c r="AU40" s="102" t="s">
        <v>699</v>
      </c>
      <c r="AV40" s="102"/>
      <c r="AW40" s="102"/>
      <c r="AX40" s="103"/>
    </row>
    <row r="41" spans="1:51" ht="23.25" customHeight="1" x14ac:dyDescent="0.15">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t="s">
        <v>699</v>
      </c>
      <c r="AF41" s="102"/>
      <c r="AG41" s="102"/>
      <c r="AH41" s="102"/>
      <c r="AI41" s="108" t="s">
        <v>699</v>
      </c>
      <c r="AJ41" s="102"/>
      <c r="AK41" s="102"/>
      <c r="AL41" s="102"/>
      <c r="AM41" s="108" t="s">
        <v>717</v>
      </c>
      <c r="AN41" s="102"/>
      <c r="AO41" s="102"/>
      <c r="AP41" s="102"/>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746</v>
      </c>
      <c r="H46" s="216"/>
      <c r="I46" s="216"/>
      <c r="J46" s="216"/>
      <c r="K46" s="216"/>
      <c r="L46" s="216"/>
      <c r="M46" s="216"/>
      <c r="N46" s="216"/>
      <c r="O46" s="216"/>
      <c r="P46" s="216"/>
      <c r="Q46" s="216"/>
      <c r="R46" s="216"/>
      <c r="S46" s="216"/>
      <c r="T46" s="216"/>
      <c r="U46" s="216"/>
      <c r="V46" s="216"/>
      <c r="W46" s="216"/>
      <c r="X46" s="216"/>
      <c r="Y46" s="216"/>
      <c r="Z46" s="216"/>
      <c r="AA46" s="217"/>
      <c r="AB46" s="222" t="s">
        <v>747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699</v>
      </c>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3.25" customHeight="1" x14ac:dyDescent="0.15">
      <c r="A51" s="210"/>
      <c r="B51" s="167"/>
      <c r="C51" s="168"/>
      <c r="D51" s="168"/>
      <c r="E51" s="168"/>
      <c r="F51" s="169"/>
      <c r="G51" s="145" t="s">
        <v>701</v>
      </c>
      <c r="H51" s="146"/>
      <c r="I51" s="146"/>
      <c r="J51" s="146"/>
      <c r="K51" s="146"/>
      <c r="L51" s="146"/>
      <c r="M51" s="146"/>
      <c r="N51" s="146"/>
      <c r="O51" s="147"/>
      <c r="P51" s="146" t="s">
        <v>702</v>
      </c>
      <c r="Q51" s="154"/>
      <c r="R51" s="154"/>
      <c r="S51" s="154"/>
      <c r="T51" s="154"/>
      <c r="U51" s="154"/>
      <c r="V51" s="154"/>
      <c r="W51" s="154"/>
      <c r="X51" s="155"/>
      <c r="Y51" s="160" t="s">
        <v>58</v>
      </c>
      <c r="Z51" s="161"/>
      <c r="AA51" s="162"/>
      <c r="AB51" s="163" t="s">
        <v>703</v>
      </c>
      <c r="AC51" s="163"/>
      <c r="AD51" s="163"/>
      <c r="AE51" s="108">
        <v>10523691</v>
      </c>
      <c r="AF51" s="102"/>
      <c r="AG51" s="102"/>
      <c r="AH51" s="102"/>
      <c r="AI51" s="108">
        <v>10447758</v>
      </c>
      <c r="AJ51" s="102"/>
      <c r="AK51" s="102"/>
      <c r="AL51" s="102"/>
      <c r="AM51" s="108">
        <v>10878896</v>
      </c>
      <c r="AN51" s="102"/>
      <c r="AO51" s="102"/>
      <c r="AP51" s="102"/>
      <c r="AQ51" s="109" t="s">
        <v>699</v>
      </c>
      <c r="AR51" s="110"/>
      <c r="AS51" s="110"/>
      <c r="AT51" s="111"/>
      <c r="AU51" s="102" t="s">
        <v>699</v>
      </c>
      <c r="AV51" s="102"/>
      <c r="AW51" s="102"/>
      <c r="AX51" s="103"/>
      <c r="AY51">
        <f t="shared" si="0"/>
        <v>1</v>
      </c>
    </row>
    <row r="52" spans="1:60" ht="23.25"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v>10609784</v>
      </c>
      <c r="AF52" s="102"/>
      <c r="AG52" s="102"/>
      <c r="AH52" s="102"/>
      <c r="AI52" s="108">
        <v>11015354</v>
      </c>
      <c r="AJ52" s="102"/>
      <c r="AK52" s="102"/>
      <c r="AL52" s="102"/>
      <c r="AM52" s="108">
        <v>10926165</v>
      </c>
      <c r="AN52" s="102"/>
      <c r="AO52" s="102"/>
      <c r="AP52" s="102"/>
      <c r="AQ52" s="109" t="s">
        <v>699</v>
      </c>
      <c r="AR52" s="110"/>
      <c r="AS52" s="110"/>
      <c r="AT52" s="111"/>
      <c r="AU52" s="102">
        <v>10910269</v>
      </c>
      <c r="AV52" s="102"/>
      <c r="AW52" s="102"/>
      <c r="AX52" s="103"/>
      <c r="AY52">
        <f t="shared" si="0"/>
        <v>1</v>
      </c>
      <c r="AZ52" s="10"/>
      <c r="BA52" s="10"/>
      <c r="BB52" s="10"/>
      <c r="BC52" s="10"/>
    </row>
    <row r="53" spans="1:60" ht="23.25"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v>99</v>
      </c>
      <c r="AF53" s="114"/>
      <c r="AG53" s="114"/>
      <c r="AH53" s="114"/>
      <c r="AI53" s="113">
        <v>95</v>
      </c>
      <c r="AJ53" s="114"/>
      <c r="AK53" s="114"/>
      <c r="AL53" s="114"/>
      <c r="AM53" s="113">
        <v>100</v>
      </c>
      <c r="AN53" s="114"/>
      <c r="AO53" s="114"/>
      <c r="AP53" s="114"/>
      <c r="AQ53" s="109" t="s">
        <v>699</v>
      </c>
      <c r="AR53" s="110"/>
      <c r="AS53" s="110"/>
      <c r="AT53" s="111"/>
      <c r="AU53" s="102" t="s">
        <v>699</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1" t="s">
        <v>663</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664</v>
      </c>
      <c r="B65" s="168"/>
      <c r="C65" s="168"/>
      <c r="D65" s="168"/>
      <c r="E65" s="168"/>
      <c r="F65" s="169"/>
      <c r="G65" s="704" t="s">
        <v>656</v>
      </c>
      <c r="H65" s="705"/>
      <c r="I65" s="705"/>
      <c r="J65" s="705"/>
      <c r="K65" s="705"/>
      <c r="L65" s="705"/>
      <c r="M65" s="705"/>
      <c r="N65" s="705"/>
      <c r="O65" s="705"/>
      <c r="P65" s="706" t="s">
        <v>655</v>
      </c>
      <c r="Q65" s="705"/>
      <c r="R65" s="705"/>
      <c r="S65" s="705"/>
      <c r="T65" s="705"/>
      <c r="U65" s="705"/>
      <c r="V65" s="705"/>
      <c r="W65" s="705"/>
      <c r="X65" s="707"/>
      <c r="Y65" s="708"/>
      <c r="Z65" s="709"/>
      <c r="AA65" s="710"/>
      <c r="AB65" s="641" t="s">
        <v>11</v>
      </c>
      <c r="AC65" s="641"/>
      <c r="AD65" s="641"/>
      <c r="AE65" s="131" t="s">
        <v>500</v>
      </c>
      <c r="AF65" s="711"/>
      <c r="AG65" s="711"/>
      <c r="AH65" s="712"/>
      <c r="AI65" s="131" t="s">
        <v>652</v>
      </c>
      <c r="AJ65" s="711"/>
      <c r="AK65" s="711"/>
      <c r="AL65" s="712"/>
      <c r="AM65" s="131" t="s">
        <v>468</v>
      </c>
      <c r="AN65" s="711"/>
      <c r="AO65" s="711"/>
      <c r="AP65" s="712"/>
      <c r="AQ65" s="638" t="s">
        <v>499</v>
      </c>
      <c r="AR65" s="639"/>
      <c r="AS65" s="639"/>
      <c r="AT65" s="640"/>
      <c r="AU65" s="638" t="s">
        <v>677</v>
      </c>
      <c r="AV65" s="639"/>
      <c r="AW65" s="639"/>
      <c r="AX65" s="648"/>
      <c r="AY65">
        <f>COUNTA($G$66)</f>
        <v>0</v>
      </c>
    </row>
    <row r="66" spans="1:51" ht="23.25" hidden="1" customHeight="1" x14ac:dyDescent="0.15">
      <c r="A66" s="663"/>
      <c r="B66" s="168"/>
      <c r="C66" s="168"/>
      <c r="D66" s="168"/>
      <c r="E66" s="168"/>
      <c r="F66" s="169"/>
      <c r="G66" s="649"/>
      <c r="H66" s="650"/>
      <c r="I66" s="650"/>
      <c r="J66" s="650"/>
      <c r="K66" s="650"/>
      <c r="L66" s="650"/>
      <c r="M66" s="650"/>
      <c r="N66" s="650"/>
      <c r="O66" s="650"/>
      <c r="P66" s="653"/>
      <c r="Q66" s="654"/>
      <c r="R66" s="654"/>
      <c r="S66" s="654"/>
      <c r="T66" s="654"/>
      <c r="U66" s="654"/>
      <c r="V66" s="654"/>
      <c r="W66" s="654"/>
      <c r="X66" s="655"/>
      <c r="Y66" s="659" t="s">
        <v>52</v>
      </c>
      <c r="Z66" s="660"/>
      <c r="AA66" s="661"/>
      <c r="AB66" s="662"/>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203"/>
      <c r="B67" s="173"/>
      <c r="C67" s="173"/>
      <c r="D67" s="173"/>
      <c r="E67" s="173"/>
      <c r="F67" s="174"/>
      <c r="G67" s="651"/>
      <c r="H67" s="652"/>
      <c r="I67" s="652"/>
      <c r="J67" s="652"/>
      <c r="K67" s="652"/>
      <c r="L67" s="652"/>
      <c r="M67" s="652"/>
      <c r="N67" s="652"/>
      <c r="O67" s="652"/>
      <c r="P67" s="656"/>
      <c r="Q67" s="657"/>
      <c r="R67" s="657"/>
      <c r="S67" s="657"/>
      <c r="T67" s="657"/>
      <c r="U67" s="657"/>
      <c r="V67" s="657"/>
      <c r="W67" s="657"/>
      <c r="X67" s="658"/>
      <c r="Y67" s="635" t="s">
        <v>53</v>
      </c>
      <c r="Z67" s="636"/>
      <c r="AA67" s="637"/>
      <c r="AB67" s="662"/>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665</v>
      </c>
      <c r="B68" s="696"/>
      <c r="C68" s="696"/>
      <c r="D68" s="696"/>
      <c r="E68" s="696"/>
      <c r="F68" s="697"/>
      <c r="G68" s="191" t="s">
        <v>666</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500</v>
      </c>
      <c r="AF68" s="134"/>
      <c r="AG68" s="134"/>
      <c r="AH68" s="134"/>
      <c r="AI68" s="134" t="s">
        <v>652</v>
      </c>
      <c r="AJ68" s="134"/>
      <c r="AK68" s="134"/>
      <c r="AL68" s="134"/>
      <c r="AM68" s="134" t="s">
        <v>468</v>
      </c>
      <c r="AN68" s="134"/>
      <c r="AO68" s="134"/>
      <c r="AP68" s="134"/>
      <c r="AQ68" s="642" t="s">
        <v>678</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t="s">
        <v>706</v>
      </c>
      <c r="H69" s="668"/>
      <c r="I69" s="668"/>
      <c r="J69" s="668"/>
      <c r="K69" s="668"/>
      <c r="L69" s="668"/>
      <c r="M69" s="668"/>
      <c r="N69" s="668"/>
      <c r="O69" s="668"/>
      <c r="P69" s="668"/>
      <c r="Q69" s="668"/>
      <c r="R69" s="668"/>
      <c r="S69" s="668"/>
      <c r="T69" s="668"/>
      <c r="U69" s="668"/>
      <c r="V69" s="668"/>
      <c r="W69" s="668"/>
      <c r="X69" s="668"/>
      <c r="Y69" s="671" t="s">
        <v>665</v>
      </c>
      <c r="Z69" s="672"/>
      <c r="AA69" s="673"/>
      <c r="AB69" s="674"/>
      <c r="AC69" s="675"/>
      <c r="AD69" s="676"/>
      <c r="AE69" s="677"/>
      <c r="AF69" s="677"/>
      <c r="AG69" s="677"/>
      <c r="AH69" s="677"/>
      <c r="AI69" s="677"/>
      <c r="AJ69" s="677"/>
      <c r="AK69" s="677"/>
      <c r="AL69" s="677"/>
      <c r="AM69" s="677"/>
      <c r="AN69" s="677"/>
      <c r="AO69" s="677"/>
      <c r="AP69" s="677"/>
      <c r="AQ69" s="108"/>
      <c r="AR69" s="102"/>
      <c r="AS69" s="102"/>
      <c r="AT69" s="102"/>
      <c r="AU69" s="102"/>
      <c r="AV69" s="102"/>
      <c r="AW69" s="102"/>
      <c r="AX69" s="103"/>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4" t="s">
        <v>668</v>
      </c>
      <c r="Z70" s="664"/>
      <c r="AA70" s="665"/>
      <c r="AB70" s="627" t="s">
        <v>669</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316</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c r="AR72" s="523"/>
      <c r="AS72" s="142" t="s">
        <v>224</v>
      </c>
      <c r="AT72" s="143"/>
      <c r="AU72" s="141"/>
      <c r="AV72" s="141"/>
      <c r="AW72" s="123" t="s">
        <v>170</v>
      </c>
      <c r="AX72" s="144"/>
      <c r="AY72">
        <f t="shared" ref="AY72:AY77" si="1">$AY$71</f>
        <v>0</v>
      </c>
    </row>
    <row r="73" spans="1:51" ht="23.25" hidden="1" customHeight="1" x14ac:dyDescent="0.15">
      <c r="A73" s="613"/>
      <c r="B73" s="611"/>
      <c r="C73" s="611"/>
      <c r="D73" s="611"/>
      <c r="E73" s="611"/>
      <c r="F73" s="612"/>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7" t="s">
        <v>663</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664</v>
      </c>
      <c r="B99" s="168"/>
      <c r="C99" s="168"/>
      <c r="D99" s="168"/>
      <c r="E99" s="168"/>
      <c r="F99" s="169"/>
      <c r="G99" s="704" t="s">
        <v>656</v>
      </c>
      <c r="H99" s="705"/>
      <c r="I99" s="705"/>
      <c r="J99" s="705"/>
      <c r="K99" s="705"/>
      <c r="L99" s="705"/>
      <c r="M99" s="705"/>
      <c r="N99" s="705"/>
      <c r="O99" s="705"/>
      <c r="P99" s="706" t="s">
        <v>655</v>
      </c>
      <c r="Q99" s="705"/>
      <c r="R99" s="705"/>
      <c r="S99" s="705"/>
      <c r="T99" s="705"/>
      <c r="U99" s="705"/>
      <c r="V99" s="705"/>
      <c r="W99" s="705"/>
      <c r="X99" s="707"/>
      <c r="Y99" s="708"/>
      <c r="Z99" s="709"/>
      <c r="AA99" s="710"/>
      <c r="AB99" s="641" t="s">
        <v>11</v>
      </c>
      <c r="AC99" s="641"/>
      <c r="AD99" s="641"/>
      <c r="AE99" s="134" t="s">
        <v>500</v>
      </c>
      <c r="AF99" s="134"/>
      <c r="AG99" s="134"/>
      <c r="AH99" s="134"/>
      <c r="AI99" s="134" t="s">
        <v>652</v>
      </c>
      <c r="AJ99" s="134"/>
      <c r="AK99" s="134"/>
      <c r="AL99" s="134"/>
      <c r="AM99" s="134" t="s">
        <v>468</v>
      </c>
      <c r="AN99" s="134"/>
      <c r="AO99" s="134"/>
      <c r="AP99" s="134"/>
      <c r="AQ99" s="638" t="s">
        <v>499</v>
      </c>
      <c r="AR99" s="639"/>
      <c r="AS99" s="639"/>
      <c r="AT99" s="640"/>
      <c r="AU99" s="638" t="s">
        <v>677</v>
      </c>
      <c r="AV99" s="639"/>
      <c r="AW99" s="639"/>
      <c r="AX99" s="648"/>
      <c r="AY99">
        <f>COUNTA($G$100)</f>
        <v>0</v>
      </c>
    </row>
    <row r="100" spans="1:60" ht="23.25" hidden="1" customHeight="1" x14ac:dyDescent="0.15">
      <c r="A100" s="663"/>
      <c r="B100" s="168"/>
      <c r="C100" s="168"/>
      <c r="D100" s="168"/>
      <c r="E100" s="168"/>
      <c r="F100" s="169"/>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3"/>
      <c r="B101" s="173"/>
      <c r="C101" s="173"/>
      <c r="D101" s="173"/>
      <c r="E101" s="173"/>
      <c r="F101" s="174"/>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202" t="s">
        <v>665</v>
      </c>
      <c r="B102" s="120"/>
      <c r="C102" s="120"/>
      <c r="D102" s="120"/>
      <c r="E102" s="120"/>
      <c r="F102" s="678"/>
      <c r="G102" s="191" t="s">
        <v>666</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500</v>
      </c>
      <c r="AF102" s="134"/>
      <c r="AG102" s="134"/>
      <c r="AH102" s="134"/>
      <c r="AI102" s="134" t="s">
        <v>652</v>
      </c>
      <c r="AJ102" s="134"/>
      <c r="AK102" s="134"/>
      <c r="AL102" s="134"/>
      <c r="AM102" s="134" t="s">
        <v>468</v>
      </c>
      <c r="AN102" s="134"/>
      <c r="AO102" s="134"/>
      <c r="AP102" s="134"/>
      <c r="AQ102" s="642" t="s">
        <v>678</v>
      </c>
      <c r="AR102" s="643"/>
      <c r="AS102" s="643"/>
      <c r="AT102" s="643"/>
      <c r="AU102" s="643"/>
      <c r="AV102" s="643"/>
      <c r="AW102" s="643"/>
      <c r="AX102" s="644"/>
      <c r="AY102">
        <f>IF(SUBSTITUTE(SUBSTITUTE($G$103,"／",""),"　","")="",0,1)</f>
        <v>0</v>
      </c>
    </row>
    <row r="103" spans="1:60" ht="23.25" hidden="1" customHeight="1" x14ac:dyDescent="0.15">
      <c r="A103" s="679"/>
      <c r="B103" s="212"/>
      <c r="C103" s="212"/>
      <c r="D103" s="212"/>
      <c r="E103" s="212"/>
      <c r="F103" s="680"/>
      <c r="G103" s="667" t="s">
        <v>667</v>
      </c>
      <c r="H103" s="668"/>
      <c r="I103" s="668"/>
      <c r="J103" s="668"/>
      <c r="K103" s="668"/>
      <c r="L103" s="668"/>
      <c r="M103" s="668"/>
      <c r="N103" s="668"/>
      <c r="O103" s="668"/>
      <c r="P103" s="668"/>
      <c r="Q103" s="668"/>
      <c r="R103" s="668"/>
      <c r="S103" s="668"/>
      <c r="T103" s="668"/>
      <c r="U103" s="668"/>
      <c r="V103" s="668"/>
      <c r="W103" s="668"/>
      <c r="X103" s="668"/>
      <c r="Y103" s="671" t="s">
        <v>665</v>
      </c>
      <c r="Z103" s="672"/>
      <c r="AA103" s="673"/>
      <c r="AB103" s="674"/>
      <c r="AC103" s="675"/>
      <c r="AD103" s="676"/>
      <c r="AE103" s="677"/>
      <c r="AF103" s="677"/>
      <c r="AG103" s="677"/>
      <c r="AH103" s="677"/>
      <c r="AI103" s="677"/>
      <c r="AJ103" s="677"/>
      <c r="AK103" s="677"/>
      <c r="AL103" s="677"/>
      <c r="AM103" s="677"/>
      <c r="AN103" s="677"/>
      <c r="AO103" s="677"/>
      <c r="AP103" s="677"/>
      <c r="AQ103" s="108"/>
      <c r="AR103" s="102"/>
      <c r="AS103" s="102"/>
      <c r="AT103" s="102"/>
      <c r="AU103" s="102"/>
      <c r="AV103" s="102"/>
      <c r="AW103" s="102"/>
      <c r="AX103" s="103"/>
      <c r="AY103">
        <f>$AY$102</f>
        <v>0</v>
      </c>
    </row>
    <row r="104" spans="1:60" ht="46.5" hidden="1" customHeight="1" x14ac:dyDescent="0.15">
      <c r="A104" s="681"/>
      <c r="B104" s="123"/>
      <c r="C104" s="123"/>
      <c r="D104" s="123"/>
      <c r="E104" s="123"/>
      <c r="F104" s="682"/>
      <c r="G104" s="669"/>
      <c r="H104" s="670"/>
      <c r="I104" s="670"/>
      <c r="J104" s="670"/>
      <c r="K104" s="670"/>
      <c r="L104" s="670"/>
      <c r="M104" s="670"/>
      <c r="N104" s="670"/>
      <c r="O104" s="670"/>
      <c r="P104" s="670"/>
      <c r="Q104" s="670"/>
      <c r="R104" s="670"/>
      <c r="S104" s="670"/>
      <c r="T104" s="670"/>
      <c r="U104" s="670"/>
      <c r="V104" s="670"/>
      <c r="W104" s="670"/>
      <c r="X104" s="670"/>
      <c r="Y104" s="234" t="s">
        <v>668</v>
      </c>
      <c r="Z104" s="664"/>
      <c r="AA104" s="665"/>
      <c r="AB104" s="627" t="s">
        <v>669</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316</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c r="AR106" s="523"/>
      <c r="AS106" s="142" t="s">
        <v>224</v>
      </c>
      <c r="AT106" s="143"/>
      <c r="AU106" s="141"/>
      <c r="AV106" s="141"/>
      <c r="AW106" s="123" t="s">
        <v>170</v>
      </c>
      <c r="AX106" s="144"/>
      <c r="AY106">
        <f t="shared" ref="AY106:AY111" si="3">$AY$105</f>
        <v>0</v>
      </c>
    </row>
    <row r="107" spans="1:60" ht="23.25" hidden="1" customHeight="1" x14ac:dyDescent="0.15">
      <c r="A107" s="613"/>
      <c r="B107" s="611"/>
      <c r="C107" s="611"/>
      <c r="D107" s="611"/>
      <c r="E107" s="611"/>
      <c r="F107" s="61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7" t="s">
        <v>663</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664</v>
      </c>
      <c r="B133" s="168"/>
      <c r="C133" s="168"/>
      <c r="D133" s="168"/>
      <c r="E133" s="168"/>
      <c r="F133" s="169"/>
      <c r="G133" s="704" t="s">
        <v>656</v>
      </c>
      <c r="H133" s="705"/>
      <c r="I133" s="705"/>
      <c r="J133" s="705"/>
      <c r="K133" s="705"/>
      <c r="L133" s="705"/>
      <c r="M133" s="705"/>
      <c r="N133" s="705"/>
      <c r="O133" s="705"/>
      <c r="P133" s="706" t="s">
        <v>655</v>
      </c>
      <c r="Q133" s="705"/>
      <c r="R133" s="705"/>
      <c r="S133" s="705"/>
      <c r="T133" s="705"/>
      <c r="U133" s="705"/>
      <c r="V133" s="705"/>
      <c r="W133" s="705"/>
      <c r="X133" s="707"/>
      <c r="Y133" s="708"/>
      <c r="Z133" s="709"/>
      <c r="AA133" s="710"/>
      <c r="AB133" s="641" t="s">
        <v>11</v>
      </c>
      <c r="AC133" s="641"/>
      <c r="AD133" s="641"/>
      <c r="AE133" s="134" t="s">
        <v>500</v>
      </c>
      <c r="AF133" s="134"/>
      <c r="AG133" s="134"/>
      <c r="AH133" s="134"/>
      <c r="AI133" s="134" t="s">
        <v>652</v>
      </c>
      <c r="AJ133" s="134"/>
      <c r="AK133" s="134"/>
      <c r="AL133" s="134"/>
      <c r="AM133" s="134" t="s">
        <v>468</v>
      </c>
      <c r="AN133" s="134"/>
      <c r="AO133" s="134"/>
      <c r="AP133" s="134"/>
      <c r="AQ133" s="638" t="s">
        <v>499</v>
      </c>
      <c r="AR133" s="639"/>
      <c r="AS133" s="639"/>
      <c r="AT133" s="640"/>
      <c r="AU133" s="638" t="s">
        <v>677</v>
      </c>
      <c r="AV133" s="639"/>
      <c r="AW133" s="639"/>
      <c r="AX133" s="648"/>
      <c r="AY133">
        <f>COUNTA($G$134)</f>
        <v>0</v>
      </c>
    </row>
    <row r="134" spans="1:60" ht="23.25" hidden="1" customHeight="1" x14ac:dyDescent="0.15">
      <c r="A134" s="663"/>
      <c r="B134" s="168"/>
      <c r="C134" s="168"/>
      <c r="D134" s="168"/>
      <c r="E134" s="168"/>
      <c r="F134" s="169"/>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3"/>
      <c r="B135" s="173"/>
      <c r="C135" s="173"/>
      <c r="D135" s="173"/>
      <c r="E135" s="173"/>
      <c r="F135" s="174"/>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202" t="s">
        <v>665</v>
      </c>
      <c r="B136" s="120"/>
      <c r="C136" s="120"/>
      <c r="D136" s="120"/>
      <c r="E136" s="120"/>
      <c r="F136" s="678"/>
      <c r="G136" s="191" t="s">
        <v>666</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500</v>
      </c>
      <c r="AF136" s="134"/>
      <c r="AG136" s="134"/>
      <c r="AH136" s="134"/>
      <c r="AI136" s="134" t="s">
        <v>652</v>
      </c>
      <c r="AJ136" s="134"/>
      <c r="AK136" s="134"/>
      <c r="AL136" s="134"/>
      <c r="AM136" s="134" t="s">
        <v>468</v>
      </c>
      <c r="AN136" s="134"/>
      <c r="AO136" s="134"/>
      <c r="AP136" s="134"/>
      <c r="AQ136" s="642" t="s">
        <v>678</v>
      </c>
      <c r="AR136" s="643"/>
      <c r="AS136" s="643"/>
      <c r="AT136" s="643"/>
      <c r="AU136" s="643"/>
      <c r="AV136" s="643"/>
      <c r="AW136" s="643"/>
      <c r="AX136" s="644"/>
      <c r="AY136">
        <f>IF(SUBSTITUTE(SUBSTITUTE($G$137,"／",""),"　","")="",0,1)</f>
        <v>0</v>
      </c>
    </row>
    <row r="137" spans="1:60" ht="23.25" hidden="1" customHeight="1" x14ac:dyDescent="0.15">
      <c r="A137" s="679"/>
      <c r="B137" s="212"/>
      <c r="C137" s="212"/>
      <c r="D137" s="212"/>
      <c r="E137" s="212"/>
      <c r="F137" s="680"/>
      <c r="G137" s="667" t="s">
        <v>667</v>
      </c>
      <c r="H137" s="668"/>
      <c r="I137" s="668"/>
      <c r="J137" s="668"/>
      <c r="K137" s="668"/>
      <c r="L137" s="668"/>
      <c r="M137" s="668"/>
      <c r="N137" s="668"/>
      <c r="O137" s="668"/>
      <c r="P137" s="668"/>
      <c r="Q137" s="668"/>
      <c r="R137" s="668"/>
      <c r="S137" s="668"/>
      <c r="T137" s="668"/>
      <c r="U137" s="668"/>
      <c r="V137" s="668"/>
      <c r="W137" s="668"/>
      <c r="X137" s="668"/>
      <c r="Y137" s="671" t="s">
        <v>665</v>
      </c>
      <c r="Z137" s="672"/>
      <c r="AA137" s="673"/>
      <c r="AB137" s="674"/>
      <c r="AC137" s="675"/>
      <c r="AD137" s="676"/>
      <c r="AE137" s="677"/>
      <c r="AF137" s="677"/>
      <c r="AG137" s="677"/>
      <c r="AH137" s="677"/>
      <c r="AI137" s="677"/>
      <c r="AJ137" s="677"/>
      <c r="AK137" s="677"/>
      <c r="AL137" s="677"/>
      <c r="AM137" s="677"/>
      <c r="AN137" s="677"/>
      <c r="AO137" s="677"/>
      <c r="AP137" s="677"/>
      <c r="AQ137" s="108"/>
      <c r="AR137" s="102"/>
      <c r="AS137" s="102"/>
      <c r="AT137" s="102"/>
      <c r="AU137" s="102"/>
      <c r="AV137" s="102"/>
      <c r="AW137" s="102"/>
      <c r="AX137" s="103"/>
      <c r="AY137">
        <f>$AY$136</f>
        <v>0</v>
      </c>
    </row>
    <row r="138" spans="1:60" ht="46.5" hidden="1" customHeight="1" x14ac:dyDescent="0.15">
      <c r="A138" s="681"/>
      <c r="B138" s="123"/>
      <c r="C138" s="123"/>
      <c r="D138" s="123"/>
      <c r="E138" s="123"/>
      <c r="F138" s="682"/>
      <c r="G138" s="669"/>
      <c r="H138" s="670"/>
      <c r="I138" s="670"/>
      <c r="J138" s="670"/>
      <c r="K138" s="670"/>
      <c r="L138" s="670"/>
      <c r="M138" s="670"/>
      <c r="N138" s="670"/>
      <c r="O138" s="670"/>
      <c r="P138" s="670"/>
      <c r="Q138" s="670"/>
      <c r="R138" s="670"/>
      <c r="S138" s="670"/>
      <c r="T138" s="670"/>
      <c r="U138" s="670"/>
      <c r="V138" s="670"/>
      <c r="W138" s="670"/>
      <c r="X138" s="670"/>
      <c r="Y138" s="234" t="s">
        <v>668</v>
      </c>
      <c r="Z138" s="664"/>
      <c r="AA138" s="665"/>
      <c r="AB138" s="627" t="s">
        <v>669</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316</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15">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7" t="s">
        <v>663</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664</v>
      </c>
      <c r="B167" s="168"/>
      <c r="C167" s="168"/>
      <c r="D167" s="168"/>
      <c r="E167" s="168"/>
      <c r="F167" s="169"/>
      <c r="G167" s="704" t="s">
        <v>656</v>
      </c>
      <c r="H167" s="705"/>
      <c r="I167" s="705"/>
      <c r="J167" s="705"/>
      <c r="K167" s="705"/>
      <c r="L167" s="705"/>
      <c r="M167" s="705"/>
      <c r="N167" s="705"/>
      <c r="O167" s="705"/>
      <c r="P167" s="706" t="s">
        <v>655</v>
      </c>
      <c r="Q167" s="705"/>
      <c r="R167" s="705"/>
      <c r="S167" s="705"/>
      <c r="T167" s="705"/>
      <c r="U167" s="705"/>
      <c r="V167" s="705"/>
      <c r="W167" s="705"/>
      <c r="X167" s="707"/>
      <c r="Y167" s="708"/>
      <c r="Z167" s="709"/>
      <c r="AA167" s="710"/>
      <c r="AB167" s="641" t="s">
        <v>11</v>
      </c>
      <c r="AC167" s="641"/>
      <c r="AD167" s="641"/>
      <c r="AE167" s="134" t="s">
        <v>500</v>
      </c>
      <c r="AF167" s="134"/>
      <c r="AG167" s="134"/>
      <c r="AH167" s="134"/>
      <c r="AI167" s="134" t="s">
        <v>652</v>
      </c>
      <c r="AJ167" s="134"/>
      <c r="AK167" s="134"/>
      <c r="AL167" s="134"/>
      <c r="AM167" s="134" t="s">
        <v>468</v>
      </c>
      <c r="AN167" s="134"/>
      <c r="AO167" s="134"/>
      <c r="AP167" s="134"/>
      <c r="AQ167" s="638" t="s">
        <v>499</v>
      </c>
      <c r="AR167" s="639"/>
      <c r="AS167" s="639"/>
      <c r="AT167" s="640"/>
      <c r="AU167" s="638" t="s">
        <v>677</v>
      </c>
      <c r="AV167" s="639"/>
      <c r="AW167" s="639"/>
      <c r="AX167" s="648"/>
      <c r="AY167">
        <f>COUNTA($G$168)</f>
        <v>0</v>
      </c>
    </row>
    <row r="168" spans="1:60" ht="23.25" hidden="1" customHeight="1" x14ac:dyDescent="0.15">
      <c r="A168" s="663"/>
      <c r="B168" s="168"/>
      <c r="C168" s="168"/>
      <c r="D168" s="168"/>
      <c r="E168" s="168"/>
      <c r="F168" s="169"/>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3"/>
      <c r="B169" s="173"/>
      <c r="C169" s="173"/>
      <c r="D169" s="173"/>
      <c r="E169" s="173"/>
      <c r="F169" s="174"/>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202" t="s">
        <v>665</v>
      </c>
      <c r="B170" s="120"/>
      <c r="C170" s="120"/>
      <c r="D170" s="120"/>
      <c r="E170" s="120"/>
      <c r="F170" s="678"/>
      <c r="G170" s="191" t="s">
        <v>666</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500</v>
      </c>
      <c r="AF170" s="134"/>
      <c r="AG170" s="134"/>
      <c r="AH170" s="134"/>
      <c r="AI170" s="134" t="s">
        <v>652</v>
      </c>
      <c r="AJ170" s="134"/>
      <c r="AK170" s="134"/>
      <c r="AL170" s="134"/>
      <c r="AM170" s="134" t="s">
        <v>468</v>
      </c>
      <c r="AN170" s="134"/>
      <c r="AO170" s="134"/>
      <c r="AP170" s="134"/>
      <c r="AQ170" s="642" t="s">
        <v>678</v>
      </c>
      <c r="AR170" s="643"/>
      <c r="AS170" s="643"/>
      <c r="AT170" s="643"/>
      <c r="AU170" s="643"/>
      <c r="AV170" s="643"/>
      <c r="AW170" s="643"/>
      <c r="AX170" s="644"/>
      <c r="AY170">
        <f>IF(SUBSTITUTE(SUBSTITUTE($G$171,"／",""),"　","")="",0,1)</f>
        <v>0</v>
      </c>
    </row>
    <row r="171" spans="1:60" ht="23.25" hidden="1" customHeight="1" x14ac:dyDescent="0.15">
      <c r="A171" s="679"/>
      <c r="B171" s="212"/>
      <c r="C171" s="212"/>
      <c r="D171" s="212"/>
      <c r="E171" s="212"/>
      <c r="F171" s="680"/>
      <c r="G171" s="667" t="s">
        <v>667</v>
      </c>
      <c r="H171" s="668"/>
      <c r="I171" s="668"/>
      <c r="J171" s="668"/>
      <c r="K171" s="668"/>
      <c r="L171" s="668"/>
      <c r="M171" s="668"/>
      <c r="N171" s="668"/>
      <c r="O171" s="668"/>
      <c r="P171" s="668"/>
      <c r="Q171" s="668"/>
      <c r="R171" s="668"/>
      <c r="S171" s="668"/>
      <c r="T171" s="668"/>
      <c r="U171" s="668"/>
      <c r="V171" s="668"/>
      <c r="W171" s="668"/>
      <c r="X171" s="668"/>
      <c r="Y171" s="671" t="s">
        <v>665</v>
      </c>
      <c r="Z171" s="672"/>
      <c r="AA171" s="673"/>
      <c r="AB171" s="674"/>
      <c r="AC171" s="675"/>
      <c r="AD171" s="676"/>
      <c r="AE171" s="677"/>
      <c r="AF171" s="677"/>
      <c r="AG171" s="677"/>
      <c r="AH171" s="677"/>
      <c r="AI171" s="677"/>
      <c r="AJ171" s="677"/>
      <c r="AK171" s="677"/>
      <c r="AL171" s="677"/>
      <c r="AM171" s="677"/>
      <c r="AN171" s="677"/>
      <c r="AO171" s="677"/>
      <c r="AP171" s="677"/>
      <c r="AQ171" s="108"/>
      <c r="AR171" s="102"/>
      <c r="AS171" s="102"/>
      <c r="AT171" s="102"/>
      <c r="AU171" s="102"/>
      <c r="AV171" s="102"/>
      <c r="AW171" s="102"/>
      <c r="AX171" s="103"/>
      <c r="AY171">
        <f>$AY$170</f>
        <v>0</v>
      </c>
    </row>
    <row r="172" spans="1:60" ht="46.5" hidden="1" customHeight="1" x14ac:dyDescent="0.15">
      <c r="A172" s="681"/>
      <c r="B172" s="123"/>
      <c r="C172" s="123"/>
      <c r="D172" s="123"/>
      <c r="E172" s="123"/>
      <c r="F172" s="682"/>
      <c r="G172" s="669"/>
      <c r="H172" s="670"/>
      <c r="I172" s="670"/>
      <c r="J172" s="670"/>
      <c r="K172" s="670"/>
      <c r="L172" s="670"/>
      <c r="M172" s="670"/>
      <c r="N172" s="670"/>
      <c r="O172" s="670"/>
      <c r="P172" s="670"/>
      <c r="Q172" s="670"/>
      <c r="R172" s="670"/>
      <c r="S172" s="670"/>
      <c r="T172" s="670"/>
      <c r="U172" s="670"/>
      <c r="V172" s="670"/>
      <c r="W172" s="670"/>
      <c r="X172" s="670"/>
      <c r="Y172" s="234" t="s">
        <v>668</v>
      </c>
      <c r="Z172" s="664"/>
      <c r="AA172" s="665"/>
      <c r="AB172" s="627" t="s">
        <v>669</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316</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15">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7" t="s">
        <v>317</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313</v>
      </c>
      <c r="X200" s="600"/>
      <c r="Y200" s="603"/>
      <c r="Z200" s="603"/>
      <c r="AA200" s="604"/>
      <c r="AB200" s="597" t="s">
        <v>11</v>
      </c>
      <c r="AC200" s="594"/>
      <c r="AD200" s="595"/>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8" t="s">
        <v>129</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15">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333</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333</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334</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15">
      <c r="A205" s="528" t="s">
        <v>321</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332</v>
      </c>
      <c r="X205" s="558"/>
      <c r="Y205" s="563" t="s">
        <v>12</v>
      </c>
      <c r="Z205" s="563"/>
      <c r="AA205" s="564"/>
      <c r="AB205" s="573" t="s">
        <v>333</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333</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334</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15">
      <c r="A208" s="525" t="s">
        <v>317</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19" t="s">
        <v>129</v>
      </c>
      <c r="AV208" s="520"/>
      <c r="AW208" s="520"/>
      <c r="AX208" s="521"/>
      <c r="AY208">
        <f>COUNTA($H$210)</f>
        <v>0</v>
      </c>
    </row>
    <row r="209" spans="1:51" ht="18.75" hidden="1" customHeight="1" x14ac:dyDescent="0.15">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15">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15">
      <c r="A213" s="511" t="s">
        <v>346</v>
      </c>
      <c r="B213" s="512"/>
      <c r="C213" s="512"/>
      <c r="D213" s="512"/>
      <c r="E213" s="513" t="s">
        <v>305</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736</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737</v>
      </c>
      <c r="H216" s="146"/>
      <c r="I216" s="146"/>
      <c r="J216" s="146"/>
      <c r="K216" s="146"/>
      <c r="L216" s="146"/>
      <c r="M216" s="146"/>
      <c r="N216" s="146"/>
      <c r="O216" s="146"/>
      <c r="P216" s="146"/>
      <c r="Q216" s="146"/>
      <c r="R216" s="146"/>
      <c r="S216" s="146"/>
      <c r="T216" s="146"/>
      <c r="U216" s="146"/>
      <c r="V216" s="147"/>
      <c r="W216" s="497" t="s">
        <v>670</v>
      </c>
      <c r="X216" s="498"/>
      <c r="Y216" s="498"/>
      <c r="Z216" s="498"/>
      <c r="AA216" s="499"/>
      <c r="AB216" s="500" t="s">
        <v>738</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671</v>
      </c>
      <c r="X217" s="504"/>
      <c r="Y217" s="504"/>
      <c r="Z217" s="504"/>
      <c r="AA217" s="505"/>
      <c r="AB217" s="500" t="s">
        <v>739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683</v>
      </c>
      <c r="D218" s="507"/>
      <c r="E218" s="164" t="s">
        <v>362</v>
      </c>
      <c r="F218" s="166"/>
      <c r="G218" s="487" t="s">
        <v>230</v>
      </c>
      <c r="H218" s="488"/>
      <c r="I218" s="488"/>
      <c r="J218" s="508" t="s">
        <v>699</v>
      </c>
      <c r="K218" s="509"/>
      <c r="L218" s="509"/>
      <c r="M218" s="509"/>
      <c r="N218" s="509"/>
      <c r="O218" s="509"/>
      <c r="P218" s="509"/>
      <c r="Q218" s="509"/>
      <c r="R218" s="509"/>
      <c r="S218" s="509"/>
      <c r="T218" s="510"/>
      <c r="U218" s="485" t="s">
        <v>717</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customHeight="1" x14ac:dyDescent="0.15">
      <c r="A219" s="423"/>
      <c r="B219" s="424"/>
      <c r="C219" s="426"/>
      <c r="D219" s="424"/>
      <c r="E219" s="167"/>
      <c r="F219" s="169"/>
      <c r="G219" s="487" t="s">
        <v>684</v>
      </c>
      <c r="H219" s="488"/>
      <c r="I219" s="488"/>
      <c r="J219" s="488"/>
      <c r="K219" s="488"/>
      <c r="L219" s="488"/>
      <c r="M219" s="488"/>
      <c r="N219" s="488"/>
      <c r="O219" s="488"/>
      <c r="P219" s="488"/>
      <c r="Q219" s="488"/>
      <c r="R219" s="488"/>
      <c r="S219" s="488"/>
      <c r="T219" s="488"/>
      <c r="U219" s="484" t="s">
        <v>717</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customHeight="1" thickBot="1" x14ac:dyDescent="0.2">
      <c r="A220" s="423"/>
      <c r="B220" s="424"/>
      <c r="C220" s="426"/>
      <c r="D220" s="424"/>
      <c r="E220" s="172"/>
      <c r="F220" s="174"/>
      <c r="G220" s="487" t="s">
        <v>671</v>
      </c>
      <c r="H220" s="488"/>
      <c r="I220" s="488"/>
      <c r="J220" s="488"/>
      <c r="K220" s="488"/>
      <c r="L220" s="488"/>
      <c r="M220" s="488"/>
      <c r="N220" s="488"/>
      <c r="O220" s="488"/>
      <c r="P220" s="488"/>
      <c r="Q220" s="488"/>
      <c r="R220" s="488"/>
      <c r="S220" s="488"/>
      <c r="T220" s="488"/>
      <c r="U220" s="824" t="s">
        <v>717</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3" customHeight="1" x14ac:dyDescent="0.15">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715</v>
      </c>
      <c r="AE223" s="467"/>
      <c r="AF223" s="467"/>
      <c r="AG223" s="468" t="s">
        <v>725</v>
      </c>
      <c r="AH223" s="469"/>
      <c r="AI223" s="469"/>
      <c r="AJ223" s="469"/>
      <c r="AK223" s="469"/>
      <c r="AL223" s="469"/>
      <c r="AM223" s="469"/>
      <c r="AN223" s="469"/>
      <c r="AO223" s="469"/>
      <c r="AP223" s="469"/>
      <c r="AQ223" s="469"/>
      <c r="AR223" s="469"/>
      <c r="AS223" s="469"/>
      <c r="AT223" s="469"/>
      <c r="AU223" s="469"/>
      <c r="AV223" s="469"/>
      <c r="AW223" s="469"/>
      <c r="AX223" s="470"/>
    </row>
    <row r="224" spans="1:51" ht="67.5" customHeight="1" x14ac:dyDescent="0.15">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715</v>
      </c>
      <c r="AE224" s="380"/>
      <c r="AF224" s="380"/>
      <c r="AG224" s="374" t="s">
        <v>726</v>
      </c>
      <c r="AH224" s="375"/>
      <c r="AI224" s="375"/>
      <c r="AJ224" s="375"/>
      <c r="AK224" s="375"/>
      <c r="AL224" s="375"/>
      <c r="AM224" s="375"/>
      <c r="AN224" s="375"/>
      <c r="AO224" s="375"/>
      <c r="AP224" s="375"/>
      <c r="AQ224" s="375"/>
      <c r="AR224" s="375"/>
      <c r="AS224" s="375"/>
      <c r="AT224" s="375"/>
      <c r="AU224" s="375"/>
      <c r="AV224" s="375"/>
      <c r="AW224" s="375"/>
      <c r="AX224" s="376"/>
    </row>
    <row r="225" spans="1:50" ht="51" customHeight="1" x14ac:dyDescent="0.15">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715</v>
      </c>
      <c r="AE225" s="417"/>
      <c r="AF225" s="417"/>
      <c r="AG225" s="402" t="s">
        <v>727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728</v>
      </c>
      <c r="AE226" s="398"/>
      <c r="AF226" s="398"/>
      <c r="AG226" s="400" t="s">
        <v>717</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6"/>
      <c r="B227" s="438"/>
      <c r="C227" s="442"/>
      <c r="D227" s="443"/>
      <c r="E227" s="446" t="s">
        <v>344</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728</v>
      </c>
      <c r="AE229" s="364"/>
      <c r="AF229" s="364"/>
      <c r="AG229" s="366" t="s">
        <v>717</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728</v>
      </c>
      <c r="AE230" s="380"/>
      <c r="AF230" s="380"/>
      <c r="AG230" s="374" t="s">
        <v>717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717</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715</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717</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717</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15">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717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728</v>
      </c>
      <c r="AE236" s="364"/>
      <c r="AF236" s="365"/>
      <c r="AG236" s="366" t="s">
        <v>717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717</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715</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728</v>
      </c>
      <c r="AE239" s="380"/>
      <c r="AF239" s="380"/>
      <c r="AG239" s="404" t="s">
        <v>717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717</v>
      </c>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4" t="s">
        <v>46</v>
      </c>
      <c r="B247" s="915"/>
      <c r="C247" s="313" t="s">
        <v>50</v>
      </c>
      <c r="D247" s="733"/>
      <c r="E247" s="733"/>
      <c r="F247" s="734"/>
      <c r="G247" s="918" t="s">
        <v>732</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733</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133</v>
      </c>
      <c r="B252" s="339"/>
      <c r="C252" s="339"/>
      <c r="D252" s="339"/>
      <c r="E252" s="340"/>
      <c r="F252" s="914" t="s">
        <v>750</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133</v>
      </c>
      <c r="B254" s="339"/>
      <c r="C254" s="339"/>
      <c r="D254" s="339"/>
      <c r="E254" s="340"/>
      <c r="F254" s="341" t="s">
        <v>751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707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708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709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710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711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712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713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714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t="s">
        <v>691</v>
      </c>
      <c r="F266" s="101"/>
      <c r="G266" s="101"/>
      <c r="H266" s="92" t="str">
        <f>IF(E266="","","-")</f>
        <v>-</v>
      </c>
      <c r="I266" s="101"/>
      <c r="J266" s="101"/>
      <c r="K266" s="92" t="str">
        <f>IF(I266="","","-")</f>
        <v/>
      </c>
      <c r="L266" s="116">
        <v>300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309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735</v>
      </c>
      <c r="H268" s="101"/>
      <c r="I268" s="101"/>
      <c r="J268" s="100">
        <v>20</v>
      </c>
      <c r="K268" s="100"/>
      <c r="L268" s="116">
        <v>360</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748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718</v>
      </c>
      <c r="H310" s="300"/>
      <c r="I310" s="300"/>
      <c r="J310" s="300"/>
      <c r="K310" s="301"/>
      <c r="L310" s="302" t="s">
        <v>719</v>
      </c>
      <c r="M310" s="303"/>
      <c r="N310" s="303"/>
      <c r="O310" s="303"/>
      <c r="P310" s="303"/>
      <c r="Q310" s="303"/>
      <c r="R310" s="303"/>
      <c r="S310" s="303"/>
      <c r="T310" s="303"/>
      <c r="U310" s="303"/>
      <c r="V310" s="303"/>
      <c r="W310" s="303"/>
      <c r="X310" s="304"/>
      <c r="Y310" s="305">
        <v>10842918</v>
      </c>
      <c r="Z310" s="306"/>
      <c r="AA310" s="306"/>
      <c r="AB310" s="307"/>
      <c r="AC310" s="299" t="s">
        <v>718</v>
      </c>
      <c r="AD310" s="300"/>
      <c r="AE310" s="300"/>
      <c r="AF310" s="300"/>
      <c r="AG310" s="301"/>
      <c r="AH310" s="302" t="s">
        <v>720</v>
      </c>
      <c r="AI310" s="303"/>
      <c r="AJ310" s="303"/>
      <c r="AK310" s="303"/>
      <c r="AL310" s="303"/>
      <c r="AM310" s="303"/>
      <c r="AN310" s="303"/>
      <c r="AO310" s="303"/>
      <c r="AP310" s="303"/>
      <c r="AQ310" s="303"/>
      <c r="AR310" s="303"/>
      <c r="AS310" s="303"/>
      <c r="AT310" s="304"/>
      <c r="AU310" s="305">
        <v>35978</v>
      </c>
      <c r="AV310" s="306"/>
      <c r="AW310" s="306"/>
      <c r="AX310" s="308"/>
    </row>
    <row r="311" spans="1:50" ht="24.75"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10842918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35978</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721</v>
      </c>
      <c r="D366" s="266"/>
      <c r="E366" s="266"/>
      <c r="F366" s="266"/>
      <c r="G366" s="266"/>
      <c r="H366" s="266"/>
      <c r="I366" s="266"/>
      <c r="J366" s="248">
        <v>7010005013337</v>
      </c>
      <c r="K366" s="249"/>
      <c r="L366" s="249"/>
      <c r="M366" s="249"/>
      <c r="N366" s="249"/>
      <c r="O366" s="249"/>
      <c r="P366" s="260" t="s">
        <v>722</v>
      </c>
      <c r="Q366" s="250"/>
      <c r="R366" s="250"/>
      <c r="S366" s="250"/>
      <c r="T366" s="250"/>
      <c r="U366" s="250"/>
      <c r="V366" s="250"/>
      <c r="W366" s="250"/>
      <c r="X366" s="250"/>
      <c r="Y366" s="251">
        <v>10842918</v>
      </c>
      <c r="Z366" s="252"/>
      <c r="AA366" s="252"/>
      <c r="AB366" s="253"/>
      <c r="AC366" s="237" t="s">
        <v>76</v>
      </c>
      <c r="AD366" s="238"/>
      <c r="AE366" s="238"/>
      <c r="AF366" s="238"/>
      <c r="AG366" s="238"/>
      <c r="AH366" s="268" t="s">
        <v>717</v>
      </c>
      <c r="AI366" s="269"/>
      <c r="AJ366" s="269"/>
      <c r="AK366" s="269"/>
      <c r="AL366" s="241" t="s">
        <v>717</v>
      </c>
      <c r="AM366" s="242"/>
      <c r="AN366" s="242"/>
      <c r="AO366" s="243"/>
      <c r="AP366" s="244" t="s">
        <v>717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723</v>
      </c>
      <c r="D399" s="266"/>
      <c r="E399" s="266"/>
      <c r="F399" s="266"/>
      <c r="G399" s="266"/>
      <c r="H399" s="266"/>
      <c r="I399" s="266"/>
      <c r="J399" s="248">
        <v>7010005013337</v>
      </c>
      <c r="K399" s="249"/>
      <c r="L399" s="249"/>
      <c r="M399" s="249"/>
      <c r="N399" s="249"/>
      <c r="O399" s="249"/>
      <c r="P399" s="260" t="s">
        <v>724</v>
      </c>
      <c r="Q399" s="250"/>
      <c r="R399" s="250"/>
      <c r="S399" s="250"/>
      <c r="T399" s="250"/>
      <c r="U399" s="250"/>
      <c r="V399" s="250"/>
      <c r="W399" s="250"/>
      <c r="X399" s="250"/>
      <c r="Y399" s="251">
        <v>35978</v>
      </c>
      <c r="Z399" s="252"/>
      <c r="AA399" s="252"/>
      <c r="AB399" s="253"/>
      <c r="AC399" s="237" t="s">
        <v>76</v>
      </c>
      <c r="AD399" s="238"/>
      <c r="AE399" s="238"/>
      <c r="AF399" s="238"/>
      <c r="AG399" s="238"/>
      <c r="AH399" s="268" t="s">
        <v>717</v>
      </c>
      <c r="AI399" s="269"/>
      <c r="AJ399" s="269"/>
      <c r="AK399" s="269"/>
      <c r="AL399" s="241" t="s">
        <v>717</v>
      </c>
      <c r="AM399" s="242"/>
      <c r="AN399" s="242"/>
      <c r="AO399" s="243"/>
      <c r="AP399" s="244" t="s">
        <v>717</v>
      </c>
      <c r="AQ399" s="244"/>
      <c r="AR399" s="244"/>
      <c r="AS399" s="244"/>
      <c r="AT399" s="244"/>
      <c r="AU399" s="244"/>
      <c r="AV399" s="244"/>
      <c r="AW399" s="244"/>
      <c r="AX399" s="244"/>
      <c r="AY399">
        <f>$AY$396</f>
        <v>1</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741</v>
      </c>
      <c r="F631" s="247"/>
      <c r="G631" s="247"/>
      <c r="H631" s="247"/>
      <c r="I631" s="247"/>
      <c r="J631" s="248" t="s">
        <v>741</v>
      </c>
      <c r="K631" s="249"/>
      <c r="L631" s="249"/>
      <c r="M631" s="249"/>
      <c r="N631" s="249"/>
      <c r="O631" s="249"/>
      <c r="P631" s="260" t="s">
        <v>741</v>
      </c>
      <c r="Q631" s="250"/>
      <c r="R631" s="250"/>
      <c r="S631" s="250"/>
      <c r="T631" s="250"/>
      <c r="U631" s="250"/>
      <c r="V631" s="250"/>
      <c r="W631" s="250"/>
      <c r="X631" s="250"/>
      <c r="Y631" s="251" t="s">
        <v>741</v>
      </c>
      <c r="Z631" s="252"/>
      <c r="AA631" s="252"/>
      <c r="AB631" s="253"/>
      <c r="AC631" s="237" t="s">
        <v>741</v>
      </c>
      <c r="AD631" s="238"/>
      <c r="AE631" s="238"/>
      <c r="AF631" s="238"/>
      <c r="AG631" s="238"/>
      <c r="AH631" s="239" t="s">
        <v>741</v>
      </c>
      <c r="AI631" s="240"/>
      <c r="AJ631" s="240"/>
      <c r="AK631" s="240"/>
      <c r="AL631" s="241" t="s">
        <v>741</v>
      </c>
      <c r="AM631" s="242"/>
      <c r="AN631" s="242"/>
      <c r="AO631" s="243"/>
      <c r="AP631" s="244" t="s">
        <v>741</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J14">
    <cfRule type="expression" dxfId="1513" priority="915">
      <formula>IF(RIGHT(TEXT(P14,"0.#"),1)=".",FALSE,TRUE)</formula>
    </cfRule>
    <cfRule type="expression" dxfId="1512" priority="916">
      <formula>IF(RIGHT(TEXT(P14,"0.#"),1)=".",TRUE,FALSE)</formula>
    </cfRule>
  </conditionalFormatting>
  <conditionalFormatting sqref="P18:AX18">
    <cfRule type="expression" dxfId="1511" priority="913">
      <formula>IF(RIGHT(TEXT(P18,"0.#"),1)=".",FALSE,TRUE)</formula>
    </cfRule>
    <cfRule type="expression" dxfId="1510" priority="914">
      <formula>IF(RIGHT(TEXT(P18,"0.#"),1)=".",TRUE,FALSE)</formula>
    </cfRule>
  </conditionalFormatting>
  <conditionalFormatting sqref="Y311">
    <cfRule type="expression" dxfId="1509" priority="911">
      <formula>IF(RIGHT(TEXT(Y311,"0.#"),1)=".",FALSE,TRUE)</formula>
    </cfRule>
    <cfRule type="expression" dxfId="1508" priority="912">
      <formula>IF(RIGHT(TEXT(Y311,"0.#"),1)=".",TRUE,FALSE)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5:AJ17 P13:AX13 AR15:AX15">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2:Y319 Y310">
    <cfRule type="expression" dxfId="1497" priority="901">
      <formula>IF(RIGHT(TEXT(Y310,"0.#"),1)=".",FALSE,TRUE)</formula>
    </cfRule>
    <cfRule type="expression" dxfId="1496" priority="902">
      <formula>IF(RIGHT(TEXT(Y310,"0.#"),1)=".",TRUE,FALSE)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AU310">
    <cfRule type="expression" dxfId="1491" priority="895">
      <formula>IF(RIGHT(TEXT(AU310,"0.#"),1)=".",FALSE,TRUE)</formula>
    </cfRule>
    <cfRule type="expression" dxfId="1490" priority="896">
      <formula>IF(RIGHT(TEXT(AU310,"0.#"),1)=".",TRUE,FALSE)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6:AO367">
    <cfRule type="expression" dxfId="1433" priority="833">
      <formula>IF(AND(AL366&gt;=0, RIGHT(TEXT(AL366,"0.#"),1)&lt;&gt;"."),TRUE,FALSE)</formula>
    </cfRule>
    <cfRule type="expression" dxfId="1432" priority="834">
      <formula>IF(AND(AL366&gt;=0, RIGHT(TEXT(AL366,"0.#"),1)="."),TRUE,FALSE)</formula>
    </cfRule>
    <cfRule type="expression" dxfId="1431" priority="835">
      <formula>IF(AND(AL366&lt;0, RIGHT(TEXT(AL366,"0.#"),1)&lt;&gt;"."),TRUE,FALSE)</formula>
    </cfRule>
    <cfRule type="expression" dxfId="1430" priority="836">
      <formula>IF(AND(AL366&lt;0, RIGHT(TEXT(AL366,"0.#"),1)="."),TRUE,FALSE)</formula>
    </cfRule>
  </conditionalFormatting>
  <conditionalFormatting sqref="Y366:Y367">
    <cfRule type="expression" dxfId="1429" priority="831">
      <formula>IF(RIGHT(TEXT(Y366,"0.#"),1)=".",FALSE,TRUE)</formula>
    </cfRule>
    <cfRule type="expression" dxfId="1428" priority="832">
      <formula>IF(RIGHT(TEXT(Y366,"0.#"),1)=".",TRUE,FALSE)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400">
    <cfRule type="expression" dxfId="1425" priority="763">
      <formula>IF(RIGHT(TEXT(Y400,"0.#"),1)=".",FALSE,TRUE)</formula>
    </cfRule>
    <cfRule type="expression" dxfId="1424" priority="764">
      <formula>IF(RIGHT(TEXT(Y400,"0.#"),1)=".",TRUE,FALSE)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400:AO400">
    <cfRule type="expression" dxfId="1349" priority="765">
      <formula>IF(AND(AL400&gt;=0, RIGHT(TEXT(AL400,"0.#"),1)&lt;&gt;"."),TRUE,FALSE)</formula>
    </cfRule>
    <cfRule type="expression" dxfId="1348" priority="766">
      <formula>IF(AND(AL400&gt;=0, RIGHT(TEXT(AL400,"0.#"),1)="."),TRUE,FALSE)</formula>
    </cfRule>
    <cfRule type="expression" dxfId="1347" priority="767">
      <formula>IF(AND(AL400&lt;0, RIGHT(TEXT(AL400,"0.#"),1)&lt;&gt;"."),TRUE,FALSE)</formula>
    </cfRule>
    <cfRule type="expression" dxfId="1346" priority="768">
      <formula>IF(AND(AL400&lt;0, RIGHT(TEXT(AL400,"0.#"),1)="."),TRUE,FALSE)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K14:AQ14">
    <cfRule type="expression" dxfId="709" priority="9">
      <formula>IF(RIGHT(TEXT(AK14,"0.#"),1)=".",FALSE,TRUE)</formula>
    </cfRule>
    <cfRule type="expression" dxfId="708" priority="10">
      <formula>IF(RIGHT(TEXT(AK14,"0.#"),1)=".",TRUE,FALSE)</formula>
    </cfRule>
  </conditionalFormatting>
  <conditionalFormatting sqref="AK15:AQ17">
    <cfRule type="expression" dxfId="707" priority="7">
      <formula>IF(RIGHT(TEXT(AK15,"0.#"),1)=".",FALSE,TRUE)</formula>
    </cfRule>
    <cfRule type="expression" dxfId="706" priority="8">
      <formula>IF(RIGHT(TEXT(AK15,"0.#"),1)=".",TRUE,FALSE)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239"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8" zoomScale="130" zoomScaleNormal="130" workbookViewId="0">
      <selection activeCell="J13" sqref="J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715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t="s">
        <v>715</v>
      </c>
      <c r="R6" s="13" t="str">
        <f t="shared" si="3"/>
        <v>交付</v>
      </c>
      <c r="S6" s="13" t="str">
        <f t="shared" si="4"/>
        <v>交付</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交付</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交付</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t="s">
        <v>715</v>
      </c>
      <c r="H19" s="13" t="str">
        <f t="shared" si="1"/>
        <v>年金特別会計健康勘定</v>
      </c>
      <c r="I19" s="13" t="str">
        <f t="shared" si="5"/>
        <v>年金特別会計健康勘定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年金特別会計健康勘定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年金特別会計健康勘定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年金特別会計健康勘定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年金特別会計健康勘定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年金特別会計健康勘定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年金特別会計健康勘定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年金特別会計健康勘定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年金特別会計健康勘定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年金特別会計健康勘定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年金特別会計健康勘定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年金特別会計健康勘定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年金特別会計健康勘定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年金特別会計健康勘定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年金特別会計健康勘定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年金特別会計健康勘定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年金特別会計健康勘定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年金特別会計健康勘定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年金特別会計健康勘定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年金特別会計健康勘定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316</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1"/>
      <c r="AD3" s="712"/>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15">
      <c r="A4" s="689"/>
      <c r="B4" s="687"/>
      <c r="C4" s="687"/>
      <c r="D4" s="687"/>
      <c r="E4" s="687"/>
      <c r="F4" s="688"/>
      <c r="G4" s="193"/>
      <c r="H4" s="943"/>
      <c r="I4" s="943"/>
      <c r="J4" s="943"/>
      <c r="K4" s="943"/>
      <c r="L4" s="943"/>
      <c r="M4" s="943"/>
      <c r="N4" s="943"/>
      <c r="O4" s="944"/>
      <c r="P4" s="146"/>
      <c r="Q4" s="654"/>
      <c r="R4" s="654"/>
      <c r="S4" s="654"/>
      <c r="T4" s="654"/>
      <c r="U4" s="654"/>
      <c r="V4" s="654"/>
      <c r="W4" s="654"/>
      <c r="X4" s="655"/>
      <c r="Y4" s="929" t="s">
        <v>12</v>
      </c>
      <c r="Z4" s="930"/>
      <c r="AA4" s="931"/>
      <c r="AB4" s="163"/>
      <c r="AC4" s="662"/>
      <c r="AD4" s="662"/>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0"/>
      <c r="B6" s="691"/>
      <c r="C6" s="691"/>
      <c r="D6" s="691"/>
      <c r="E6" s="691"/>
      <c r="F6" s="692"/>
      <c r="G6" s="948"/>
      <c r="H6" s="949"/>
      <c r="I6" s="949"/>
      <c r="J6" s="949"/>
      <c r="K6" s="949"/>
      <c r="L6" s="949"/>
      <c r="M6" s="949"/>
      <c r="N6" s="949"/>
      <c r="O6" s="950"/>
      <c r="P6" s="657"/>
      <c r="Q6" s="657"/>
      <c r="R6" s="657"/>
      <c r="S6" s="657"/>
      <c r="T6" s="657"/>
      <c r="U6" s="657"/>
      <c r="V6" s="657"/>
      <c r="W6" s="657"/>
      <c r="X6" s="658"/>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6" t="s">
        <v>316</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1"/>
      <c r="AD10" s="712"/>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15">
      <c r="A11" s="689"/>
      <c r="B11" s="687"/>
      <c r="C11" s="687"/>
      <c r="D11" s="687"/>
      <c r="E11" s="687"/>
      <c r="F11" s="688"/>
      <c r="G11" s="193"/>
      <c r="H11" s="943"/>
      <c r="I11" s="943"/>
      <c r="J11" s="943"/>
      <c r="K11" s="943"/>
      <c r="L11" s="943"/>
      <c r="M11" s="943"/>
      <c r="N11" s="943"/>
      <c r="O11" s="944"/>
      <c r="P11" s="146"/>
      <c r="Q11" s="654"/>
      <c r="R11" s="654"/>
      <c r="S11" s="654"/>
      <c r="T11" s="654"/>
      <c r="U11" s="654"/>
      <c r="V11" s="654"/>
      <c r="W11" s="654"/>
      <c r="X11" s="655"/>
      <c r="Y11" s="929" t="s">
        <v>12</v>
      </c>
      <c r="Z11" s="930"/>
      <c r="AA11" s="931"/>
      <c r="AB11" s="163"/>
      <c r="AC11" s="662"/>
      <c r="AD11" s="662"/>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7"/>
      <c r="Q13" s="657"/>
      <c r="R13" s="657"/>
      <c r="S13" s="657"/>
      <c r="T13" s="657"/>
      <c r="U13" s="657"/>
      <c r="V13" s="657"/>
      <c r="W13" s="657"/>
      <c r="X13" s="658"/>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6" t="s">
        <v>316</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1"/>
      <c r="AD17" s="712"/>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15">
      <c r="A18" s="689"/>
      <c r="B18" s="687"/>
      <c r="C18" s="687"/>
      <c r="D18" s="687"/>
      <c r="E18" s="687"/>
      <c r="F18" s="688"/>
      <c r="G18" s="193"/>
      <c r="H18" s="943"/>
      <c r="I18" s="943"/>
      <c r="J18" s="943"/>
      <c r="K18" s="943"/>
      <c r="L18" s="943"/>
      <c r="M18" s="943"/>
      <c r="N18" s="943"/>
      <c r="O18" s="944"/>
      <c r="P18" s="146"/>
      <c r="Q18" s="654"/>
      <c r="R18" s="654"/>
      <c r="S18" s="654"/>
      <c r="T18" s="654"/>
      <c r="U18" s="654"/>
      <c r="V18" s="654"/>
      <c r="W18" s="654"/>
      <c r="X18" s="655"/>
      <c r="Y18" s="929" t="s">
        <v>12</v>
      </c>
      <c r="Z18" s="930"/>
      <c r="AA18" s="931"/>
      <c r="AB18" s="163"/>
      <c r="AC18" s="662"/>
      <c r="AD18" s="662"/>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7"/>
      <c r="Q20" s="657"/>
      <c r="R20" s="657"/>
      <c r="S20" s="657"/>
      <c r="T20" s="657"/>
      <c r="U20" s="657"/>
      <c r="V20" s="657"/>
      <c r="W20" s="657"/>
      <c r="X20" s="658"/>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6" t="s">
        <v>316</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1"/>
      <c r="AD24" s="712"/>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15">
      <c r="A25" s="689"/>
      <c r="B25" s="687"/>
      <c r="C25" s="687"/>
      <c r="D25" s="687"/>
      <c r="E25" s="687"/>
      <c r="F25" s="688"/>
      <c r="G25" s="193"/>
      <c r="H25" s="943"/>
      <c r="I25" s="943"/>
      <c r="J25" s="943"/>
      <c r="K25" s="943"/>
      <c r="L25" s="943"/>
      <c r="M25" s="943"/>
      <c r="N25" s="943"/>
      <c r="O25" s="944"/>
      <c r="P25" s="146"/>
      <c r="Q25" s="654"/>
      <c r="R25" s="654"/>
      <c r="S25" s="654"/>
      <c r="T25" s="654"/>
      <c r="U25" s="654"/>
      <c r="V25" s="654"/>
      <c r="W25" s="654"/>
      <c r="X25" s="655"/>
      <c r="Y25" s="929" t="s">
        <v>12</v>
      </c>
      <c r="Z25" s="930"/>
      <c r="AA25" s="931"/>
      <c r="AB25" s="163"/>
      <c r="AC25" s="662"/>
      <c r="AD25" s="662"/>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7"/>
      <c r="Q27" s="657"/>
      <c r="R27" s="657"/>
      <c r="S27" s="657"/>
      <c r="T27" s="657"/>
      <c r="U27" s="657"/>
      <c r="V27" s="657"/>
      <c r="W27" s="657"/>
      <c r="X27" s="658"/>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6" t="s">
        <v>316</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1"/>
      <c r="AD31" s="712"/>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15">
      <c r="A32" s="689"/>
      <c r="B32" s="687"/>
      <c r="C32" s="687"/>
      <c r="D32" s="687"/>
      <c r="E32" s="687"/>
      <c r="F32" s="688"/>
      <c r="G32" s="193"/>
      <c r="H32" s="943"/>
      <c r="I32" s="943"/>
      <c r="J32" s="943"/>
      <c r="K32" s="943"/>
      <c r="L32" s="943"/>
      <c r="M32" s="943"/>
      <c r="N32" s="943"/>
      <c r="O32" s="944"/>
      <c r="P32" s="146"/>
      <c r="Q32" s="654"/>
      <c r="R32" s="654"/>
      <c r="S32" s="654"/>
      <c r="T32" s="654"/>
      <c r="U32" s="654"/>
      <c r="V32" s="654"/>
      <c r="W32" s="654"/>
      <c r="X32" s="655"/>
      <c r="Y32" s="929" t="s">
        <v>12</v>
      </c>
      <c r="Z32" s="930"/>
      <c r="AA32" s="931"/>
      <c r="AB32" s="163"/>
      <c r="AC32" s="662"/>
      <c r="AD32" s="662"/>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7"/>
      <c r="Q34" s="657"/>
      <c r="R34" s="657"/>
      <c r="S34" s="657"/>
      <c r="T34" s="657"/>
      <c r="U34" s="657"/>
      <c r="V34" s="657"/>
      <c r="W34" s="657"/>
      <c r="X34" s="658"/>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6" t="s">
        <v>316</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1"/>
      <c r="AD38" s="712"/>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15">
      <c r="A39" s="689"/>
      <c r="B39" s="687"/>
      <c r="C39" s="687"/>
      <c r="D39" s="687"/>
      <c r="E39" s="687"/>
      <c r="F39" s="688"/>
      <c r="G39" s="193"/>
      <c r="H39" s="943"/>
      <c r="I39" s="943"/>
      <c r="J39" s="943"/>
      <c r="K39" s="943"/>
      <c r="L39" s="943"/>
      <c r="M39" s="943"/>
      <c r="N39" s="943"/>
      <c r="O39" s="944"/>
      <c r="P39" s="146"/>
      <c r="Q39" s="654"/>
      <c r="R39" s="654"/>
      <c r="S39" s="654"/>
      <c r="T39" s="654"/>
      <c r="U39" s="654"/>
      <c r="V39" s="654"/>
      <c r="W39" s="654"/>
      <c r="X39" s="655"/>
      <c r="Y39" s="929" t="s">
        <v>12</v>
      </c>
      <c r="Z39" s="930"/>
      <c r="AA39" s="931"/>
      <c r="AB39" s="163"/>
      <c r="AC39" s="662"/>
      <c r="AD39" s="662"/>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7"/>
      <c r="Q41" s="657"/>
      <c r="R41" s="657"/>
      <c r="S41" s="657"/>
      <c r="T41" s="657"/>
      <c r="U41" s="657"/>
      <c r="V41" s="657"/>
      <c r="W41" s="657"/>
      <c r="X41" s="658"/>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6" t="s">
        <v>316</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1"/>
      <c r="AD45" s="712"/>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15">
      <c r="A46" s="689"/>
      <c r="B46" s="687"/>
      <c r="C46" s="687"/>
      <c r="D46" s="687"/>
      <c r="E46" s="687"/>
      <c r="F46" s="688"/>
      <c r="G46" s="193"/>
      <c r="H46" s="943"/>
      <c r="I46" s="943"/>
      <c r="J46" s="943"/>
      <c r="K46" s="943"/>
      <c r="L46" s="943"/>
      <c r="M46" s="943"/>
      <c r="N46" s="943"/>
      <c r="O46" s="944"/>
      <c r="P46" s="146"/>
      <c r="Q46" s="654"/>
      <c r="R46" s="654"/>
      <c r="S46" s="654"/>
      <c r="T46" s="654"/>
      <c r="U46" s="654"/>
      <c r="V46" s="654"/>
      <c r="W46" s="654"/>
      <c r="X46" s="655"/>
      <c r="Y46" s="929" t="s">
        <v>12</v>
      </c>
      <c r="Z46" s="930"/>
      <c r="AA46" s="931"/>
      <c r="AB46" s="163"/>
      <c r="AC46" s="662"/>
      <c r="AD46" s="662"/>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7"/>
      <c r="Q48" s="657"/>
      <c r="R48" s="657"/>
      <c r="S48" s="657"/>
      <c r="T48" s="657"/>
      <c r="U48" s="657"/>
      <c r="V48" s="657"/>
      <c r="W48" s="657"/>
      <c r="X48" s="658"/>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6" t="s">
        <v>316</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1"/>
      <c r="AD52" s="712"/>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15">
      <c r="A53" s="689"/>
      <c r="B53" s="687"/>
      <c r="C53" s="687"/>
      <c r="D53" s="687"/>
      <c r="E53" s="687"/>
      <c r="F53" s="688"/>
      <c r="G53" s="193"/>
      <c r="H53" s="943"/>
      <c r="I53" s="943"/>
      <c r="J53" s="943"/>
      <c r="K53" s="943"/>
      <c r="L53" s="943"/>
      <c r="M53" s="943"/>
      <c r="N53" s="943"/>
      <c r="O53" s="944"/>
      <c r="P53" s="146"/>
      <c r="Q53" s="654"/>
      <c r="R53" s="654"/>
      <c r="S53" s="654"/>
      <c r="T53" s="654"/>
      <c r="U53" s="654"/>
      <c r="V53" s="654"/>
      <c r="W53" s="654"/>
      <c r="X53" s="655"/>
      <c r="Y53" s="929" t="s">
        <v>12</v>
      </c>
      <c r="Z53" s="930"/>
      <c r="AA53" s="931"/>
      <c r="AB53" s="163"/>
      <c r="AC53" s="662"/>
      <c r="AD53" s="662"/>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7"/>
      <c r="Q55" s="657"/>
      <c r="R55" s="657"/>
      <c r="S55" s="657"/>
      <c r="T55" s="657"/>
      <c r="U55" s="657"/>
      <c r="V55" s="657"/>
      <c r="W55" s="657"/>
      <c r="X55" s="658"/>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6" t="s">
        <v>316</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1"/>
      <c r="AD59" s="712"/>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15">
      <c r="A60" s="689"/>
      <c r="B60" s="687"/>
      <c r="C60" s="687"/>
      <c r="D60" s="687"/>
      <c r="E60" s="687"/>
      <c r="F60" s="688"/>
      <c r="G60" s="193"/>
      <c r="H60" s="943"/>
      <c r="I60" s="943"/>
      <c r="J60" s="943"/>
      <c r="K60" s="943"/>
      <c r="L60" s="943"/>
      <c r="M60" s="943"/>
      <c r="N60" s="943"/>
      <c r="O60" s="944"/>
      <c r="P60" s="146"/>
      <c r="Q60" s="654"/>
      <c r="R60" s="654"/>
      <c r="S60" s="654"/>
      <c r="T60" s="654"/>
      <c r="U60" s="654"/>
      <c r="V60" s="654"/>
      <c r="W60" s="654"/>
      <c r="X60" s="655"/>
      <c r="Y60" s="929" t="s">
        <v>12</v>
      </c>
      <c r="Z60" s="930"/>
      <c r="AA60" s="931"/>
      <c r="AB60" s="163"/>
      <c r="AC60" s="662"/>
      <c r="AD60" s="662"/>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7"/>
      <c r="Q62" s="657"/>
      <c r="R62" s="657"/>
      <c r="S62" s="657"/>
      <c r="T62" s="657"/>
      <c r="U62" s="657"/>
      <c r="V62" s="657"/>
      <c r="W62" s="657"/>
      <c r="X62" s="658"/>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6" t="s">
        <v>316</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1"/>
      <c r="AD66" s="712"/>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15">
      <c r="A67" s="689"/>
      <c r="B67" s="687"/>
      <c r="C67" s="687"/>
      <c r="D67" s="687"/>
      <c r="E67" s="687"/>
      <c r="F67" s="688"/>
      <c r="G67" s="193"/>
      <c r="H67" s="943"/>
      <c r="I67" s="943"/>
      <c r="J67" s="943"/>
      <c r="K67" s="943"/>
      <c r="L67" s="943"/>
      <c r="M67" s="943"/>
      <c r="N67" s="943"/>
      <c r="O67" s="944"/>
      <c r="P67" s="146"/>
      <c r="Q67" s="654"/>
      <c r="R67" s="654"/>
      <c r="S67" s="654"/>
      <c r="T67" s="654"/>
      <c r="U67" s="654"/>
      <c r="V67" s="654"/>
      <c r="W67" s="654"/>
      <c r="X67" s="655"/>
      <c r="Y67" s="929" t="s">
        <v>12</v>
      </c>
      <c r="Z67" s="930"/>
      <c r="AA67" s="931"/>
      <c r="AB67" s="163"/>
      <c r="AC67" s="662"/>
      <c r="AD67" s="662"/>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7"/>
      <c r="Q69" s="657"/>
      <c r="R69" s="657"/>
      <c r="S69" s="657"/>
      <c r="T69" s="657"/>
      <c r="U69" s="657"/>
      <c r="V69" s="657"/>
      <c r="W69" s="657"/>
      <c r="X69" s="658"/>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2022-03-22T09:36:04Z</cp:lastPrinted>
  <dcterms:created xsi:type="dcterms:W3CDTF">2012-03-13T00:50:25Z</dcterms:created>
  <dcterms:modified xsi:type="dcterms:W3CDTF">2022-08-15T06:43:32Z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