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40" i="11"/>
  <c r="AY338" i="11"/>
  <c r="AY337" i="11"/>
  <c r="AY336" i="11"/>
  <c r="AY321" i="11"/>
  <c r="AY330" i="11" s="1"/>
  <c r="AY399" i="11" l="1"/>
  <c r="AY398" i="11"/>
  <c r="AY333" i="11"/>
  <c r="AY323" i="11"/>
  <c r="AY327" i="11"/>
  <c r="AY331" i="11"/>
  <c r="AY324" i="11"/>
  <c r="AY328" i="11"/>
  <c r="AY332" i="11"/>
  <c r="AY325" i="11"/>
  <c r="AY329" i="11"/>
  <c r="AY322" i="11"/>
  <c r="AY32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52" i="11"/>
  <c r="AY146" i="11"/>
  <c r="AY150" i="11" s="1"/>
  <c r="AY127" i="11"/>
  <c r="AY130" i="11" s="1"/>
  <c r="AY122" i="11"/>
  <c r="AY126" i="11" s="1"/>
  <c r="AY115" i="11"/>
  <c r="AY112" i="11"/>
  <c r="AY121" i="11" s="1"/>
  <c r="AY101" i="11"/>
  <c r="AY100" i="11"/>
  <c r="AY99" i="11"/>
  <c r="AY98" i="11"/>
  <c r="AY102" i="11"/>
  <c r="AY104" i="11" s="1"/>
  <c r="AY210" i="11" l="1"/>
  <c r="AY118" i="11"/>
  <c r="AY179" i="11"/>
  <c r="AY114" i="11"/>
  <c r="AY123" i="11"/>
  <c r="AY153" i="11"/>
  <c r="AY119" i="11"/>
  <c r="AY206" i="11"/>
  <c r="AY202" i="11"/>
  <c r="AY175" i="11"/>
  <c r="AY116" i="11"/>
  <c r="AY124" i="11"/>
  <c r="AY128" i="11"/>
  <c r="AY163" i="11"/>
  <c r="AY134" i="11"/>
  <c r="AY176" i="11"/>
  <c r="AY198" i="11"/>
  <c r="AY203" i="11"/>
  <c r="AY207" i="11"/>
  <c r="AY211" i="11"/>
  <c r="AY143" i="11"/>
  <c r="AY120" i="11"/>
  <c r="AY154" i="11"/>
  <c r="AY140" i="11"/>
  <c r="AY144" i="11"/>
  <c r="AY113" i="11"/>
  <c r="AY117" i="11"/>
  <c r="AY125" i="11"/>
  <c r="AY129" i="11"/>
  <c r="AY151" i="11"/>
  <c r="AY155" i="11"/>
  <c r="AY164" i="11"/>
  <c r="AY141" i="11"/>
  <c r="AY145" i="11"/>
  <c r="AY177" i="11"/>
  <c r="AY204" i="11"/>
  <c r="AY212" i="11"/>
  <c r="AY131"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85" i="11"/>
  <c r="AY63" i="11"/>
  <c r="AY80" i="11"/>
  <c r="AY92" i="11"/>
  <c r="AY96" i="11"/>
  <c r="AY55" i="11"/>
  <c r="AY97" i="11"/>
  <c r="AY81"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<sst xmlns="http://schemas.openxmlformats.org/spreadsheetml/2006/main" count="2067" uniqueCount="753">
  <si>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</si>
  <si>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</si>
  <si>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</si>
  <si>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</si>
  <si>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</si>
  <si>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</si>
  <si>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</si>
  <si>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</si>
  <si>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</si>
  <si>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</si>
  <si>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</si>
  <si>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</si>
  <si>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</si>
  <si>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</si>
  <si>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</si>
  <si>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</si>
  <si>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</si>
  <si>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</si>
  <si>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</si>
  <si>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</si>
  <si>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</si>
  <si>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</si>
  <si>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</si>
  <si>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</si>
  <si>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</si>
  <si>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</si>
  <si>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</si>
  <si>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</si>
  <si>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</si>
  <si>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</si>
  <si>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</si>
  <si>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</si>
  <si>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</si>
  <si>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</si>
  <si>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</si>
  <si>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</si>
  <si>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</si>
  <si>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</si>
  <si>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</si>
  <si>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</si>
  <si>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</si>
  <si>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</si>
  <si>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</si>
  <si>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</si>
  <si>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</si>
  <si>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</si>
  <si>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</si>
  <si>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</si>
  <si>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</si>
  <si>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</si>
  <si>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</si>
  <si>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</si>
  <si>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</si>
  <si>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</si>
  <si>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</si>
  <si>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</si>
  <si>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</si>
  <si>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</si>
  <si>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</si>
  <si>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</si>
  <si>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</si>
  <si>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</si>
  <si>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</si>
  <si>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</si>
  <si>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</si>
  <si>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</si>
  <si>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</si>
  <si>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</si>
  <si>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</si>
  <si>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</si>
  <si>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</si>
  <si>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</si>
  <si>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</si>
  <si>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</si>
  <si>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</si>
  <si>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</si>
  <si>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</si>
  <si>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</si>
  <si>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</si>
  <si>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</si>
  <si>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</si>
  <si>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</si>
  <si>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</si>
  <si>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</si>
  <si>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</si>
  <si>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</si>
  <si>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</si>
  <si>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</si>
  <si>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</si>
  <si>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</si>
  <si>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</si>
  <si>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</si>
  <si>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</si>
  <si>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</si>
  <si>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</si>
  <si>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</si>
  <si>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</si>
  <si>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</si>
  <si>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</si>
  <si>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</si>
  <si>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</si>
  <si>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</si>
  <si>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</si>
  <si>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</si>
  <si>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</si>
  <si>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</si>
  <si>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</si>
  <si>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</si>
  <si>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</si>
  <si>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</si>
  <si>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</si>
  <si>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</si>
  <si>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</si>
  <si>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</si>
  <si>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</si>
  <si>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</si>
  <si>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</si>
  <si>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</si>
  <si>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</si>
  <si>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</si>
  <si>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</si>
  <si>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</si>
  <si>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</si>
  <si>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</si>
  <si>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</si>
  <si>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</si>
  <si>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</si>
  <si>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</si>
  <si>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</si>
  <si>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</si>
  <si>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</si>
  <si>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</si>
  <si>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</si>
  <si>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</si>
  <si>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</si>
  <si>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</si>
  <si>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</si>
  <si>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</si>
  <si>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</si>
  <si>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</si>
  <si>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</si>
  <si>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</si>
  <si>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</si>
  <si>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</si>
  <si>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</si>
  <si>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</si>
  <si>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</si>
  <si>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</si>
  <si>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</si>
  <si>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</si>
  <si>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</si>
  <si>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</si>
  <si>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</si>
  <si>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</si>
  <si>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</si>
  <si>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</si>
  <si>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</si>
  <si>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</si>
  <si>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</si>
  <si>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</si>
  <si>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</si>
  <si>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</si>
  <si>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</si>
  <si>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</si>
  <si>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</si>
  <si>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</si>
  <si>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</si>
  <si>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</si>
  <si>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</si>
  <si>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</si>
  <si>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</si>
  <si>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</si>
  <si>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</si>
  <si>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</si>
  <si>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</si>
  <si>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</si>
  <si>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</si>
  <si>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</si>
  <si>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</si>
  <si>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</si>
  <si>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</si>
  <si>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</si>
  <si>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</si>
  <si>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</si>
  <si>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</si>
  <si>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</si>
  <si>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</si>
  <si>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</si>
  <si>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</si>
  <si>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</si>
  <si>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</si>
  <si>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</si>
  <si>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</si>
  <si>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</si>
  <si>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</si>
  <si>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</si>
  <si>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</si>
  <si>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</si>
  <si>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</si>
  <si>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</si>
  <si>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</si>
  <si>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</si>
  <si>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</si>
  <si>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</si>
  <si>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</si>
  <si>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</si>
  <si>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</si>
  <si>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</si>
  <si>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</si>
  <si>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</si>
  <si>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</si>
  <si>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</si>
  <si>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</si>
  <si>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</si>
  <si>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</si>
  <si>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</si>
  <si>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</si>
  <si>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</si>
  <si>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</si>
  <si>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</si>
  <si>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</si>
  <si>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</si>
  <si>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</si>
  <si>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</si>
  <si>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</si>
  <si>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</si>
  <si>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</si>
  <si>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</si>
  <si>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</si>
  <si>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</si>
  <si>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</si>
  <si>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</si>
  <si>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</si>
  <si>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</si>
  <si>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</si>
  <si>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</si>
  <si>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</si>
  <si>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</si>
  <si>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</si>
  <si>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</si>
  <si>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</si>
  <si>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</si>
  <si>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</si>
  <si>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</si>
  <si>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</si>
  <si>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</si>
  <si>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</si>
  <si>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</si>
  <si>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</si>
  <si>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</si>
  <si>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</si>
  <si>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</si>
  <si>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</si>
  <si>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</si>
  <si>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</si>
  <si>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</si>
  <si>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</si>
  <si>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</si>
  <si>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</si>
  <si>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</si>
  <si>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</si>
  <si>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</si>
  <si>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</si>
  <si>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</si>
  <si>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</si>
  <si>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</si>
  <si>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</si>
  <si>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</si>
  <si>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</si>
  <si>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</si>
  <si>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</si>
  <si>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</si>
  <si>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</si>
  <si>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</si>
  <si>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</si>
  <si>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</si>
  <si>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</si>
  <si>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</si>
  <si>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</si>
  <si>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</si>
  <si>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</si>
  <si>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</si>
  <si>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</si>
  <si>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</si>
  <si>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</si>
  <si>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</si>
  <si>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</si>
  <si>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</si>
  <si>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</si>
  <si>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</si>
  <si>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</si>
  <si>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</si>
  <si>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</si>
  <si>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</si>
  <si>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</si>
  <si>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</si>
  <si>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</si>
  <si>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</si>
  <si>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</si>
  <si>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</si>
  <si>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</si>
  <si>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</si>
  <si>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</si>
  <si>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</si>
  <si>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</si>
  <si>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</si>
  <si>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</si>
  <si>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</si>
  <si>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</si>
  <si>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</si>
  <si>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</si>
  <si>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</si>
  <si>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</si>
  <si>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</si>
  <si>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</si>
  <si>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</si>
  <si>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</si>
  <si>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</si>
  <si>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</si>
  <si>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</si>
  <si>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</si>
  <si>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</si>
  <si>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</si>
  <si>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</si>
  <si>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</si>
  <si>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</si>
  <si>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</si>
  <si>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</si>
  <si>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</si>
  <si>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</si>
  <si>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</si>
  <si>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</si>
  <si>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</si>
  <si>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</si>
  <si>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</si>
  <si>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</si>
  <si>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</si>
  <si>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</si>
  <si>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</si>
  <si>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</si>
  <si>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</si>
  <si>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</si>
  <si>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</si>
  <si>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</si>
  <si>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</si>
  <si>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</si>
  <si>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</si>
  <si>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</si>
  <si>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</si>
  <si>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</si>
  <si>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</si>
  <si>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</si>
  <si>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</si>
  <si>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</si>
  <si>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</si>
  <si>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</si>
  <si>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</si>
  <si>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</si>
  <si>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</si>
  <si>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</si>
  <si>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</si>
  <si>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</si>
  <si>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</si>
  <si>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</si>
  <si>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</si>
  <si>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</si>
  <si>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</si>
  <si>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</si>
  <si>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</si>
  <si>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</si>
  <si>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</si>
  <si>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</si>
  <si>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</si>
  <si>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</si>
  <si>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</si>
  <si>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</si>
  <si>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</si>
  <si>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</si>
  <si>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</si>
  <si>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</si>
  <si>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</si>
  <si>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</si>
  <si>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</si>
  <si>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</si>
  <si>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</si>
  <si>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</si>
  <si>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</si>
  <si>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</si>
  <si>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</si>
  <si>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</si>
  <si>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</si>
  <si>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</si>
  <si>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</si>
  <si>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</si>
  <si>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</si>
  <si>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</si>
  <si>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</si>
  <si>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</si>
  <si>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</si>
  <si>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</si>
  <si>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</si>
  <si>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</si>
  <si>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</si>
  <si>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</si>
  <si>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</si>
  <si>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</si>
  <si>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</si>
  <si>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</si>
  <si>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</si>
  <si>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</si>
  <si>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</si>
  <si>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</si>
  <si>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</si>
  <si>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</si>
  <si>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</si>
  <si>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</si>
  <si>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</si>
  <si>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</si>
  <si>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</si>
  <si>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</si>
  <si>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</si>
  <si>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</si>
  <si>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</si>
  <si>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</si>
  <si>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</si>
  <si>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</si>
  <si>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</si>
  <si>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</si>
  <si>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</si>
  <si>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</si>
  <si>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</si>
  <si>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</si>
  <si>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</si>
  <si>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</si>
  <si>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</si>
  <si>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</si>
  <si>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</si>
  <si>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</si>
  <si>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</si>
  <si>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</si>
  <si>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</si>
  <si>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</si>
  <si>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</si>
  <si>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</si>
  <si>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</si>
  <si>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</si>
  <si>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</si>
  <si>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</si>
  <si>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</si>
  <si>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</si>
  <si>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</si>
  <si>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</si>
  <si>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</si>
  <si>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</si>
  <si>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</si>
  <si>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</si>
  <si>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</si>
  <si>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</si>
  <si>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</si>
  <si>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</si>
  <si>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</si>
  <si>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</si>
  <si>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</si>
  <si>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</si>
  <si>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</si>
  <si>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</si>
  <si>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</si>
  <si>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</si>
  <si>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</si>
  <si>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</si>
  <si>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</si>
  <si>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</si>
  <si>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</si>
  <si>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</si>
  <si>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</si>
  <si>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</si>
  <si>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</si>
  <si>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</si>
  <si>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</si>
  <si>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</si>
  <si>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</si>
  <si>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</si>
  <si>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</si>
  <si>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</si>
  <si>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</si>
  <si>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</si>
  <si>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</si>
  <si>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</si>
  <si>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</si>
  <si>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</si>
  <si>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</si>
  <si>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</si>
  <si>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</si>
  <si>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</si>
  <si>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</si>
  <si>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</si>
  <si>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</si>
  <si>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</si>
  <si>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</si>
  <si>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</si>
  <si>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</si>
  <si>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</si>
  <si>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</si>
  <si>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</si>
  <si>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</si>
  <si>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</si>
  <si>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</si>
  <si>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</si>
  <si>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</si>
  <si>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</si>
  <si>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</si>
  <si>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</si>
  <si>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</si>
  <si>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</si>
  <si>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</si>
  <si>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</si>
  <si>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</si>
  <si>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</si>
  <si>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</si>
  <si>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</si>
  <si>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</si>
  <si>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</si>
  <si>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</si>
  <si>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</si>
  <si>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</si>
  <si>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</si>
  <si>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</si>
  <si>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</si>
  <si>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</si>
  <si>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</si>
  <si>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</si>
  <si>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</si>
  <si>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</si>
  <si>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</si>
  <si>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</si>
  <si>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</si>
  <si>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</si>
  <si>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</si>
  <si>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</si>
  <si>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</si>
  <si>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</si>
  <si>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</si>
  <si>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</si>
  <si>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</si>
  <si>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</si>
  <si>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</si>
  <si>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</si>
  <si>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</si>
  <si>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</si>
  <si>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</si>
  <si>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</si>
  <si>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</si>
  <si>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</si>
  <si>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</si>
  <si>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</si>
  <si>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</si>
  <si>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</si>
  <si>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</si>
  <si>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</si>
  <si>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</si>
  <si>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</si>
  <si>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</si>
  <si>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</si>
  <si>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</si>
  <si>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</si>
  <si>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</si>
  <si>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</si>
  <si>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</si>
  <si>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</si>
  <si>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</si>
  <si>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</si>
  <si>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</si>
  <si>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</si>
  <si>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</si>
  <si>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</si>
  <si>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</si>
  <si>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</si>
  <si>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</si>
  <si>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</si>
  <si>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</si>
  <si>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</si>
  <si>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</si>
  <si>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</si>
  <si>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</si>
  <si>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</si>
  <si>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</si>
  <si>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</si>
  <si>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</si>
  <si>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</si>
  <si>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</si>
  <si>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</si>
  <si>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</si>
  <si>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</si>
  <si>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</si>
  <si>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</si>
  <si>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</si>
  <si>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</si>
  <si>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</si>
  <si>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</si>
  <si>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</si>
  <si>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</si>
  <si>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</si>
  <si>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</si>
  <si>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</si>
  <si>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</si>
  <si>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</si>
  <si>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</si>
  <si>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</si>
  <si>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</si>
  <si>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</si>
  <si>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</si>
  <si>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</si>
  <si>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</si>
  <si>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</si>
  <si>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</si>
  <si>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</si>
  <si>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</si>
  <si>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</si>
  <si>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</si>
  <si>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</si>
  <si>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</si>
  <si>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</si>
  <si>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</si>
  <si>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</si>
  <si>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</si>
  <si>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</si>
  <si>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</si>
  <si>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</si>
  <si>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</si>
  <si>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</si>
  <si>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</si>
  <si>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</si>
  <si>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</si>
  <si>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</si>
  <si>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</si>
  <si>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</si>
  <si>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</si>
  <si>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</si>
  <si>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</si>
  <si>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</si>
  <si>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</si>
  <si>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</si>
  <si>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</si>
  <si>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</si>
  <si>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</si>
  <si>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</si>
  <si>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</si>
  <si>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</si>
  <si>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</si>
  <si>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</si>
  <si>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</si>
  <si>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</si>
  <si>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</si>
  <si>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</si>
  <si>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</si>
  <si>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</si>
  <si>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</si>
  <si>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</si>
  <si>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</si>
  <si>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</si>
  <si>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</si>
  <si>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</si>
  <si>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</si>
  <si>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</si>
  <si>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</si>
  <si>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</si>
  <si>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</si>
  <si>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</si>
  <si>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</si>
  <si>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</si>
  <si>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</si>
  <si>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</si>
  <si>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</si>
  <si>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</si>
  <si>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</si>
  <si>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</si>
  <si>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</si>
  <si>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</si>
  <si>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</si>
  <si>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</si>
  <si>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</si>
  <si>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</si>
  <si>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</si>
  <si>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</si>
  <si>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</si>
  <si>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</si>
  <si>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</si>
  <si>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</si>
  <si>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</si>
  <si>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</si>
  <si>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</si>
  <si>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</si>
  <si>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保険料等交付金に必要な経費（年金特別会計健康勘定）</t>
  </si>
  <si>
    <t>保険局</t>
  </si>
  <si>
    <t>平成20年度</t>
  </si>
  <si>
    <t>終了予定なし</t>
  </si>
  <si>
    <t>保険課全国健康保険協会管理室</t>
  </si>
  <si>
    <t>保険料等交付金の交付について（平成25年4月5日保発0405第6号）</t>
  </si>
  <si>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</si>
  <si>
    <t>-</t>
  </si>
  <si>
    <t>保険料等交付金</t>
  </si>
  <si>
    <t>保険料等交付金の予算額</t>
  </si>
  <si>
    <t>徴収した保険料を年度内に交付する</t>
  </si>
  <si>
    <t>百万円</t>
  </si>
  <si>
    <t>国において徴収した保険料等を遅滞なく交付するため、各月に定期的な交付日を設定し、保険料等交付金を交付する。</t>
  </si>
  <si>
    <t>本経費は、被保険者の報酬等に基づいて決定された保険料等を協会に交付するものであり、単位当たりコストの算出になじまない。　　　　　　　　　　　　　　　</t>
    <phoneticPr fontId="5"/>
  </si>
  <si>
    <t>／　</t>
    <phoneticPr fontId="5"/>
  </si>
  <si>
    <t>739</t>
  </si>
  <si>
    <t>653</t>
  </si>
  <si>
    <t>261</t>
  </si>
  <si>
    <t>273</t>
  </si>
  <si>
    <t>283</t>
  </si>
  <si>
    <t>277</t>
  </si>
  <si>
    <t>282</t>
  </si>
  <si>
    <t>290</t>
  </si>
  <si>
    <t>○</t>
  </si>
  <si>
    <t>愛須　通裕</t>
    <rPh sb="0" eb="2">
      <t>アイス</t>
    </rPh>
    <rPh sb="3" eb="4">
      <t>ツウ</t>
    </rPh>
    <rPh sb="4" eb="5">
      <t>ヒロ</t>
    </rPh>
    <phoneticPr fontId="5"/>
  </si>
  <si>
    <t>-</t>
    <phoneticPr fontId="5"/>
  </si>
  <si>
    <t>保険給付費等</t>
    <rPh sb="0" eb="2">
      <t>ホケン</t>
    </rPh>
    <rPh sb="2" eb="5">
      <t>キュウフヒ</t>
    </rPh>
    <rPh sb="5" eb="6">
      <t>トウ</t>
    </rPh>
    <phoneticPr fontId="5"/>
  </si>
  <si>
    <t>健康保険の保険給付費等の支払に充てる</t>
    <rPh sb="0" eb="2">
      <t>ケンコウ</t>
    </rPh>
    <rPh sb="2" eb="4">
      <t>ホケン</t>
    </rPh>
    <rPh sb="5" eb="7">
      <t>ホケン</t>
    </rPh>
    <rPh sb="7" eb="10">
      <t>キュウフヒ</t>
    </rPh>
    <rPh sb="10" eb="11">
      <t>トウ</t>
    </rPh>
    <rPh sb="12" eb="14">
      <t>シハライ</t>
    </rPh>
    <rPh sb="15" eb="16">
      <t>ア</t>
    </rPh>
    <phoneticPr fontId="5"/>
  </si>
  <si>
    <t>船員保険の保険給付費等の支払に充てる</t>
    <rPh sb="0" eb="2">
      <t>センイン</t>
    </rPh>
    <rPh sb="2" eb="4">
      <t>ホケン</t>
    </rPh>
    <rPh sb="5" eb="7">
      <t>ホケン</t>
    </rPh>
    <rPh sb="7" eb="10">
      <t>キュウフヒ</t>
    </rPh>
    <rPh sb="10" eb="11">
      <t>トウ</t>
    </rPh>
    <rPh sb="12" eb="14">
      <t>シハライ</t>
    </rPh>
    <rPh sb="15" eb="16">
      <t>ア</t>
    </rPh>
    <phoneticPr fontId="5"/>
  </si>
  <si>
    <t>全国健康保険協会
（健康保険事業）</t>
    <rPh sb="0" eb="8">
      <t>ゼンコクケンコウホケンキョウカイ</t>
    </rPh>
    <rPh sb="10" eb="12">
      <t>ケンコウ</t>
    </rPh>
    <rPh sb="12" eb="14">
      <t>ホケン</t>
    </rPh>
    <rPh sb="14" eb="16">
      <t>ジギョウ</t>
    </rPh>
    <phoneticPr fontId="5"/>
  </si>
  <si>
    <t>健康保険事業を行う。
（保険料交付）</t>
    <rPh sb="0" eb="2">
      <t>ケンコウ</t>
    </rPh>
    <rPh sb="2" eb="4">
      <t>ホケン</t>
    </rPh>
    <rPh sb="4" eb="6">
      <t>ジギョウ</t>
    </rPh>
    <rPh sb="7" eb="8">
      <t>オコナ</t>
    </rPh>
    <rPh sb="12" eb="15">
      <t>ホケンリョウ</t>
    </rPh>
    <rPh sb="15" eb="17">
      <t>コウフ</t>
    </rPh>
    <phoneticPr fontId="5"/>
  </si>
  <si>
    <t>全国健康保険協会
（船員保険事業）</t>
    <rPh sb="0" eb="8">
      <t>ゼンコクケンコウホケンキョウカイ</t>
    </rPh>
    <rPh sb="10" eb="12">
      <t>センイン</t>
    </rPh>
    <rPh sb="12" eb="14">
      <t>ホケン</t>
    </rPh>
    <rPh sb="14" eb="16">
      <t>ジギョウ</t>
    </rPh>
    <phoneticPr fontId="5"/>
  </si>
  <si>
    <t>船員保険事業を行う。
（保険料交付）</t>
    <rPh sb="0" eb="2">
      <t>センイン</t>
    </rPh>
    <rPh sb="2" eb="4">
      <t>ホケン</t>
    </rPh>
    <rPh sb="4" eb="6">
      <t>ジギョウ</t>
    </rPh>
    <rPh sb="7" eb="8">
      <t>オコナ</t>
    </rPh>
    <rPh sb="12" eb="15">
      <t>ホケンリョウ</t>
    </rPh>
    <rPh sb="15" eb="17">
      <t>コウフ</t>
    </rPh>
    <phoneticPr fontId="5"/>
  </si>
  <si>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</si>
  <si>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</si>
  <si>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</si>
  <si>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</si>
  <si>
    <t>無</t>
  </si>
  <si>
    <t>交付した保険料等交付金は健康保険事業及び船員保険事業を行うための費用として充てられている。</t>
    <phoneticPr fontId="5"/>
  </si>
  <si>
    <t>各月に交付日を定期的に設定し、適切に交付している。</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</si>
  <si>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</si>
  <si>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</si>
  <si>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点検対象外</t>
    <rPh sb="0" eb="2">
      <t>テンケン</t>
    </rPh>
    <rPh sb="2" eb="4">
      <t>タイショウ</t>
    </rPh>
    <rPh sb="4" eb="5">
      <t>ガイ</t>
    </rPh>
    <phoneticPr fontId="5"/>
  </si>
  <si>
    <t>厚労</t>
  </si>
  <si>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</si>
  <si>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データヘルスの推進による保険者機能の強化等により適正かつ安定的・効率的な医療保険制度を構築すること（Ⅰ－９－１）</t>
    <phoneticPr fontId="5"/>
  </si>
  <si>
    <t>https://www.mhlw.go.jp/wp/seisaku/hyouka/dl/r03_jizenbunseki/I-9-1.pdf</t>
    <phoneticPr fontId="5"/>
  </si>
  <si>
    <t>P8</t>
    <phoneticPr fontId="5"/>
  </si>
  <si>
    <t>健康保険法第155条の2、船員保険法第115条</t>
    <phoneticPr fontId="5"/>
  </si>
  <si>
    <t>-</t>
    <phoneticPr fontId="5"/>
  </si>
  <si>
    <t>保険財政の健全化</t>
    <rPh sb="0" eb="2">
      <t>ホケン</t>
    </rPh>
    <rPh sb="2" eb="4">
      <t>ザイセイ</t>
    </rPh>
    <rPh sb="5" eb="8">
      <t>ケンゼンカ</t>
    </rPh>
    <phoneticPr fontId="5"/>
  </si>
  <si>
    <t>全国健康保険協会（以下「協会」という。）が行う健康保険事業及び船員保険事業の実施に必要な費用として国において徴収した保険料等を協会に対し交付する。</t>
    <phoneticPr fontId="5"/>
  </si>
  <si>
    <t>健康保険法第155条の2及び船員保険法第115条に基づき、協会が行う健康保険事業及び船員保険事業の実施に必要な費用として国において徴収した保険料等を協会に対し交付する。</t>
    <rPh sb="12" eb="13">
      <t>オヨ</t>
    </rPh>
    <rPh sb="25" eb="26">
      <t>モト</t>
    </rPh>
    <rPh sb="29" eb="31">
      <t>キョウカイ</t>
    </rPh>
    <rPh sb="32" eb="33">
      <t>オコナ</t>
    </rPh>
    <rPh sb="34" eb="36">
      <t>ケンコウ</t>
    </rPh>
    <rPh sb="36" eb="38">
      <t>ホケン</t>
    </rPh>
    <rPh sb="38" eb="40">
      <t>ジギョウ</t>
    </rPh>
    <rPh sb="40" eb="41">
      <t>オヨ</t>
    </rPh>
    <rPh sb="42" eb="44">
      <t>センイン</t>
    </rPh>
    <rPh sb="44" eb="46">
      <t>ホケン</t>
    </rPh>
    <rPh sb="46" eb="48">
      <t>ジギョウ</t>
    </rPh>
    <rPh sb="49" eb="51">
      <t>ジッシ</t>
    </rPh>
    <rPh sb="52" eb="54">
      <t>ヒツヨウ</t>
    </rPh>
    <rPh sb="55" eb="57">
      <t>ヒヨウ</t>
    </rPh>
    <rPh sb="60" eb="61">
      <t>クニ</t>
    </rPh>
    <rPh sb="65" eb="67">
      <t>チョウシュウ</t>
    </rPh>
    <rPh sb="69" eb="72">
      <t>ホケンリョウ</t>
    </rPh>
    <rPh sb="72" eb="73">
      <t>トウ</t>
    </rPh>
    <rPh sb="74" eb="76">
      <t>キョウカイ</t>
    </rPh>
    <rPh sb="77" eb="78">
      <t>タイ</t>
    </rPh>
    <rPh sb="79" eb="81">
      <t>コウフ</t>
    </rPh>
    <phoneticPr fontId="5"/>
  </si>
  <si>
    <t>-</t>
    <phoneticPr fontId="5"/>
  </si>
  <si>
    <t>本経費は、被保険者の報酬等に基づいて決定された保険料等を協会に交付するものであり、定量的な目標を設定できない。</t>
    <phoneticPr fontId="5"/>
  </si>
  <si>
    <t>毎月納付される保険料等を適切に交付する。
令和元年度執行額　10,523,691百万円　令和２年度執行額　10,447,758百万円　令和３年度執行額　10,878,896百万円</t>
    <rPh sb="67" eb="69">
      <t>レイワ</t>
    </rPh>
    <rPh sb="70" eb="72">
      <t>ネンド</t>
    </rPh>
    <rPh sb="72" eb="74">
      <t>シッコウ</t>
    </rPh>
    <rPh sb="74" eb="75">
      <t>ガク</t>
    </rPh>
    <rPh sb="86" eb="88">
      <t>ヒャクマン</t>
    </rPh>
    <rPh sb="88" eb="89">
      <t>エン</t>
    </rPh>
    <phoneticPr fontId="5"/>
  </si>
  <si>
    <t>A.全国健康保険協会（健康保険事業分）</t>
    <rPh sb="2" eb="10">
      <t>ゼンコクケンコウホケンキョウカイ</t>
    </rPh>
    <rPh sb="11" eb="13">
      <t>ケンコウ</t>
    </rPh>
    <rPh sb="13" eb="15">
      <t>ホケン</t>
    </rPh>
    <rPh sb="15" eb="18">
      <t>ジギョウブン</t>
    </rPh>
    <phoneticPr fontId="5"/>
  </si>
  <si>
    <t>B.全国健康保険協会（船員保険事業分）</t>
    <rPh sb="2" eb="10">
      <t>ゼンコクケンコウホケンキョウカイ</t>
    </rPh>
    <rPh sb="11" eb="13">
      <t>センイン</t>
    </rPh>
    <rPh sb="13" eb="15">
      <t>ホケン</t>
    </rPh>
    <rPh sb="15" eb="18">
      <t>ジギョウブン</t>
    </rPh>
    <phoneticPr fontId="5"/>
  </si>
  <si>
    <t>引き続き、必要な予算額を見直しつつ、適正な執行に努めること</t>
  </si>
  <si>
    <t>引き続き、必要な予算額を確保し、適正な執行に努めることとする。</t>
    <rPh sb="0" eb="1">
      <t>ヒ</t>
    </rPh>
    <rPh sb="2" eb="3">
      <t>ツヅ</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</si>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</sst>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190499</xdr:colOff>
      <xdr:row>269</xdr:row>
      <xdr:rowOff>56029</xdr:rowOff>
    </xdr:from>
    <xdr:to>
      <xdr:col>47</xdr:col>
      <xdr:colOff>43175</xdr:colOff>
      <xdr:row>284</xdr:row>
      <xdr:rowOff>99154</xdr:rowOff>
    </xdr:to>
    <xdr:grpSp>
      <xdr:nvGrpSpPr>
        <xdr:cNvPr id="2" name="グループ化 1"/>
        <xdr:cNvGrpSpPr/>
      </xdr:nvGrpSpPr>
      <xdr:grpSpPr>
        <a:xfrm>
          <a:off x="1804146" y="40845441"/>
          <a:ext cx="7719205" cy="5253860"/>
          <a:chOff x="1613647" y="52667643"/>
          <a:chExt cx="7928535" cy="5029952"/>
        </a:xfrm>
      </xdr:grpSpPr>
      <xdr:grpSp>
        <xdr:nvGrpSpPr>
          <xdr:cNvPr id="3" name="グループ化 2"/>
          <xdr:cNvGrpSpPr/>
        </xdr:nvGrpSpPr>
        <xdr:grpSpPr>
          <a:xfrm>
            <a:off x="1613647" y="52667643"/>
            <a:ext cx="7928535" cy="5029952"/>
            <a:chOff x="1791447" y="31362272"/>
            <a:chExt cx="7928535" cy="5029952"/>
          </a:xfrm>
        </xdr:grpSpPr>
        <xdr:sp macro="" textlink="">
          <xdr:nvSpPr>
            <xdr:cNvPr id="5" name="角丸四角形 4"/>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10,878,896</a:t>
              </a:r>
              <a:r>
                <a:rPr kumimoji="1" lang="ja-JP" altLang="en-US" sz="2400">
                  <a:latin typeface="ＭＳ Ｐゴシック" panose="020B0600070205080204" pitchFamily="50" charset="-128"/>
                  <a:ea typeface="ＭＳ Ｐゴシック" panose="020B0600070205080204" pitchFamily="50" charset="-128"/>
                </a:rPr>
                <a:t>百万円</a:t>
              </a:r>
              <a:endParaRPr kumimoji="1" lang="en-US" altLang="ja-JP" sz="2400">
                <a:latin typeface="ＭＳ Ｐゴシック" panose="020B0600070205080204" pitchFamily="50" charset="-128"/>
                <a:ea typeface="ＭＳ Ｐゴシック" panose="020B0600070205080204" pitchFamily="50" charset="-128"/>
              </a:endParaRPr>
            </a:p>
          </xdr:txBody>
        </xdr:sp>
        <xdr:sp macro="" textlink="">
          <xdr:nvSpPr>
            <xdr:cNvPr id="6" name="角丸四角形 5"/>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10,842,918</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7" name="角丸四角形 6"/>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Ｂ</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35,978</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8" name="直線コネクタ 7"/>
            <xdr:cNvCxnSpPr>
              <a:stCxn id="5"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cxnSpLocks noChangeShapeType="1"/>
              <a:endCxn id="6"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1" name="角丸四角形 10"/>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12" name="角丸四角形 11"/>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13" name="大かっこ 12"/>
            <xdr:cNvSpPr/>
          </xdr:nvSpPr>
          <xdr:spPr>
            <a:xfrm>
              <a:off x="5774765" y="32738359"/>
              <a:ext cx="3879672" cy="571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健康保険法及び船員保険法の規定に基づき、保険料収入等を保険料等交付金として交付。</a:t>
              </a:r>
              <a:endParaRPr lang="ja-JP" altLang="ja-JP">
                <a:effectLst/>
                <a:latin typeface="ＭＳ Ｐゴシック" panose="020B0600070205080204" pitchFamily="50" charset="-128"/>
                <a:ea typeface="ＭＳ Ｐゴシック" panose="020B0600070205080204" pitchFamily="50" charset="-128"/>
              </a:endParaRPr>
            </a:p>
            <a:p>
              <a:endParaRPr lang="ja-JP" altLang="en-US"/>
            </a:p>
          </xdr:txBody>
        </xdr:sp>
      </xdr:grpSp>
      <xdr:cxnSp macro="">
        <xdr:nvCxnSpPr>
          <xdr:cNvPr id="4" name="直線矢印コネクタ 3"/>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U33" sqref="AU33:AX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735</v>
      </c>
      <c r="AK2" s="850"/>
      <c r="AL2" s="850"/>
      <c r="AM2" s="850"/>
      <c r="AN2" s="90" t="s">
        <v>367</v>
      </c>
      <c r="AO2" s="850">
        <v>21</v>
      </c>
      <c r="AP2" s="850"/>
      <c r="AQ2" s="850"/>
      <c r="AR2" s="91" t="s">
        <v>367</v>
      </c>
      <c r="AS2" s="851">
        <v>372</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716</v>
      </c>
      <c r="AR5" s="873"/>
      <c r="AS5" s="873"/>
      <c r="AT5" s="873"/>
      <c r="AU5" s="873"/>
      <c r="AV5" s="873"/>
      <c r="AW5" s="873"/>
      <c r="AX5" s="874"/>
    </row>
    <row r="6" spans="1:50" ht="39" customHeight="1" x14ac:dyDescent="0.15">
      <c r="A6" s="875" t="s">
        <v>4</v>
      </c>
      <c r="B6" s="876"/>
      <c r="C6" s="876"/>
      <c r="D6" s="876"/>
      <c r="E6" s="876"/>
      <c r="F6" s="876"/>
      <c r="G6" s="877" t="str">
        <f>入力規則等!F39</f>
        <v>年金特別会計健康勘定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740</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698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10609784</v>
      </c>
      <c r="Q13" s="714"/>
      <c r="R13" s="714"/>
      <c r="S13" s="714"/>
      <c r="T13" s="714"/>
      <c r="U13" s="714"/>
      <c r="V13" s="715"/>
      <c r="W13" s="713">
        <v>11015354</v>
      </c>
      <c r="X13" s="714"/>
      <c r="Y13" s="714"/>
      <c r="Z13" s="714"/>
      <c r="AA13" s="714"/>
      <c r="AB13" s="714"/>
      <c r="AC13" s="715"/>
      <c r="AD13" s="713">
        <v>10926165</v>
      </c>
      <c r="AE13" s="714"/>
      <c r="AF13" s="714"/>
      <c r="AG13" s="714"/>
      <c r="AH13" s="714"/>
      <c r="AI13" s="714"/>
      <c r="AJ13" s="715"/>
      <c r="AK13" s="713">
        <v>10910269</v>
      </c>
      <c r="AL13" s="714"/>
      <c r="AM13" s="714"/>
      <c r="AN13" s="714"/>
      <c r="AO13" s="714"/>
      <c r="AP13" s="714"/>
      <c r="AQ13" s="715"/>
      <c r="AR13" s="750">
        <v>10983044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699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699</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699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699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10609784</v>
      </c>
      <c r="Q18" s="794"/>
      <c r="R18" s="794"/>
      <c r="S18" s="794"/>
      <c r="T18" s="794"/>
      <c r="U18" s="794"/>
      <c r="V18" s="795"/>
      <c r="W18" s="793">
        <f>SUM(W13:AC17)</f>
        <v>11015354</v>
      </c>
      <c r="X18" s="794"/>
      <c r="Y18" s="794"/>
      <c r="Z18" s="794"/>
      <c r="AA18" s="794"/>
      <c r="AB18" s="794"/>
      <c r="AC18" s="795"/>
      <c r="AD18" s="793">
        <f>SUM(AD13:AJ17)</f>
        <v>10926165</v>
      </c>
      <c r="AE18" s="794"/>
      <c r="AF18" s="794"/>
      <c r="AG18" s="794"/>
      <c r="AH18" s="794"/>
      <c r="AI18" s="794"/>
      <c r="AJ18" s="795"/>
      <c r="AK18" s="793">
        <f>SUM(AK13:AQ17)</f>
        <v>10910269</v>
      </c>
      <c r="AL18" s="794"/>
      <c r="AM18" s="794"/>
      <c r="AN18" s="794"/>
      <c r="AO18" s="794"/>
      <c r="AP18" s="794"/>
      <c r="AQ18" s="795"/>
      <c r="AR18" s="793">
        <f>SUM(AR13:AX17)</f>
        <v>10983044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10523691</v>
      </c>
      <c r="Q19" s="714"/>
      <c r="R19" s="714"/>
      <c r="S19" s="714"/>
      <c r="T19" s="714"/>
      <c r="U19" s="714"/>
      <c r="V19" s="715"/>
      <c r="W19" s="713">
        <v>10447758</v>
      </c>
      <c r="X19" s="714"/>
      <c r="Y19" s="714"/>
      <c r="Z19" s="714"/>
      <c r="AA19" s="714"/>
      <c r="AB19" s="714"/>
      <c r="AC19" s="715"/>
      <c r="AD19" s="713">
        <v>10878896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0.99188550869650127</v>
      </c>
      <c r="Q20" s="761"/>
      <c r="R20" s="761"/>
      <c r="S20" s="761"/>
      <c r="T20" s="761"/>
      <c r="U20" s="761"/>
      <c r="V20" s="761"/>
      <c r="W20" s="761">
        <f>IF(W18=0, "-", SUM(W19)/W18)</f>
        <v>0.94847228695509922</v>
      </c>
      <c r="X20" s="761"/>
      <c r="Y20" s="761"/>
      <c r="Z20" s="761"/>
      <c r="AA20" s="761"/>
      <c r="AB20" s="761"/>
      <c r="AC20" s="761"/>
      <c r="AD20" s="761">
        <f>IF(AD18=0, "-", SUM(AD19)/AD18)</f>
        <v>0.99567377940933532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0.99188550869650127</v>
      </c>
      <c r="Q21" s="761"/>
      <c r="R21" s="761"/>
      <c r="S21" s="761"/>
      <c r="T21" s="761"/>
      <c r="U21" s="761"/>
      <c r="V21" s="761"/>
      <c r="W21" s="761">
        <f>IF(W19=0, "-", SUM(W19)/SUM(W13,W14))</f>
        <v>0.94847228695509922</v>
      </c>
      <c r="X21" s="761"/>
      <c r="Y21" s="761"/>
      <c r="Z21" s="761"/>
      <c r="AA21" s="761"/>
      <c r="AB21" s="761"/>
      <c r="AC21" s="761"/>
      <c r="AD21" s="761">
        <f>IF(AD19=0, "-", SUM(AD19)/SUM(AD13,AD14))</f>
        <v>0.99567377940933532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10910269</v>
      </c>
      <c r="Q23" s="751"/>
      <c r="R23" s="751"/>
      <c r="S23" s="751"/>
      <c r="T23" s="751"/>
      <c r="U23" s="751"/>
      <c r="V23" s="752"/>
      <c r="W23" s="750">
        <v>10983044</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10910269</v>
      </c>
      <c r="Q29" s="736"/>
      <c r="R29" s="736"/>
      <c r="S29" s="736"/>
      <c r="T29" s="736"/>
      <c r="U29" s="736"/>
      <c r="V29" s="737"/>
      <c r="W29" s="738">
        <f>AR13</f>
        <v>10983044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744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45" customHeight="1" x14ac:dyDescent="0.15">
      <c r="A32" s="663"/>
      <c r="B32" s="168"/>
      <c r="C32" s="168"/>
      <c r="D32" s="168"/>
      <c r="E32" s="168"/>
      <c r="F32" s="169"/>
      <c r="G32" s="745" t="s">
        <v>742</v>
      </c>
      <c r="H32" s="650"/>
      <c r="I32" s="650"/>
      <c r="J32" s="650"/>
      <c r="K32" s="650"/>
      <c r="L32" s="650"/>
      <c r="M32" s="650"/>
      <c r="N32" s="650"/>
      <c r="O32" s="650"/>
      <c r="P32" s="653" t="s">
        <v>704</v>
      </c>
      <c r="Q32" s="654"/>
      <c r="R32" s="654"/>
      <c r="S32" s="654"/>
      <c r="T32" s="654"/>
      <c r="U32" s="654"/>
      <c r="V32" s="654"/>
      <c r="W32" s="654"/>
      <c r="X32" s="655"/>
      <c r="Y32" s="659" t="s">
        <v>52</v>
      </c>
      <c r="Z32" s="660"/>
      <c r="AA32" s="661"/>
      <c r="AB32" s="662" t="s">
        <v>703</v>
      </c>
      <c r="AC32" s="662"/>
      <c r="AD32" s="662"/>
      <c r="AE32" s="631">
        <v>10523691</v>
      </c>
      <c r="AF32" s="631"/>
      <c r="AG32" s="631"/>
      <c r="AH32" s="631"/>
      <c r="AI32" s="631">
        <v>10447758</v>
      </c>
      <c r="AJ32" s="631"/>
      <c r="AK32" s="631"/>
      <c r="AL32" s="631"/>
      <c r="AM32" s="631">
        <v>10878896</v>
      </c>
      <c r="AN32" s="631"/>
      <c r="AO32" s="631"/>
      <c r="AP32" s="631"/>
      <c r="AQ32" s="677" t="s">
        <v>745</v>
      </c>
      <c r="AR32" s="631"/>
      <c r="AS32" s="631"/>
      <c r="AT32" s="631"/>
      <c r="AU32" s="108" t="s">
        <v>752</v>
      </c>
      <c r="AV32" s="633"/>
      <c r="AW32" s="633"/>
      <c r="AX32" s="634"/>
    </row>
    <row r="33" spans="1:51" ht="4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v>10609784</v>
      </c>
      <c r="AF33" s="631"/>
      <c r="AG33" s="631"/>
      <c r="AH33" s="631"/>
      <c r="AI33" s="631">
        <v>11015354</v>
      </c>
      <c r="AJ33" s="631"/>
      <c r="AK33" s="631"/>
      <c r="AL33" s="631"/>
      <c r="AM33" s="631">
        <v>10926165</v>
      </c>
      <c r="AN33" s="631"/>
      <c r="AO33" s="631"/>
      <c r="AP33" s="631"/>
      <c r="AQ33" s="631">
        <v>10910269</v>
      </c>
      <c r="AR33" s="631"/>
      <c r="AS33" s="631"/>
      <c r="AT33" s="631"/>
      <c r="AU33" s="632">
        <v>10983044</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665</v>
      </c>
      <c r="Z35" s="672"/>
      <c r="AA35" s="673"/>
      <c r="AB35" s="674" t="s">
        <v>699</v>
      </c>
      <c r="AC35" s="675"/>
      <c r="AD35" s="676"/>
      <c r="AE35" s="677" t="s">
        <v>699</v>
      </c>
      <c r="AF35" s="677"/>
      <c r="AG35" s="677"/>
      <c r="AH35" s="677"/>
      <c r="AI35" s="677" t="s">
        <v>699</v>
      </c>
      <c r="AJ35" s="677"/>
      <c r="AK35" s="677"/>
      <c r="AL35" s="677"/>
      <c r="AM35" s="677" t="s">
        <v>717</v>
      </c>
      <c r="AN35" s="677"/>
      <c r="AO35" s="677"/>
      <c r="AP35" s="677"/>
      <c r="AQ35" s="108" t="s">
        <v>717</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367</v>
      </c>
      <c r="AC36" s="628"/>
      <c r="AD36" s="629"/>
      <c r="AE36" s="630" t="s">
        <v>699</v>
      </c>
      <c r="AF36" s="630"/>
      <c r="AG36" s="630"/>
      <c r="AH36" s="630"/>
      <c r="AI36" s="630" t="s">
        <v>699</v>
      </c>
      <c r="AJ36" s="630"/>
      <c r="AK36" s="630"/>
      <c r="AL36" s="630"/>
      <c r="AM36" s="630" t="s">
        <v>717</v>
      </c>
      <c r="AN36" s="630"/>
      <c r="AO36" s="630"/>
      <c r="AP36" s="630"/>
      <c r="AQ36" s="630" t="s">
        <v>717</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t="s">
        <v>699</v>
      </c>
      <c r="AV38" s="141"/>
      <c r="AW38" s="123" t="s">
        <v>170</v>
      </c>
      <c r="AX38" s="144"/>
    </row>
    <row r="39" spans="1:51" ht="23.25" customHeight="1" x14ac:dyDescent="0.15">
      <c r="A39" s="689"/>
      <c r="B39" s="687"/>
      <c r="C39" s="687"/>
      <c r="D39" s="687"/>
      <c r="E39" s="687"/>
      <c r="F39" s="688"/>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717</v>
      </c>
      <c r="AN39" s="102"/>
      <c r="AO39" s="102"/>
      <c r="AP39" s="102"/>
      <c r="AQ39" s="109" t="s">
        <v>699</v>
      </c>
      <c r="AR39" s="110"/>
      <c r="AS39" s="110"/>
      <c r="AT39" s="111"/>
      <c r="AU39" s="102" t="s">
        <v>699</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717</v>
      </c>
      <c r="AN40" s="102"/>
      <c r="AO40" s="102"/>
      <c r="AP40" s="102"/>
      <c r="AQ40" s="109" t="s">
        <v>699</v>
      </c>
      <c r="AR40" s="110"/>
      <c r="AS40" s="110"/>
      <c r="AT40" s="111"/>
      <c r="AU40" s="102" t="s">
        <v>699</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t="s">
        <v>699</v>
      </c>
      <c r="AJ41" s="102"/>
      <c r="AK41" s="102"/>
      <c r="AL41" s="102"/>
      <c r="AM41" s="108" t="s">
        <v>717</v>
      </c>
      <c r="AN41" s="102"/>
      <c r="AO41" s="102"/>
      <c r="AP41" s="102"/>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746</v>
      </c>
      <c r="H46" s="216"/>
      <c r="I46" s="216"/>
      <c r="J46" s="216"/>
      <c r="K46" s="216"/>
      <c r="L46" s="216"/>
      <c r="M46" s="216"/>
      <c r="N46" s="216"/>
      <c r="O46" s="216"/>
      <c r="P46" s="216"/>
      <c r="Q46" s="216"/>
      <c r="R46" s="216"/>
      <c r="S46" s="216"/>
      <c r="T46" s="216"/>
      <c r="U46" s="216"/>
      <c r="V46" s="216"/>
      <c r="W46" s="216"/>
      <c r="X46" s="216"/>
      <c r="Y46" s="216"/>
      <c r="Z46" s="216"/>
      <c r="AA46" s="217"/>
      <c r="AB46" s="222" t="s">
        <v>747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v>10523691</v>
      </c>
      <c r="AF51" s="102"/>
      <c r="AG51" s="102"/>
      <c r="AH51" s="102"/>
      <c r="AI51" s="108">
        <v>10447758</v>
      </c>
      <c r="AJ51" s="102"/>
      <c r="AK51" s="102"/>
      <c r="AL51" s="102"/>
      <c r="AM51" s="108">
        <v>10878896</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v>10609784</v>
      </c>
      <c r="AF52" s="102"/>
      <c r="AG52" s="102"/>
      <c r="AH52" s="102"/>
      <c r="AI52" s="108">
        <v>11015354</v>
      </c>
      <c r="AJ52" s="102"/>
      <c r="AK52" s="102"/>
      <c r="AL52" s="102"/>
      <c r="AM52" s="108">
        <v>10926165</v>
      </c>
      <c r="AN52" s="102"/>
      <c r="AO52" s="102"/>
      <c r="AP52" s="102"/>
      <c r="AQ52" s="109" t="s">
        <v>699</v>
      </c>
      <c r="AR52" s="110"/>
      <c r="AS52" s="110"/>
      <c r="AT52" s="111"/>
      <c r="AU52" s="102">
        <v>10910269</v>
      </c>
      <c r="AV52" s="102"/>
      <c r="AW52" s="102"/>
      <c r="AX52" s="103"/>
      <c r="AY52">
        <f t="shared" si="0"/>
        <v>1</v>
      </c>
      <c r="AZ52" s="10"/>
      <c r="BA52" s="10"/>
      <c r="BB52" s="10"/>
      <c r="BC52" s="10"/>
    </row>
    <row r="53" spans="1:60" ht="23.25"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99</v>
      </c>
      <c r="AF53" s="114"/>
      <c r="AG53" s="114"/>
      <c r="AH53" s="114"/>
      <c r="AI53" s="113">
        <v>95</v>
      </c>
      <c r="AJ53" s="114"/>
      <c r="AK53" s="114"/>
      <c r="AL53" s="114"/>
      <c r="AM53" s="113">
        <v>100</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736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737</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738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739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699</v>
      </c>
      <c r="K218" s="509"/>
      <c r="L218" s="509"/>
      <c r="M218" s="509"/>
      <c r="N218" s="509"/>
      <c r="O218" s="509"/>
      <c r="P218" s="509"/>
      <c r="Q218" s="509"/>
      <c r="R218" s="509"/>
      <c r="S218" s="509"/>
      <c r="T218" s="510"/>
      <c r="U218" s="485" t="s">
        <v>717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717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717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3"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725</v>
      </c>
      <c r="AH223" s="469"/>
      <c r="AI223" s="469"/>
      <c r="AJ223" s="469"/>
      <c r="AK223" s="469"/>
      <c r="AL223" s="469"/>
      <c r="AM223" s="469"/>
      <c r="AN223" s="469"/>
      <c r="AO223" s="469"/>
      <c r="AP223" s="469"/>
      <c r="AQ223" s="469"/>
      <c r="AR223" s="469"/>
      <c r="AS223" s="469"/>
      <c r="AT223" s="469"/>
      <c r="AU223" s="469"/>
      <c r="AV223" s="469"/>
      <c r="AW223" s="469"/>
      <c r="AX223" s="470"/>
    </row>
    <row r="224" spans="1:51" ht="6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726</v>
      </c>
      <c r="AH224" s="375"/>
      <c r="AI224" s="375"/>
      <c r="AJ224" s="375"/>
      <c r="AK224" s="375"/>
      <c r="AL224" s="375"/>
      <c r="AM224" s="375"/>
      <c r="AN224" s="375"/>
      <c r="AO224" s="375"/>
      <c r="AP224" s="375"/>
      <c r="AQ224" s="375"/>
      <c r="AR224" s="375"/>
      <c r="AS224" s="375"/>
      <c r="AT224" s="375"/>
      <c r="AU224" s="375"/>
      <c r="AV224" s="375"/>
      <c r="AW224" s="375"/>
      <c r="AX224" s="376"/>
    </row>
    <row r="225" spans="1:50" ht="5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728</v>
      </c>
      <c r="AE226" s="398"/>
      <c r="AF226" s="398"/>
      <c r="AG226" s="400" t="s">
        <v>717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729</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729</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717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728</v>
      </c>
      <c r="AE230" s="380"/>
      <c r="AF230" s="380"/>
      <c r="AG230" s="374" t="s">
        <v>717</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717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730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728</v>
      </c>
      <c r="AE233" s="417"/>
      <c r="AF233" s="417"/>
      <c r="AG233" s="418" t="s">
        <v>717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717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728</v>
      </c>
      <c r="AE235" s="410"/>
      <c r="AF235" s="411"/>
      <c r="AG235" s="412" t="s">
        <v>717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728</v>
      </c>
      <c r="AE236" s="364"/>
      <c r="AF236" s="365"/>
      <c r="AG236" s="366" t="s">
        <v>717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717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731</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728</v>
      </c>
      <c r="AE239" s="380"/>
      <c r="AF239" s="380"/>
      <c r="AG239" s="404" t="s">
        <v>717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717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732</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750</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751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707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708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709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300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309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735</v>
      </c>
      <c r="H268" s="101"/>
      <c r="I268" s="101"/>
      <c r="J268" s="100">
        <v>20</v>
      </c>
      <c r="K268" s="100"/>
      <c r="L268" s="116">
        <v>360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748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718</v>
      </c>
      <c r="H310" s="300"/>
      <c r="I310" s="300"/>
      <c r="J310" s="300"/>
      <c r="K310" s="301"/>
      <c r="L310" s="302" t="s">
        <v>719</v>
      </c>
      <c r="M310" s="303"/>
      <c r="N310" s="303"/>
      <c r="O310" s="303"/>
      <c r="P310" s="303"/>
      <c r="Q310" s="303"/>
      <c r="R310" s="303"/>
      <c r="S310" s="303"/>
      <c r="T310" s="303"/>
      <c r="U310" s="303"/>
      <c r="V310" s="303"/>
      <c r="W310" s="303"/>
      <c r="X310" s="304"/>
      <c r="Y310" s="305">
        <v>10842918</v>
      </c>
      <c r="Z310" s="306"/>
      <c r="AA310" s="306"/>
      <c r="AB310" s="307"/>
      <c r="AC310" s="299" t="s">
        <v>718</v>
      </c>
      <c r="AD310" s="300"/>
      <c r="AE310" s="300"/>
      <c r="AF310" s="300"/>
      <c r="AG310" s="301"/>
      <c r="AH310" s="302" t="s">
        <v>720</v>
      </c>
      <c r="AI310" s="303"/>
      <c r="AJ310" s="303"/>
      <c r="AK310" s="303"/>
      <c r="AL310" s="303"/>
      <c r="AM310" s="303"/>
      <c r="AN310" s="303"/>
      <c r="AO310" s="303"/>
      <c r="AP310" s="303"/>
      <c r="AQ310" s="303"/>
      <c r="AR310" s="303"/>
      <c r="AS310" s="303"/>
      <c r="AT310" s="304"/>
      <c r="AU310" s="305">
        <v>35978</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10842918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35978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721</v>
      </c>
      <c r="D366" s="266"/>
      <c r="E366" s="266"/>
      <c r="F366" s="266"/>
      <c r="G366" s="266"/>
      <c r="H366" s="266"/>
      <c r="I366" s="266"/>
      <c r="J366" s="248">
        <v>7010005013337</v>
      </c>
      <c r="K366" s="249"/>
      <c r="L366" s="249"/>
      <c r="M366" s="249"/>
      <c r="N366" s="249"/>
      <c r="O366" s="249"/>
      <c r="P366" s="260" t="s">
        <v>722</v>
      </c>
      <c r="Q366" s="250"/>
      <c r="R366" s="250"/>
      <c r="S366" s="250"/>
      <c r="T366" s="250"/>
      <c r="U366" s="250"/>
      <c r="V366" s="250"/>
      <c r="W366" s="250"/>
      <c r="X366" s="250"/>
      <c r="Y366" s="251">
        <v>10842918</v>
      </c>
      <c r="Z366" s="252"/>
      <c r="AA366" s="252"/>
      <c r="AB366" s="253"/>
      <c r="AC366" s="237" t="s">
        <v>76</v>
      </c>
      <c r="AD366" s="238"/>
      <c r="AE366" s="238"/>
      <c r="AF366" s="238"/>
      <c r="AG366" s="238"/>
      <c r="AH366" s="268" t="s">
        <v>717</v>
      </c>
      <c r="AI366" s="269"/>
      <c r="AJ366" s="269"/>
      <c r="AK366" s="269"/>
      <c r="AL366" s="241" t="s">
        <v>717</v>
      </c>
      <c r="AM366" s="242"/>
      <c r="AN366" s="242"/>
      <c r="AO366" s="243"/>
      <c r="AP366" s="244" t="s">
        <v>717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723</v>
      </c>
      <c r="D399" s="266"/>
      <c r="E399" s="266"/>
      <c r="F399" s="266"/>
      <c r="G399" s="266"/>
      <c r="H399" s="266"/>
      <c r="I399" s="266"/>
      <c r="J399" s="248">
        <v>7010005013337</v>
      </c>
      <c r="K399" s="249"/>
      <c r="L399" s="249"/>
      <c r="M399" s="249"/>
      <c r="N399" s="249"/>
      <c r="O399" s="249"/>
      <c r="P399" s="260" t="s">
        <v>724</v>
      </c>
      <c r="Q399" s="250"/>
      <c r="R399" s="250"/>
      <c r="S399" s="250"/>
      <c r="T399" s="250"/>
      <c r="U399" s="250"/>
      <c r="V399" s="250"/>
      <c r="W399" s="250"/>
      <c r="X399" s="250"/>
      <c r="Y399" s="251">
        <v>35978</v>
      </c>
      <c r="Z399" s="252"/>
      <c r="AA399" s="252"/>
      <c r="AB399" s="253"/>
      <c r="AC399" s="237" t="s">
        <v>76</v>
      </c>
      <c r="AD399" s="238"/>
      <c r="AE399" s="238"/>
      <c r="AF399" s="238"/>
      <c r="AG399" s="238"/>
      <c r="AH399" s="268" t="s">
        <v>717</v>
      </c>
      <c r="AI399" s="269"/>
      <c r="AJ399" s="269"/>
      <c r="AK399" s="269"/>
      <c r="AL399" s="241" t="s">
        <v>717</v>
      </c>
      <c r="AM399" s="242"/>
      <c r="AN399" s="242"/>
      <c r="AO399" s="243"/>
      <c r="AP399" s="244" t="s">
        <v>717</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741</v>
      </c>
      <c r="F631" s="247"/>
      <c r="G631" s="247"/>
      <c r="H631" s="247"/>
      <c r="I631" s="247"/>
      <c r="J631" s="248" t="s">
        <v>741</v>
      </c>
      <c r="K631" s="249"/>
      <c r="L631" s="249"/>
      <c r="M631" s="249"/>
      <c r="N631" s="249"/>
      <c r="O631" s="249"/>
      <c r="P631" s="260" t="s">
        <v>741</v>
      </c>
      <c r="Q631" s="250"/>
      <c r="R631" s="250"/>
      <c r="S631" s="250"/>
      <c r="T631" s="250"/>
      <c r="U631" s="250"/>
      <c r="V631" s="250"/>
      <c r="W631" s="250"/>
      <c r="X631" s="250"/>
      <c r="Y631" s="251" t="s">
        <v>741</v>
      </c>
      <c r="Z631" s="252"/>
      <c r="AA631" s="252"/>
      <c r="AB631" s="253"/>
      <c r="AC631" s="237" t="s">
        <v>741</v>
      </c>
      <c r="AD631" s="238"/>
      <c r="AE631" s="238"/>
      <c r="AF631" s="238"/>
      <c r="AG631" s="238"/>
      <c r="AH631" s="239" t="s">
        <v>741</v>
      </c>
      <c r="AI631" s="240"/>
      <c r="AJ631" s="240"/>
      <c r="AK631" s="240"/>
      <c r="AL631" s="241" t="s">
        <v>741</v>
      </c>
      <c r="AM631" s="242"/>
      <c r="AN631" s="242"/>
      <c r="AO631" s="243"/>
      <c r="AP631" s="244" t="s">
        <v>741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3" priority="915">
      <formula>IF(RIGHT(TEXT(P14,"0.#"),1)=".",FALSE,TRUE)</formula>
    </cfRule>
    <cfRule type="expression" dxfId="1512" priority="916">
      <formula>IF(RIGHT(TEXT(P14,"0.#"),1)=".",TRUE,FALSE)</formula>
    </cfRule>
  </conditionalFormatting>
  <conditionalFormatting sqref="P18:AX18">
    <cfRule type="expression" dxfId="1511" priority="913">
      <formula>IF(RIGHT(TEXT(P18,"0.#"),1)=".",FALSE,TRUE)</formula>
    </cfRule>
    <cfRule type="expression" dxfId="1510" priority="914">
      <formula>IF(RIGHT(TEXT(P18,"0.#"),1)=".",TRUE,FALSE)</formula>
    </cfRule>
  </conditionalFormatting>
  <conditionalFormatting sqref="Y311">
    <cfRule type="expression" dxfId="1509" priority="911">
      <formula>IF(RIGHT(TEXT(Y311,"0.#"),1)=".",FALSE,TRUE)</formula>
    </cfRule>
    <cfRule type="expression" dxfId="1508" priority="912">
      <formula>IF(RIGHT(TEXT(Y311,"0.#"),1)=".",TRUE,FALSE)</formula>
    </cfRule>
  </conditionalFormatting>
  <conditionalFormatting sqref="Y320">
    <cfRule type="expression" dxfId="1507" priority="909">
      <formula>IF(RIGHT(TEXT(Y320,"0.#"),1)=".",FALSE,TRUE)</formula>
    </cfRule>
    <cfRule type="expression" dxfId="1506" priority="910">
      <formula>IF(RIGHT(TEXT(Y320,"0.#"),1)=".",TRUE,FALSE)</formula>
    </cfRule>
  </conditionalFormatting>
  <conditionalFormatting sqref="Y351:Y358 Y349 Y338:Y345 Y336 Y325:Y332 Y323">
    <cfRule type="expression" dxfId="1505" priority="889">
      <formula>IF(RIGHT(TEXT(Y323,"0.#"),1)=".",FALSE,TRUE)</formula>
    </cfRule>
    <cfRule type="expression" dxfId="1504" priority="890">
      <formula>IF(RIGHT(TEXT(Y323,"0.#"),1)=".",TRUE,FALSE)</formula>
    </cfRule>
  </conditionalFormatting>
  <conditionalFormatting sqref="P15:AJ17 P13:AX13 AR15:AX15">
    <cfRule type="expression" dxfId="1503" priority="907">
      <formula>IF(RIGHT(TEXT(P13,"0.#"),1)=".",FALSE,TRUE)</formula>
    </cfRule>
    <cfRule type="expression" dxfId="1502" priority="908">
      <formula>IF(RIGHT(TEXT(P13,"0.#"),1)=".",TRUE,FALSE)</formula>
    </cfRule>
  </conditionalFormatting>
  <conditionalFormatting sqref="P19:AJ19">
    <cfRule type="expression" dxfId="1501" priority="905">
      <formula>IF(RIGHT(TEXT(P19,"0.#"),1)=".",FALSE,TRUE)</formula>
    </cfRule>
    <cfRule type="expression" dxfId="1500" priority="906">
      <formula>IF(RIGHT(TEXT(P19,"0.#"),1)=".",TRUE,FALSE)</formula>
    </cfRule>
  </conditionalFormatting>
  <conditionalFormatting sqref="AE32 AQ32">
    <cfRule type="expression" dxfId="1499" priority="903">
      <formula>IF(RIGHT(TEXT(AE32,"0.#"),1)=".",FALSE,TRUE)</formula>
    </cfRule>
    <cfRule type="expression" dxfId="1498" priority="904">
      <formula>IF(RIGHT(TEXT(AE32,"0.#"),1)=".",TRUE,FALSE)</formula>
    </cfRule>
  </conditionalFormatting>
  <conditionalFormatting sqref="Y312:Y319 Y310">
    <cfRule type="expression" dxfId="1497" priority="901">
      <formula>IF(RIGHT(TEXT(Y310,"0.#"),1)=".",FALSE,TRUE)</formula>
    </cfRule>
    <cfRule type="expression" dxfId="1496" priority="902">
      <formula>IF(RIGHT(TEXT(Y310,"0.#"),1)=".",TRUE,FALSE)</formula>
    </cfRule>
  </conditionalFormatting>
  <conditionalFormatting sqref="AU311">
    <cfRule type="expression" dxfId="1495" priority="899">
      <formula>IF(RIGHT(TEXT(AU311,"0.#"),1)=".",FALSE,TRUE)</formula>
    </cfRule>
    <cfRule type="expression" dxfId="1494" priority="900">
      <formula>IF(RIGHT(TEXT(AU311,"0.#"),1)=".",TRUE,FALSE)</formula>
    </cfRule>
  </conditionalFormatting>
  <conditionalFormatting sqref="AU320">
    <cfRule type="expression" dxfId="1493" priority="897">
      <formula>IF(RIGHT(TEXT(AU320,"0.#"),1)=".",FALSE,TRUE)</formula>
    </cfRule>
    <cfRule type="expression" dxfId="1492" priority="898">
      <formula>IF(RIGHT(TEXT(AU320,"0.#"),1)=".",TRUE,FALSE)</formula>
    </cfRule>
  </conditionalFormatting>
  <conditionalFormatting sqref="AU312:AU319 AU310">
    <cfRule type="expression" dxfId="1491" priority="895">
      <formula>IF(RIGHT(TEXT(AU310,"0.#"),1)=".",FALSE,TRUE)</formula>
    </cfRule>
    <cfRule type="expression" dxfId="1490" priority="896">
      <formula>IF(RIGHT(TEXT(AU310,"0.#"),1)=".",TRUE,FALSE)</formula>
    </cfRule>
  </conditionalFormatting>
  <conditionalFormatting sqref="Y350 Y337 Y324">
    <cfRule type="expression" dxfId="1489" priority="893">
      <formula>IF(RIGHT(TEXT(Y324,"0.#"),1)=".",FALSE,TRUE)</formula>
    </cfRule>
    <cfRule type="expression" dxfId="1488" priority="894">
      <formula>IF(RIGHT(TEXT(Y324,"0.#"),1)=".",TRUE,FALSE)</formula>
    </cfRule>
  </conditionalFormatting>
  <conditionalFormatting sqref="Y359 Y346 Y333">
    <cfRule type="expression" dxfId="1487" priority="891">
      <formula>IF(RIGHT(TEXT(Y333,"0.#"),1)=".",FALSE,TRUE)</formula>
    </cfRule>
    <cfRule type="expression" dxfId="1486" priority="892">
      <formula>IF(RIGHT(TEXT(Y333,"0.#"),1)=".",TRUE,FALSE)</formula>
    </cfRule>
  </conditionalFormatting>
  <conditionalFormatting sqref="AU350 AU337 AU324">
    <cfRule type="expression" dxfId="1485" priority="887">
      <formula>IF(RIGHT(TEXT(AU324,"0.#"),1)=".",FALSE,TRUE)</formula>
    </cfRule>
    <cfRule type="expression" dxfId="1484" priority="888">
      <formula>IF(RIGHT(TEXT(AU324,"0.#"),1)=".",TRUE,FALSE)</formula>
    </cfRule>
  </conditionalFormatting>
  <conditionalFormatting sqref="AU359 AU346 AU333">
    <cfRule type="expression" dxfId="1483" priority="885">
      <formula>IF(RIGHT(TEXT(AU333,"0.#"),1)=".",FALSE,TRUE)</formula>
    </cfRule>
    <cfRule type="expression" dxfId="1482" priority="886">
      <formula>IF(RIGHT(TEXT(AU333,"0.#"),1)=".",TRUE,FALSE)</formula>
    </cfRule>
  </conditionalFormatting>
  <conditionalFormatting sqref="AU351:AU358 AU349 AU338:AU345 AU336 AU325:AU332 AU323">
    <cfRule type="expression" dxfId="1481" priority="883">
      <formula>IF(RIGHT(TEXT(AU323,"0.#"),1)=".",FALSE,TRUE)</formula>
    </cfRule>
    <cfRule type="expression" dxfId="1480" priority="884">
      <formula>IF(RIGHT(TEXT(AU323,"0.#"),1)=".",TRUE,FALSE)</formula>
    </cfRule>
  </conditionalFormatting>
  <conditionalFormatting sqref="AI32">
    <cfRule type="expression" dxfId="1479" priority="881">
      <formula>IF(RIGHT(TEXT(AI32,"0.#"),1)=".",FALSE,TRUE)</formula>
    </cfRule>
    <cfRule type="expression" dxfId="1478" priority="882">
      <formula>IF(RIGHT(TEXT(AI32,"0.#"),1)=".",TRUE,FALSE)</formula>
    </cfRule>
  </conditionalFormatting>
  <conditionalFormatting sqref="AM32">
    <cfRule type="expression" dxfId="1477" priority="879">
      <formula>IF(RIGHT(TEXT(AM32,"0.#"),1)=".",FALSE,TRUE)</formula>
    </cfRule>
    <cfRule type="expression" dxfId="1476" priority="880">
      <formula>IF(RIGHT(TEXT(AM32,"0.#"),1)=".",TRUE,FALSE)</formula>
    </cfRule>
  </conditionalFormatting>
  <conditionalFormatting sqref="AE33">
    <cfRule type="expression" dxfId="1475" priority="877">
      <formula>IF(RIGHT(TEXT(AE33,"0.#"),1)=".",FALSE,TRUE)</formula>
    </cfRule>
    <cfRule type="expression" dxfId="1474" priority="878">
      <formula>IF(RIGHT(TEXT(AE33,"0.#"),1)=".",TRUE,FALSE)</formula>
    </cfRule>
  </conditionalFormatting>
  <conditionalFormatting sqref="AI33">
    <cfRule type="expression" dxfId="1473" priority="875">
      <formula>IF(RIGHT(TEXT(AI33,"0.#"),1)=".",FALSE,TRUE)</formula>
    </cfRule>
    <cfRule type="expression" dxfId="1472" priority="876">
      <formula>IF(RIGHT(TEXT(AI33,"0.#"),1)=".",TRUE,FALSE)</formula>
    </cfRule>
  </conditionalFormatting>
  <conditionalFormatting sqref="AM33">
    <cfRule type="expression" dxfId="1471" priority="873">
      <formula>IF(RIGHT(TEXT(AM33,"0.#"),1)=".",FALSE,TRUE)</formula>
    </cfRule>
    <cfRule type="expression" dxfId="1470" priority="874">
      <formula>IF(RIGHT(TEXT(AM33,"0.#"),1)=".",TRUE,FALSE)</formula>
    </cfRule>
  </conditionalFormatting>
  <conditionalFormatting sqref="AQ33">
    <cfRule type="expression" dxfId="1469" priority="871">
      <formula>IF(RIGHT(TEXT(AQ33,"0.#"),1)=".",FALSE,TRUE)</formula>
    </cfRule>
    <cfRule type="expression" dxfId="1468" priority="872">
      <formula>IF(RIGHT(TEXT(AQ33,"0.#"),1)=".",TRUE,FALSE)</formula>
    </cfRule>
  </conditionalFormatting>
  <conditionalFormatting sqref="AE210">
    <cfRule type="expression" dxfId="1467" priority="869">
      <formula>IF(RIGHT(TEXT(AE210,"0.#"),1)=".",FALSE,TRUE)</formula>
    </cfRule>
    <cfRule type="expression" dxfId="1466" priority="870">
      <formula>IF(RIGHT(TEXT(AE210,"0.#"),1)=".",TRUE,FALSE)</formula>
    </cfRule>
  </conditionalFormatting>
  <conditionalFormatting sqref="AE211">
    <cfRule type="expression" dxfId="1465" priority="867">
      <formula>IF(RIGHT(TEXT(AE211,"0.#"),1)=".",FALSE,TRUE)</formula>
    </cfRule>
    <cfRule type="expression" dxfId="1464" priority="868">
      <formula>IF(RIGHT(TEXT(AE211,"0.#"),1)=".",TRUE,FALSE)</formula>
    </cfRule>
  </conditionalFormatting>
  <conditionalFormatting sqref="AE212">
    <cfRule type="expression" dxfId="1463" priority="865">
      <formula>IF(RIGHT(TEXT(AE212,"0.#"),1)=".",FALSE,TRUE)</formula>
    </cfRule>
    <cfRule type="expression" dxfId="1462" priority="866">
      <formula>IF(RIGHT(TEXT(AE212,"0.#"),1)=".",TRUE,FALSE)</formula>
    </cfRule>
  </conditionalFormatting>
  <conditionalFormatting sqref="AI212">
    <cfRule type="expression" dxfId="1461" priority="863">
      <formula>IF(RIGHT(TEXT(AI212,"0.#"),1)=".",FALSE,TRUE)</formula>
    </cfRule>
    <cfRule type="expression" dxfId="1460" priority="864">
      <formula>IF(RIGHT(TEXT(AI212,"0.#"),1)=".",TRUE,FALSE)</formula>
    </cfRule>
  </conditionalFormatting>
  <conditionalFormatting sqref="AI211">
    <cfRule type="expression" dxfId="1459" priority="861">
      <formula>IF(RIGHT(TEXT(AI211,"0.#"),1)=".",FALSE,TRUE)</formula>
    </cfRule>
    <cfRule type="expression" dxfId="1458" priority="862">
      <formula>IF(RIGHT(TEXT(AI211,"0.#"),1)=".",TRUE,FALSE)</formula>
    </cfRule>
  </conditionalFormatting>
  <conditionalFormatting sqref="AI210">
    <cfRule type="expression" dxfId="1457" priority="859">
      <formula>IF(RIGHT(TEXT(AI210,"0.#"),1)=".",FALSE,TRUE)</formula>
    </cfRule>
    <cfRule type="expression" dxfId="1456" priority="860">
      <formula>IF(RIGHT(TEXT(AI210,"0.#"),1)=".",TRUE,FALSE)</formula>
    </cfRule>
  </conditionalFormatting>
  <conditionalFormatting sqref="AM210">
    <cfRule type="expression" dxfId="1455" priority="857">
      <formula>IF(RIGHT(TEXT(AM210,"0.#"),1)=".",FALSE,TRUE)</formula>
    </cfRule>
    <cfRule type="expression" dxfId="1454" priority="858">
      <formula>IF(RIGHT(TEXT(AM210,"0.#"),1)=".",TRUE,FALSE)</formula>
    </cfRule>
  </conditionalFormatting>
  <conditionalFormatting sqref="AM211">
    <cfRule type="expression" dxfId="1453" priority="855">
      <formula>IF(RIGHT(TEXT(AM211,"0.#"),1)=".",FALSE,TRUE)</formula>
    </cfRule>
    <cfRule type="expression" dxfId="1452" priority="856">
      <formula>IF(RIGHT(TEXT(AM211,"0.#"),1)=".",TRUE,FALSE)</formula>
    </cfRule>
  </conditionalFormatting>
  <conditionalFormatting sqref="AM212">
    <cfRule type="expression" dxfId="1451" priority="853">
      <formula>IF(RIGHT(TEXT(AM212,"0.#"),1)=".",FALSE,TRUE)</formula>
    </cfRule>
    <cfRule type="expression" dxfId="1450" priority="854">
      <formula>IF(RIGHT(TEXT(AM212,"0.#"),1)=".",TRUE,FALSE)</formula>
    </cfRule>
  </conditionalFormatting>
  <conditionalFormatting sqref="AL368:AO395">
    <cfRule type="expression" dxfId="1449" priority="849">
      <formula>IF(AND(AL368&gt;=0, RIGHT(TEXT(AL368,"0.#"),1)&lt;&gt;"."),TRUE,FALSE)</formula>
    </cfRule>
    <cfRule type="expression" dxfId="1448" priority="850">
      <formula>IF(AND(AL368&gt;=0, RIGHT(TEXT(AL368,"0.#"),1)="."),TRUE,FALSE)</formula>
    </cfRule>
    <cfRule type="expression" dxfId="1447" priority="851">
      <formula>IF(AND(AL368&lt;0, RIGHT(TEXT(AL368,"0.#"),1)&lt;&gt;"."),TRUE,FALSE)</formula>
    </cfRule>
    <cfRule type="expression" dxfId="1446" priority="852">
      <formula>IF(AND(AL368&lt;0, RIGHT(TEXT(AL368,"0.#"),1)="."),TRUE,FALSE)</formula>
    </cfRule>
  </conditionalFormatting>
  <conditionalFormatting sqref="AQ210:AQ212">
    <cfRule type="expression" dxfId="1445" priority="847">
      <formula>IF(RIGHT(TEXT(AQ210,"0.#"),1)=".",FALSE,TRUE)</formula>
    </cfRule>
    <cfRule type="expression" dxfId="1444" priority="848">
      <formula>IF(RIGHT(TEXT(AQ210,"0.#"),1)=".",TRUE,FALSE)</formula>
    </cfRule>
  </conditionalFormatting>
  <conditionalFormatting sqref="AU210:AU212">
    <cfRule type="expression" dxfId="1443" priority="845">
      <formula>IF(RIGHT(TEXT(AU210,"0.#"),1)=".",FALSE,TRUE)</formula>
    </cfRule>
    <cfRule type="expression" dxfId="1442" priority="846">
      <formula>IF(RIGHT(TEXT(AU210,"0.#"),1)=".",TRUE,FALSE)</formula>
    </cfRule>
  </conditionalFormatting>
  <conditionalFormatting sqref="Y368:Y395">
    <cfRule type="expression" dxfId="1441" priority="843">
      <formula>IF(RIGHT(TEXT(Y368,"0.#"),1)=".",FALSE,TRUE)</formula>
    </cfRule>
    <cfRule type="expression" dxfId="1440" priority="844">
      <formula>IF(RIGHT(TEXT(Y368,"0.#"),1)=".",TRUE,FALSE)</formula>
    </cfRule>
  </conditionalFormatting>
  <conditionalFormatting sqref="AL631:AO660">
    <cfRule type="expression" dxfId="1439" priority="839">
      <formula>IF(AND(AL631&gt;=0, RIGHT(TEXT(AL631,"0.#"),1)&lt;&gt;"."),TRUE,FALSE)</formula>
    </cfRule>
    <cfRule type="expression" dxfId="1438" priority="840">
      <formula>IF(AND(AL631&gt;=0, RIGHT(TEXT(AL631,"0.#"),1)="."),TRUE,FALSE)</formula>
    </cfRule>
    <cfRule type="expression" dxfId="1437" priority="841">
      <formula>IF(AND(AL631&lt;0, RIGHT(TEXT(AL631,"0.#"),1)&lt;&gt;"."),TRUE,FALSE)</formula>
    </cfRule>
    <cfRule type="expression" dxfId="1436" priority="842">
      <formula>IF(AND(AL631&lt;0, RIGHT(TEXT(AL631,"0.#"),1)="."),TRUE,FALSE)</formula>
    </cfRule>
  </conditionalFormatting>
  <conditionalFormatting sqref="Y631:Y660">
    <cfRule type="expression" dxfId="1435" priority="837">
      <formula>IF(RIGHT(TEXT(Y631,"0.#"),1)=".",FALSE,TRUE)</formula>
    </cfRule>
    <cfRule type="expression" dxfId="1434" priority="838">
      <formula>IF(RIGHT(TEXT(Y631,"0.#"),1)=".",TRUE,FALSE)</formula>
    </cfRule>
  </conditionalFormatting>
  <conditionalFormatting sqref="AL366:AO367">
    <cfRule type="expression" dxfId="1433" priority="833">
      <formula>IF(AND(AL366&gt;=0, RIGHT(TEXT(AL366,"0.#"),1)&lt;&gt;"."),TRUE,FALSE)</formula>
    </cfRule>
    <cfRule type="expression" dxfId="1432" priority="834">
      <formula>IF(AND(AL366&gt;=0, RIGHT(TEXT(AL366,"0.#"),1)="."),TRUE,FALSE)</formula>
    </cfRule>
    <cfRule type="expression" dxfId="1431" priority="835">
      <formula>IF(AND(AL366&lt;0, RIGHT(TEXT(AL366,"0.#"),1)&lt;&gt;"."),TRUE,FALSE)</formula>
    </cfRule>
    <cfRule type="expression" dxfId="1430" priority="836">
      <formula>IF(AND(AL366&lt;0, RIGHT(TEXT(AL366,"0.#"),1)="."),TRUE,FALSE)</formula>
    </cfRule>
  </conditionalFormatting>
  <conditionalFormatting sqref="Y366:Y367">
    <cfRule type="expression" dxfId="1429" priority="831">
      <formula>IF(RIGHT(TEXT(Y366,"0.#"),1)=".",FALSE,TRUE)</formula>
    </cfRule>
    <cfRule type="expression" dxfId="1428" priority="832">
      <formula>IF(RIGHT(TEXT(Y366,"0.#"),1)=".",TRUE,FALSE)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400">
    <cfRule type="expression" dxfId="1425" priority="763">
      <formula>IF(RIGHT(TEXT(Y400,"0.#"),1)=".",FALSE,TRUE)</formula>
    </cfRule>
    <cfRule type="expression" dxfId="1424" priority="764">
      <formula>IF(RIGHT(TEXT(Y400,"0.#"),1)=".",TRUE,FALSE)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400:AO400">
    <cfRule type="expression" dxfId="1349" priority="765">
      <formula>IF(AND(AL400&gt;=0, RIGHT(TEXT(AL400,"0.#"),1)&lt;&gt;"."),TRUE,FALSE)</formula>
    </cfRule>
    <cfRule type="expression" dxfId="1348" priority="766">
      <formula>IF(AND(AL400&gt;=0, RIGHT(TEXT(AL400,"0.#"),1)="."),TRUE,FALSE)</formula>
    </cfRule>
    <cfRule type="expression" dxfId="1347" priority="767">
      <formula>IF(AND(AL400&lt;0, RIGHT(TEXT(AL400,"0.#"),1)&lt;&gt;"."),TRUE,FALSE)</formula>
    </cfRule>
    <cfRule type="expression" dxfId="1346" priority="768">
      <formula>IF(AND(AL400&lt;0, RIGHT(TEXT(AL400,"0.#"),1)="."),TRUE,FALSE)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L399:AO399">
    <cfRule type="expression" dxfId="705" priority="3">
      <formula>IF(AND(AL399&gt;=0, RIGHT(TEXT(AL399,"0.#"),1)&lt;&gt;"."),TRUE,FALSE)</formula>
    </cfRule>
    <cfRule type="expression" dxfId="704" priority="4">
      <formula>IF(AND(AL399&gt;=0, RIGHT(TEXT(AL399,"0.#"),1)="."),TRUE,FALSE)</formula>
    </cfRule>
    <cfRule type="expression" dxfId="703" priority="5">
      <formula>IF(AND(AL399&lt;0, RIGHT(TEXT(AL399,"0.#"),1)&lt;&gt;"."),TRUE,FALSE)</formula>
    </cfRule>
    <cfRule type="expression" dxfId="702" priority="6">
      <formula>IF(AND(AL399&lt;0, RIGHT(TEXT(AL399,"0.#"),1)="."),TRUE,FALSE)</formula>
    </cfRule>
  </conditionalFormatting>
  <conditionalFormatting sqref="Y399">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239"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8" zoomScale="130" zoomScaleNormal="130" workbookViewId="0">
      <selection activeCell="J13" sqref="J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715</v>
      </c>
      <c r="R6" s="13" t="str">
        <f t="shared" si="3"/>
        <v>交付</v>
      </c>
      <c r="S6" s="13" t="str">
        <f t="shared" si="4"/>
        <v>交付</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交付</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t="s">
        <v>715</v>
      </c>
      <c r="H19" s="13" t="str">
        <f t="shared" si="1"/>
        <v>年金特別会計健康勘定</v>
      </c>
      <c r="I19" s="13" t="str">
        <f t="shared" si="5"/>
        <v>年金特別会計健康勘定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年金特別会計健康勘定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年金特別会計健康勘定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年金特別会計健康勘定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年金特別会計健康勘定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年金特別会計健康勘定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年金特別会計健康勘定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年金特別会計健康勘定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年金特別会計健康勘定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年金特別会計健康勘定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年金特別会計健康勘定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年金特別会計健康勘定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年金特別会計健康勘定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年金特別会計健康勘定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年金特別会計健康勘定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年金特別会計健康勘定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年金特別会計健康勘定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年金特別会計健康勘定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年金特別会計健康勘定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2022-08-15T06:43:32Z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