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sfkg\Desktop\新しいフォルダー\"/>
    </mc:Choice>
  </mc:AlternateContent>
  <bookViews>
    <workbookView xWindow="0" yWindow="0" windowWidth="28800" windowHeight="1146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3" i="11" s="1"/>
  <c r="AY397" i="11" l="1"/>
  <c r="AY399" i="11"/>
  <c r="AY324" i="11"/>
  <c r="AY332" i="11"/>
  <c r="AY328" i="11"/>
  <c r="AY326" i="11"/>
  <c r="AY322" i="11"/>
  <c r="AY330" i="11"/>
  <c r="AY323" i="11"/>
  <c r="AY327" i="11"/>
  <c r="AY331" i="11"/>
  <c r="AY325" i="11"/>
  <c r="AY329" i="11"/>
  <c r="AY338" i="11"/>
  <c r="AY337" i="11"/>
  <c r="AY340" i="11"/>
  <c r="AY336" i="11"/>
  <c r="AY341"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2" i="11" s="1"/>
  <c r="AY167" i="11"/>
  <c r="AY169" i="11" s="1"/>
  <c r="AY136" i="11"/>
  <c r="AY138" i="11" s="1"/>
  <c r="AY133" i="11"/>
  <c r="AY134" i="11" s="1"/>
  <c r="AY132" i="11"/>
  <c r="AY142" i="11"/>
  <c r="AY139" i="11"/>
  <c r="AY145" i="11" s="1"/>
  <c r="AY166" i="11"/>
  <c r="AY161" i="11"/>
  <c r="AY162" i="11" s="1"/>
  <c r="AY156" i="11"/>
  <c r="AY158" i="11" s="1"/>
  <c r="AY146" i="11"/>
  <c r="AY150" i="11" s="1"/>
  <c r="AY127" i="11"/>
  <c r="AY129" i="11" s="1"/>
  <c r="AY122" i="11"/>
  <c r="AY125" i="11" s="1"/>
  <c r="AY112" i="11"/>
  <c r="AY121" i="11" s="1"/>
  <c r="AY101" i="11"/>
  <c r="AY100" i="11"/>
  <c r="AY99" i="11"/>
  <c r="AY98" i="11"/>
  <c r="AY102" i="11"/>
  <c r="AY104" i="11" s="1"/>
  <c r="AY164" i="11" l="1"/>
  <c r="AY114" i="11"/>
  <c r="AY130" i="11"/>
  <c r="AY118" i="11"/>
  <c r="AY155" i="11"/>
  <c r="AY203" i="11"/>
  <c r="AY152" i="11"/>
  <c r="AY140" i="11"/>
  <c r="AY144" i="11"/>
  <c r="AY135" i="11"/>
  <c r="AY207" i="11"/>
  <c r="AY151" i="11"/>
  <c r="AY143" i="11"/>
  <c r="AY153" i="11"/>
  <c r="AY141" i="11"/>
  <c r="AY176" i="11"/>
  <c r="AY198" i="11"/>
  <c r="AY137" i="11"/>
  <c r="AY177" i="11"/>
  <c r="AY204" i="11"/>
  <c r="AY212" i="11"/>
  <c r="AY171" i="11"/>
  <c r="AY154" i="11"/>
  <c r="AY163" i="11"/>
  <c r="AY174" i="11"/>
  <c r="AY178" i="11"/>
  <c r="AY193" i="11"/>
  <c r="AY201" i="11"/>
  <c r="AY205" i="11"/>
  <c r="AY209" i="11"/>
  <c r="AY213" i="11"/>
  <c r="AY175" i="11"/>
  <c r="AY202" i="11"/>
  <c r="AY115" i="11"/>
  <c r="AY119" i="11"/>
  <c r="AY123" i="11"/>
  <c r="AY131" i="11"/>
  <c r="AY116" i="11"/>
  <c r="AY120" i="11"/>
  <c r="AY124" i="11"/>
  <c r="AY128" i="11"/>
  <c r="AY126" i="11"/>
  <c r="AY113" i="11"/>
  <c r="AY11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0" i="11"/>
  <c r="AY96" i="11"/>
  <c r="AY84" i="11"/>
  <c r="AY49" i="11"/>
  <c r="AY85" i="11"/>
  <c r="AY97" i="11"/>
  <c r="AY92" i="11"/>
  <c r="AY81" i="11"/>
  <c r="AY89" i="11"/>
  <c r="AY86" i="11"/>
  <c r="AY90" i="11"/>
  <c r="AY94" i="11"/>
  <c r="AY82"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<sst xmlns="http://schemas.openxmlformats.org/spreadsheetml/2006/main" count="1445" uniqueCount="728">
  <si>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</si>
  <si>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</si>
  <si>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</si>
  <si>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</si>
  <si>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</si>
  <si>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</si>
  <si>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</si>
  <si>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</si>
  <si>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</si>
  <si>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</si>
  <si>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</si>
  <si>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</si>
  <si>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</si>
  <si>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</si>
  <si>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</si>
  <si>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</si>
  <si>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</si>
  <si>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</si>
  <si>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</si>
  <si>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</si>
  <si>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</si>
  <si>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</si>
  <si>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</si>
  <si>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</si>
  <si>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</si>
  <si>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</si>
  <si>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</si>
  <si>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</si>
  <si>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</si>
  <si>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</si>
  <si>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</si>
  <si>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</si>
  <si>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</si>
  <si>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</si>
  <si>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</si>
  <si>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</si>
  <si>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</si>
  <si>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</si>
  <si>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</si>
  <si>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</si>
  <si>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</si>
  <si>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</si>
  <si>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</si>
  <si>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</si>
  <si>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</si>
  <si>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</si>
  <si>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</si>
  <si>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</si>
  <si>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</si>
  <si>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</si>
  <si>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</si>
  <si>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</si>
  <si>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</si>
  <si>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</si>
  <si>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</si>
  <si>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</si>
  <si>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</si>
  <si>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</si>
  <si>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</si>
  <si>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</si>
  <si>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</si>
  <si>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</si>
  <si>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</si>
  <si>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</si>
  <si>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</si>
  <si>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</si>
  <si>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</si>
  <si>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</si>
  <si>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</si>
  <si>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</si>
  <si>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</si>
  <si>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</si>
  <si>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</si>
  <si>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</si>
  <si>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</si>
  <si>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</si>
  <si>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</si>
  <si>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</si>
  <si>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</si>
  <si>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</si>
  <si>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</si>
  <si>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</si>
  <si>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</si>
  <si>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</si>
  <si>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</si>
  <si>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</si>
  <si>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</si>
  <si>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</si>
  <si>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</si>
  <si>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</si>
  <si>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</si>
  <si>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</si>
  <si>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</si>
  <si>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</si>
  <si>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</si>
  <si>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</si>
  <si>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</si>
  <si>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</si>
  <si>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</si>
  <si>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</si>
  <si>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</si>
  <si>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</si>
  <si>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</si>
  <si>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</si>
  <si>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</si>
  <si>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</si>
  <si>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</si>
  <si>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</si>
  <si>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</si>
  <si>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</si>
  <si>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</si>
  <si>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</si>
  <si>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</si>
  <si>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</si>
  <si>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</si>
  <si>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</si>
  <si>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</si>
  <si>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</si>
  <si>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</si>
  <si>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</si>
  <si>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</si>
  <si>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</si>
  <si>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</si>
  <si>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</si>
  <si>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</si>
  <si>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</si>
  <si>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</si>
  <si>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</si>
  <si>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</si>
  <si>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</si>
  <si>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</si>
  <si>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</si>
  <si>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</si>
  <si>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</si>
  <si>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</si>
  <si>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</si>
  <si>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</si>
  <si>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</si>
  <si>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</si>
  <si>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</si>
  <si>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</si>
  <si>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</si>
  <si>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</si>
  <si>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</si>
  <si>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</si>
  <si>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</si>
  <si>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</si>
  <si>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</si>
  <si>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</si>
  <si>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</si>
  <si>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</si>
  <si>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</si>
  <si>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</si>
  <si>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</si>
  <si>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</si>
  <si>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</si>
  <si>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</si>
  <si>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</si>
  <si>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</si>
  <si>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</si>
  <si>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</si>
  <si>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</si>
  <si>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</si>
  <si>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</si>
  <si>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</si>
  <si>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</si>
  <si>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</si>
  <si>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</si>
  <si>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</si>
  <si>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</si>
  <si>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</si>
  <si>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</si>
  <si>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</si>
  <si>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</si>
  <si>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</si>
  <si>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</si>
  <si>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</si>
  <si>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</si>
  <si>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</si>
  <si>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</si>
  <si>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</si>
  <si>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</si>
  <si>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</si>
  <si>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</si>
  <si>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</si>
  <si>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</si>
  <si>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</si>
  <si>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</si>
  <si>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</si>
  <si>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</si>
  <si>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</si>
  <si>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</si>
  <si>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</si>
  <si>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</si>
  <si>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</si>
  <si>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</si>
  <si>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</si>
  <si>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</si>
  <si>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</si>
  <si>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</si>
  <si>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</si>
  <si>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</si>
  <si>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</si>
  <si>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</si>
  <si>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</si>
  <si>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</si>
  <si>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</si>
  <si>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</si>
  <si>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</si>
  <si>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</si>
  <si>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</si>
  <si>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</si>
  <si>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</si>
  <si>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</si>
  <si>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</si>
  <si>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</si>
  <si>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</si>
  <si>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</si>
  <si>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</si>
  <si>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</si>
  <si>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</si>
  <si>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</si>
  <si>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</si>
  <si>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</si>
  <si>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</si>
  <si>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</si>
  <si>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</si>
  <si>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</si>
  <si>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</si>
  <si>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</si>
  <si>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</si>
  <si>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</si>
  <si>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</si>
  <si>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</si>
  <si>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</si>
  <si>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</si>
  <si>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</si>
  <si>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</si>
  <si>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</si>
  <si>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</si>
  <si>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</si>
  <si>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</si>
  <si>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</si>
  <si>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</si>
  <si>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</si>
  <si>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</si>
  <si>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</si>
  <si>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</si>
  <si>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</si>
  <si>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</si>
  <si>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</si>
  <si>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</si>
  <si>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</si>
  <si>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</si>
  <si>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</si>
  <si>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</si>
  <si>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</si>
  <si>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</si>
  <si>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</si>
  <si>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</si>
  <si>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</si>
  <si>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</si>
  <si>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</si>
  <si>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</si>
  <si>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</si>
  <si>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</si>
  <si>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</si>
  <si>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</si>
  <si>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</si>
  <si>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</si>
  <si>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</si>
  <si>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</si>
  <si>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</si>
  <si>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</si>
  <si>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</si>
  <si>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</si>
  <si>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</si>
  <si>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</si>
  <si>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</si>
  <si>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</si>
  <si>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</si>
  <si>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</si>
  <si>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</si>
  <si>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</si>
  <si>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</si>
  <si>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</si>
  <si>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</si>
  <si>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</si>
  <si>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</si>
  <si>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</si>
  <si>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</si>
  <si>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</si>
  <si>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</si>
  <si>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</si>
  <si>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</si>
  <si>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</si>
  <si>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</si>
  <si>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</si>
  <si>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</si>
  <si>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</si>
  <si>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</si>
  <si>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</si>
  <si>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</si>
  <si>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</si>
  <si>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</si>
  <si>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</si>
  <si>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</si>
  <si>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</si>
  <si>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</si>
  <si>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</si>
  <si>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</si>
  <si>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</si>
  <si>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</si>
  <si>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</si>
  <si>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</si>
  <si>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</si>
  <si>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</si>
  <si>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</si>
  <si>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</si>
  <si>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</si>
  <si>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</si>
  <si>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</si>
  <si>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</si>
  <si>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</si>
  <si>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</si>
  <si>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</si>
  <si>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</si>
  <si>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</si>
  <si>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</si>
  <si>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</si>
  <si>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</si>
  <si>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</si>
  <si>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</si>
  <si>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</si>
  <si>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</si>
  <si>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</si>
  <si>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</si>
  <si>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</si>
  <si>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</si>
  <si>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</si>
  <si>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</si>
  <si>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</si>
  <si>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</si>
  <si>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</si>
  <si>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</si>
  <si>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</si>
  <si>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</si>
  <si>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</si>
  <si>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</si>
  <si>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</si>
  <si>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</si>
  <si>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</si>
  <si>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</si>
  <si>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</si>
  <si>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</si>
  <si>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</si>
  <si>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</si>
  <si>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</si>
  <si>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</si>
  <si>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</si>
  <si>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</si>
  <si>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</si>
  <si>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</si>
  <si>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</si>
  <si>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</si>
  <si>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</si>
  <si>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</si>
  <si>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</si>
  <si>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</si>
  <si>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</si>
  <si>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</si>
  <si>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</si>
  <si>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</si>
  <si>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</si>
  <si>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</si>
  <si>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</si>
  <si>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</si>
  <si>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</si>
  <si>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</si>
  <si>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</si>
  <si>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</si>
  <si>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</si>
  <si>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</si>
  <si>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</si>
  <si>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</si>
  <si>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</si>
  <si>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</si>
  <si>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</si>
  <si>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</si>
  <si>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</si>
  <si>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</si>
  <si>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</si>
  <si>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</si>
  <si>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</si>
  <si>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</si>
  <si>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</si>
  <si>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</si>
  <si>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</si>
  <si>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</si>
  <si>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</si>
  <si>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</si>
  <si>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</si>
  <si>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</si>
  <si>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</si>
  <si>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</si>
  <si>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</si>
  <si>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</si>
  <si>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</si>
  <si>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</si>
  <si>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</si>
  <si>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</si>
  <si>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</si>
  <si>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</si>
  <si>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</si>
  <si>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</si>
  <si>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</si>
  <si>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</si>
  <si>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</si>
  <si>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</si>
  <si>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</si>
  <si>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</si>
  <si>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</si>
  <si>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</si>
  <si>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</si>
  <si>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</si>
  <si>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</si>
  <si>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</si>
  <si>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</si>
  <si>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</si>
  <si>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</si>
  <si>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</si>
  <si>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</si>
  <si>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</si>
  <si>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</si>
  <si>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</si>
  <si>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</si>
  <si>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</si>
  <si>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</si>
  <si>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</si>
  <si>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</si>
  <si>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</si>
  <si>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</si>
  <si>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</si>
  <si>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</si>
  <si>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</si>
  <si>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</si>
  <si>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</si>
  <si>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</si>
  <si>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</si>
  <si>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</si>
  <si>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</si>
  <si>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</si>
  <si>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</si>
  <si>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</si>
  <si>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</si>
  <si>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</si>
  <si>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</si>
  <si>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</si>
  <si>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</si>
  <si>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</si>
  <si>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</si>
  <si>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</si>
  <si>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</si>
  <si>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</si>
  <si>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</si>
  <si>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</si>
  <si>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</si>
  <si>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</si>
  <si>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</si>
  <si>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</si>
  <si>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</si>
  <si>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</si>
  <si>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</si>
  <si>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</si>
  <si>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</si>
  <si>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</si>
  <si>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</si>
  <si>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</si>
  <si>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</si>
  <si>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</si>
  <si>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</si>
  <si>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</si>
  <si>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</si>
  <si>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</si>
  <si>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</si>
  <si>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</si>
  <si>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</si>
  <si>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</si>
  <si>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</si>
  <si>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</si>
  <si>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</si>
  <si>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</si>
  <si>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</si>
  <si>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</si>
  <si>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</si>
  <si>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</si>
  <si>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</si>
  <si>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</si>
  <si>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</si>
  <si>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</si>
  <si>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</si>
  <si>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</si>
  <si>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</si>
  <si>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</si>
  <si>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</si>
  <si>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</si>
  <si>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</si>
  <si>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</si>
  <si>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</si>
  <si>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</si>
  <si>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</si>
  <si>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</si>
  <si>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</si>
  <si>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</si>
  <si>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</si>
  <si>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</si>
  <si>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</si>
  <si>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</si>
  <si>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</si>
  <si>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</si>
  <si>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</si>
  <si>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</si>
  <si>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</si>
  <si>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</si>
  <si>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</si>
  <si>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</si>
  <si>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</si>
  <si>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</si>
  <si>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</si>
  <si>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</si>
  <si>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</si>
  <si>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</si>
  <si>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</si>
  <si>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</si>
  <si>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</si>
  <si>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</si>
  <si>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</si>
  <si>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</si>
  <si>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</si>
  <si>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</si>
  <si>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</si>
  <si>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</si>
  <si>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</si>
  <si>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</si>
  <si>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</si>
  <si>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</si>
  <si>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</si>
  <si>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</si>
  <si>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</si>
  <si>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</si>
  <si>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</si>
  <si>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</si>
  <si>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</si>
  <si>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</si>
  <si>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</si>
  <si>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</si>
  <si>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</si>
  <si>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</si>
  <si>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</si>
  <si>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</si>
  <si>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</si>
  <si>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</si>
  <si>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</si>
  <si>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</si>
  <si>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</si>
  <si>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</si>
  <si>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</si>
  <si>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</si>
  <si>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</si>
  <si>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</si>
  <si>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</si>
  <si>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</si>
  <si>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</si>
  <si>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</si>
  <si>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</si>
  <si>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</si>
  <si>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</si>
  <si>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</si>
  <si>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</si>
  <si>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</si>
  <si>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</si>
  <si>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</si>
  <si>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</si>
  <si>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</si>
  <si>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</si>
  <si>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</si>
  <si>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</si>
  <si>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</si>
  <si>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</si>
  <si>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</si>
  <si>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</si>
  <si>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</si>
  <si>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</si>
  <si>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</si>
  <si>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</si>
  <si>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</si>
  <si>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</si>
  <si>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</si>
  <si>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</si>
  <si>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</si>
  <si>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</si>
  <si>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</si>
  <si>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保険診療の効率化に関する調査検討費</t>
  </si>
  <si>
    <t>保険局</t>
  </si>
  <si>
    <t>平成10年度</t>
  </si>
  <si>
    <t>終了予定なし</t>
  </si>
  <si>
    <t>医療課</t>
  </si>
  <si>
    <t>-</t>
  </si>
  <si>
    <t>保険医療機関が毎年地方厚生（支）局に対して実施する７月１日時点の施設基準等の届出状況についての報告の集計を実施し、中央社会保険医療協議会等に報告を行っているものであり、診療報酬改定の議論に資するだけでなく、施設基準の届出医療機関に対する調査を実施する際の情報を得ることを目的とする。
また、医療機関から提出される先進医療を実施した実績報告の集計を行い、新規保険導入、既存診療報酬点数の適用の可否及び存続の可否に係る検討等を行うことを目的とする。</t>
  </si>
  <si>
    <t>保険医療機関が毎年地方厚生（支）局に対して実施する７月１日時点の施設基準等の届出状況の報告について、各地方厚生（支）局の事務所ごとに報告内容についての提出を受け、記載された入院基本料に関連した事項についての集計を行い、診療報酬改定を実施するに当たっての基礎資料とするために必要な情報についての出力を実施する。
また、医療機関から提出される先進医療を実施した実績報告の集計を行い、新規保険導入、既存診療報酬点数の適用の可否及び存続の可否に係る検討等を行う。</t>
  </si>
  <si>
    <t>医療給付適正化業務庁費</t>
  </si>
  <si>
    <t>施設基準等の届出は、中央社会保険医療協議会等に報告するための重要な業務であり、届出施設数は１００％を目標とする</t>
  </si>
  <si>
    <t>施設基準等の届出施設数</t>
  </si>
  <si>
    <t>件</t>
  </si>
  <si>
    <t>基本診療料の施設基準（平成20年3月5日　厚生労働省告示第62号）</t>
  </si>
  <si>
    <t>単位当たりコスト＝Ｘ／Ｙ
Ｘ：「データ集計、分析等の費用」
Ｙ：「施設基準の届出件数」　</t>
    <phoneticPr fontId="5"/>
  </si>
  <si>
    <t>円</t>
  </si>
  <si>
    <t>3百万円／200千件</t>
  </si>
  <si>
    <t>247</t>
  </si>
  <si>
    <t>213</t>
  </si>
  <si>
    <t>246</t>
  </si>
  <si>
    <t>258</t>
  </si>
  <si>
    <t>268</t>
  </si>
  <si>
    <t>263</t>
  </si>
  <si>
    <t>276</t>
  </si>
  <si>
    <t>○</t>
  </si>
  <si>
    <t>厚労</t>
  </si>
  <si>
    <t>先進医療会議において承認された技術の申請書に関する書面一式の製本を行う。</t>
    <phoneticPr fontId="5"/>
  </si>
  <si>
    <t>先進医療会議において承認された技術の申請書に関する書面一式の製本数を活動指標とする。</t>
    <rPh sb="32" eb="33">
      <t>スウ</t>
    </rPh>
    <rPh sb="34" eb="36">
      <t>カツドウ</t>
    </rPh>
    <rPh sb="36" eb="38">
      <t>シヒョウ</t>
    </rPh>
    <phoneticPr fontId="5"/>
  </si>
  <si>
    <t>冊</t>
    <rPh sb="0" eb="1">
      <t>サツ</t>
    </rPh>
    <phoneticPr fontId="5"/>
  </si>
  <si>
    <t>-</t>
    <phoneticPr fontId="5"/>
  </si>
  <si>
    <t>医療機関から提出される先進医療を実施した実績報告の集計を行う</t>
    <phoneticPr fontId="5"/>
  </si>
  <si>
    <t xml:space="preserve">医療機関から提出される先進医療を実施した実績報告の集計を行い、新規保険導入、既存診療報酬点数の適用の可否及び存続の可否に係る検討のための基礎資料として活用する。
</t>
    <phoneticPr fontId="5"/>
  </si>
  <si>
    <t>先進医療実績調査</t>
    <rPh sb="0" eb="2">
      <t>センシン</t>
    </rPh>
    <rPh sb="2" eb="4">
      <t>イリョウ</t>
    </rPh>
    <rPh sb="4" eb="6">
      <t>ジッセキ</t>
    </rPh>
    <rPh sb="6" eb="8">
      <t>チョウサ</t>
    </rPh>
    <phoneticPr fontId="5"/>
  </si>
  <si>
    <t>先進医療会議における審査業務等の支援（会議資料作成等）を行うとともに、先進医療として認められた技術について厚生労働省のホームページを通じて広報を行うためのデータベースの作成・進捗管理を行う。</t>
    <phoneticPr fontId="5"/>
  </si>
  <si>
    <t>先進医療会議における審査業務等の支援（会議資料作成等）を行う</t>
    <phoneticPr fontId="5"/>
  </si>
  <si>
    <t>先進医療会議の会議数を活動指標とする。</t>
    <rPh sb="0" eb="2">
      <t>センシン</t>
    </rPh>
    <rPh sb="2" eb="4">
      <t>イリョウ</t>
    </rPh>
    <rPh sb="4" eb="6">
      <t>カイギ</t>
    </rPh>
    <rPh sb="7" eb="9">
      <t>カイギ</t>
    </rPh>
    <rPh sb="9" eb="10">
      <t>スウ</t>
    </rPh>
    <rPh sb="11" eb="13">
      <t>カツドウ</t>
    </rPh>
    <rPh sb="13" eb="15">
      <t>シヒョウ</t>
    </rPh>
    <phoneticPr fontId="5"/>
  </si>
  <si>
    <t>回</t>
    <rPh sb="0" eb="1">
      <t>カイ</t>
    </rPh>
    <phoneticPr fontId="5"/>
  </si>
  <si>
    <t>単位当たりコスト＝Ｘ／Ｙ
Ｘ：「先進医療会議支援の費用」
Ｙ：「先進医療会議の会議数」　</t>
    <rPh sb="16" eb="18">
      <t>センシン</t>
    </rPh>
    <rPh sb="18" eb="20">
      <t>イリョウ</t>
    </rPh>
    <rPh sb="20" eb="22">
      <t>カイギ</t>
    </rPh>
    <rPh sb="22" eb="24">
      <t>シエン</t>
    </rPh>
    <rPh sb="32" eb="34">
      <t>センシン</t>
    </rPh>
    <rPh sb="34" eb="36">
      <t>イリョウ</t>
    </rPh>
    <rPh sb="36" eb="38">
      <t>カイギ</t>
    </rPh>
    <rPh sb="39" eb="41">
      <t>カイギ</t>
    </rPh>
    <rPh sb="41" eb="42">
      <t>スウ</t>
    </rPh>
    <phoneticPr fontId="5"/>
  </si>
  <si>
    <t>件</t>
    <rPh sb="0" eb="1">
      <t>ケン</t>
    </rPh>
    <phoneticPr fontId="5"/>
  </si>
  <si>
    <t>単位当たりコスト＝Ｘ／Ｙ
Ｘ：「製本の費用」
Ｙ：「製本数」　</t>
    <rPh sb="16" eb="18">
      <t>セイホン</t>
    </rPh>
    <rPh sb="26" eb="28">
      <t>セイホン</t>
    </rPh>
    <phoneticPr fontId="5"/>
  </si>
  <si>
    <t>施策大目標９　全国民に必要な医療を保障できる安定的・効率的な医療保険制度を構築すること</t>
  </si>
  <si>
    <t>‐</t>
  </si>
  <si>
    <t>-</t>
    <phoneticPr fontId="5"/>
  </si>
  <si>
    <t>本事業のうち、先進医療は、国民の選択肢を拡げ、利便性を向上するという観点から、保険診療との併用を認めるものであり、また、入院基本料は診療報酬改定の議論に資するものであることから、国民のニーズが高い。</t>
  </si>
  <si>
    <t>本事業のうち、先進医療は、厚生労働大臣の下に設置された先進医療会議の評価結果により保険診療との併用を認めるものであり、また、入院基本料は診療報酬改定の議論に資するものであることから、国が実施するものである。</t>
  </si>
  <si>
    <t>本事業のうち、先進医療は、国民の選択肢を拡げ、利便性を向上するという観点から、保険診療との併用を認めるものであり、また、入院基本料は診療報酬改定の議論に資するものであることから、優先度が高い。</t>
  </si>
  <si>
    <t>単位当たりコストの水準は妥当である。</t>
  </si>
  <si>
    <t>先進医療の実績報告集計のための経費など、本事業を実施するために真に必要な経費に限定している。</t>
  </si>
  <si>
    <t>不用の要因は、一般競争入札及び複数者に見積もりを取った上での随意契約による結果である。</t>
  </si>
  <si>
    <t>事業の委託先選定に当たり、複数者から見積をとることにより効率化を図っている。</t>
  </si>
  <si>
    <t>本事業については、成果実績は成果目標に見合ったものである。</t>
  </si>
  <si>
    <t>本事業については、診療報酬改定を実施するに当たっての基礎資料となるものもあり、実効性の高い手段となっている。随意契約については、数社から見積もりを取っており、最安値を提示した事業者を選定している。</t>
  </si>
  <si>
    <t>本事業については、活動実績は見込みに見合ったものである。</t>
  </si>
  <si>
    <t>本事業については、診療報酬改定を実施するに当たっての基礎資料となるものもあり、十分に活用されている。</t>
  </si>
  <si>
    <t>施策目標Ⅰ－９－１　データヘルスの推進による保険者機能の強化等により適正かつ安定的・効率的な医療保険制度を構築すること</t>
  </si>
  <si>
    <t>https://www.mhlw.go.jp/wp/seisaku/hyouka/dl/r03_jizenbunseki/I-9-1.pdf</t>
  </si>
  <si>
    <t>P8</t>
  </si>
  <si>
    <t>雑役務費</t>
  </si>
  <si>
    <t>製本業務</t>
    <rPh sb="0" eb="2">
      <t>セイホン</t>
    </rPh>
    <rPh sb="2" eb="4">
      <t>ギョウム</t>
    </rPh>
    <phoneticPr fontId="5"/>
  </si>
  <si>
    <t>G.富士テレコム</t>
    <rPh sb="2" eb="4">
      <t>フジ</t>
    </rPh>
    <phoneticPr fontId="5"/>
  </si>
  <si>
    <t>H.富士テレコム</t>
    <rPh sb="2" eb="4">
      <t>フジ</t>
    </rPh>
    <phoneticPr fontId="5"/>
  </si>
  <si>
    <t>データ入力・集計</t>
    <rPh sb="3" eb="5">
      <t>ニュウリョク</t>
    </rPh>
    <rPh sb="6" eb="8">
      <t>シュウケイ</t>
    </rPh>
    <phoneticPr fontId="5"/>
  </si>
  <si>
    <t>会議開催等支援</t>
    <rPh sb="0" eb="2">
      <t>カイギ</t>
    </rPh>
    <rPh sb="2" eb="4">
      <t>カイサイ</t>
    </rPh>
    <rPh sb="4" eb="5">
      <t>トウ</t>
    </rPh>
    <rPh sb="5" eb="7">
      <t>シエン</t>
    </rPh>
    <phoneticPr fontId="5"/>
  </si>
  <si>
    <t>承認技術の製本</t>
  </si>
  <si>
    <t>先進医療実績報告のデータ入力・集計</t>
  </si>
  <si>
    <t>先進医療保険導入のデータ入力・集計</t>
    <rPh sb="4" eb="6">
      <t>ホケン</t>
    </rPh>
    <rPh sb="6" eb="8">
      <t>ドウニュウ</t>
    </rPh>
    <phoneticPr fontId="5"/>
  </si>
  <si>
    <t xml:space="preserve"> 一般競争入札を利用し、競争性を確保しながら支出先を選定している。随意契約については、引き続き数社から見積もりをとっていく。</t>
    <phoneticPr fontId="5"/>
  </si>
  <si>
    <t>単位当たりコスト＝Ｘ／Ｙ
Ｘ：「先進医療実績調査の費用」
Ｙ：「報告施設数」　</t>
    <rPh sb="16" eb="18">
      <t>センシン</t>
    </rPh>
    <rPh sb="18" eb="20">
      <t>イリョウ</t>
    </rPh>
    <rPh sb="20" eb="22">
      <t>ジッセキ</t>
    </rPh>
    <rPh sb="22" eb="24">
      <t>チョウサ</t>
    </rPh>
    <rPh sb="32" eb="34">
      <t>ホウコク</t>
    </rPh>
    <rPh sb="34" eb="37">
      <t>シセツスウ</t>
    </rPh>
    <rPh sb="37" eb="38">
      <t>ジッスウ</t>
    </rPh>
    <phoneticPr fontId="5"/>
  </si>
  <si>
    <t>先進医療技術の届出施設数</t>
    <rPh sb="0" eb="2">
      <t>センシン</t>
    </rPh>
    <rPh sb="2" eb="4">
      <t>イリョウ</t>
    </rPh>
    <rPh sb="4" eb="6">
      <t>ギジュツ</t>
    </rPh>
    <phoneticPr fontId="5"/>
  </si>
  <si>
    <t>実績報告の届出施設数</t>
    <rPh sb="0" eb="2">
      <t>ジッセキ</t>
    </rPh>
    <rPh sb="2" eb="4">
      <t>ホウコク</t>
    </rPh>
    <rPh sb="5" eb="7">
      <t>トドケデ</t>
    </rPh>
    <rPh sb="7" eb="9">
      <t>シセツ</t>
    </rPh>
    <rPh sb="9" eb="10">
      <t>スウ</t>
    </rPh>
    <phoneticPr fontId="5"/>
  </si>
  <si>
    <t>件</t>
    <rPh sb="0" eb="1">
      <t>ケン</t>
    </rPh>
    <phoneticPr fontId="5"/>
  </si>
  <si>
    <t>6百万円/9回</t>
    <rPh sb="1" eb="3">
      <t>ヒャクマン</t>
    </rPh>
    <rPh sb="3" eb="4">
      <t>エン</t>
    </rPh>
    <rPh sb="6" eb="7">
      <t>カイ</t>
    </rPh>
    <phoneticPr fontId="5"/>
  </si>
  <si>
    <t>万円</t>
    <rPh sb="0" eb="1">
      <t>マン</t>
    </rPh>
    <rPh sb="1" eb="2">
      <t>エン</t>
    </rPh>
    <phoneticPr fontId="5"/>
  </si>
  <si>
    <t>7百万円/11回</t>
    <rPh sb="1" eb="3">
      <t>ヒャクマン</t>
    </rPh>
    <rPh sb="3" eb="4">
      <t>エン</t>
    </rPh>
    <rPh sb="7" eb="8">
      <t>カイ</t>
    </rPh>
    <phoneticPr fontId="5"/>
  </si>
  <si>
    <t>7百万円/12回</t>
    <rPh sb="1" eb="3">
      <t>ヒャクマン</t>
    </rPh>
    <rPh sb="3" eb="4">
      <t>エン</t>
    </rPh>
    <rPh sb="7" eb="8">
      <t>カイ</t>
    </rPh>
    <phoneticPr fontId="5"/>
  </si>
  <si>
    <t>2百万円/1,000件</t>
    <rPh sb="1" eb="2">
      <t>ヒャク</t>
    </rPh>
    <rPh sb="2" eb="4">
      <t>マンエン</t>
    </rPh>
    <rPh sb="10" eb="11">
      <t>ケン</t>
    </rPh>
    <phoneticPr fontId="5"/>
  </si>
  <si>
    <t>1百万円/500件</t>
    <rPh sb="1" eb="3">
      <t>ヒャクマン</t>
    </rPh>
    <rPh sb="3" eb="4">
      <t>エン</t>
    </rPh>
    <rPh sb="8" eb="9">
      <t>ケン</t>
    </rPh>
    <phoneticPr fontId="5"/>
  </si>
  <si>
    <t>２百万円/500件</t>
    <rPh sb="1" eb="3">
      <t>ヒャクマン</t>
    </rPh>
    <rPh sb="3" eb="4">
      <t>エン</t>
    </rPh>
    <rPh sb="8" eb="9">
      <t>ケン</t>
    </rPh>
    <phoneticPr fontId="5"/>
  </si>
  <si>
    <t>2百万円/1,000件</t>
    <rPh sb="1" eb="3">
      <t>ヒャクマン</t>
    </rPh>
    <rPh sb="3" eb="4">
      <t>エン</t>
    </rPh>
    <rPh sb="10" eb="11">
      <t>ケン</t>
    </rPh>
    <phoneticPr fontId="5"/>
  </si>
  <si>
    <t>千円</t>
    <rPh sb="0" eb="1">
      <t>セン</t>
    </rPh>
    <rPh sb="1" eb="2">
      <t>エン</t>
    </rPh>
    <phoneticPr fontId="5"/>
  </si>
  <si>
    <t>20万円/12冊</t>
    <rPh sb="2" eb="4">
      <t>マンエン</t>
    </rPh>
    <rPh sb="7" eb="8">
      <t>サツ</t>
    </rPh>
    <phoneticPr fontId="5"/>
  </si>
  <si>
    <t>千円</t>
    <rPh sb="0" eb="2">
      <t>センエン</t>
    </rPh>
    <phoneticPr fontId="5"/>
  </si>
  <si>
    <t>30万円/20冊</t>
    <rPh sb="2" eb="4">
      <t>マンエン</t>
    </rPh>
    <rPh sb="7" eb="8">
      <t>サツ</t>
    </rPh>
    <phoneticPr fontId="5"/>
  </si>
  <si>
    <t>-</t>
    <phoneticPr fontId="5"/>
  </si>
  <si>
    <t>引き続き適正な予算の執行と不用の縮減に努める。</t>
    <rPh sb="0" eb="1">
      <t>ヒ</t>
    </rPh>
    <rPh sb="2" eb="3">
      <t>ツヅ</t>
    </rPh>
    <rPh sb="4" eb="6">
      <t>テキセイ</t>
    </rPh>
    <rPh sb="7" eb="9">
      <t>ヨサン</t>
    </rPh>
    <rPh sb="10" eb="12">
      <t>シッコウ</t>
    </rPh>
    <rPh sb="13" eb="15">
      <t>フヨウ</t>
    </rPh>
    <rPh sb="16" eb="18">
      <t>シュクゲン</t>
    </rPh>
    <rPh sb="19" eb="20">
      <t>ツト</t>
    </rPh>
    <phoneticPr fontId="5"/>
  </si>
  <si>
    <t>一般競争入札を利用し、競争性を確保しながら支出先を選定している。随意契約については、数社から見積もりを取って行っている。</t>
    <rPh sb="51" eb="52">
      <t>ト</t>
    </rPh>
    <rPh sb="54" eb="55">
      <t>オコナ</t>
    </rPh>
    <phoneticPr fontId="5"/>
  </si>
  <si>
    <t>先進医療の届出は、中央社会保険医療協議会等に報告するための重要な業務であり、届出施設数は１００％を目標とする</t>
    <rPh sb="0" eb="2">
      <t>センシン</t>
    </rPh>
    <rPh sb="2" eb="4">
      <t>イリョウ</t>
    </rPh>
    <rPh sb="5" eb="7">
      <t>トドケデ</t>
    </rPh>
    <phoneticPr fontId="5"/>
  </si>
  <si>
    <t>会議支援業務のため、数値で目標を設定することは困難</t>
    <rPh sb="0" eb="2">
      <t>カイギ</t>
    </rPh>
    <rPh sb="2" eb="4">
      <t>シエン</t>
    </rPh>
    <rPh sb="4" eb="6">
      <t>ギョウム</t>
    </rPh>
    <rPh sb="10" eb="12">
      <t>スウチ</t>
    </rPh>
    <rPh sb="13" eb="15">
      <t>モクヒョウ</t>
    </rPh>
    <rPh sb="16" eb="18">
      <t>セッテイ</t>
    </rPh>
    <rPh sb="23" eb="25">
      <t>コンナン</t>
    </rPh>
    <phoneticPr fontId="5"/>
  </si>
  <si>
    <t>-</t>
    <phoneticPr fontId="5"/>
  </si>
  <si>
    <t>先進医療会議開催数を代替指標とする</t>
    <rPh sb="0" eb="2">
      <t>センシン</t>
    </rPh>
    <rPh sb="2" eb="4">
      <t>イリョウ</t>
    </rPh>
    <rPh sb="4" eb="6">
      <t>カイギ</t>
    </rPh>
    <rPh sb="6" eb="9">
      <t>カイサイスウ</t>
    </rPh>
    <rPh sb="10" eb="12">
      <t>ダイタイ</t>
    </rPh>
    <rPh sb="12" eb="14">
      <t>シヒョウ</t>
    </rPh>
    <phoneticPr fontId="5"/>
  </si>
  <si>
    <t>先進医療の承認においては、その内容とともに過去の先進医療との比較も重要な審査事項となっており、同様の技術に関する申請書の提出があった場合に施設要件の見直しや保険導入時の作業等を効率的に行うために必要な資料となることから、永年的な資料として製本する。</t>
    <phoneticPr fontId="5"/>
  </si>
  <si>
    <t>開催予定日に先進医療会議を開催する</t>
    <rPh sb="0" eb="2">
      <t>カイサイ</t>
    </rPh>
    <rPh sb="2" eb="5">
      <t>ヨテイビ</t>
    </rPh>
    <rPh sb="6" eb="8">
      <t>センシン</t>
    </rPh>
    <rPh sb="8" eb="10">
      <t>イリョウ</t>
    </rPh>
    <rPh sb="10" eb="12">
      <t>カイギ</t>
    </rPh>
    <rPh sb="13" eb="15">
      <t>カイサイ</t>
    </rPh>
    <phoneticPr fontId="5"/>
  </si>
  <si>
    <t>成果目標：申請書類を永年保存すること
達成状況：達成できている。</t>
    <rPh sb="0" eb="2">
      <t>セイカ</t>
    </rPh>
    <rPh sb="2" eb="4">
      <t>モクヒョウ</t>
    </rPh>
    <rPh sb="5" eb="7">
      <t>シンセイ</t>
    </rPh>
    <rPh sb="7" eb="9">
      <t>ショルイ</t>
    </rPh>
    <rPh sb="10" eb="12">
      <t>エイネン</t>
    </rPh>
    <rPh sb="12" eb="14">
      <t>ホゾン</t>
    </rPh>
    <rPh sb="19" eb="21">
      <t>タッセイ</t>
    </rPh>
    <rPh sb="21" eb="23">
      <t>ジョウキョウ</t>
    </rPh>
    <rPh sb="24" eb="26">
      <t>タッセイ</t>
    </rPh>
    <phoneticPr fontId="5"/>
  </si>
  <si>
    <t>製本業務のため、数値で目標を設定することは困難</t>
    <rPh sb="0" eb="2">
      <t>セイホン</t>
    </rPh>
    <rPh sb="2" eb="4">
      <t>ギョウム</t>
    </rPh>
    <rPh sb="8" eb="10">
      <t>スウチ</t>
    </rPh>
    <rPh sb="11" eb="13">
      <t>モクヒョウ</t>
    </rPh>
    <rPh sb="14" eb="16">
      <t>セッテイ</t>
    </rPh>
    <rPh sb="21" eb="23">
      <t>コンナン</t>
    </rPh>
    <phoneticPr fontId="5"/>
  </si>
  <si>
    <t>20万円/11冊</t>
    <rPh sb="2" eb="4">
      <t>マンエン</t>
    </rPh>
    <rPh sb="7" eb="8">
      <t>サツ</t>
    </rPh>
    <phoneticPr fontId="5"/>
  </si>
  <si>
    <t>-</t>
    <phoneticPr fontId="5"/>
  </si>
  <si>
    <t>告示された技術を全て製本する</t>
    <rPh sb="0" eb="2">
      <t>コクジ</t>
    </rPh>
    <rPh sb="5" eb="7">
      <t>ギジュツ</t>
    </rPh>
    <rPh sb="8" eb="9">
      <t>スベ</t>
    </rPh>
    <rPh sb="10" eb="12">
      <t>セイホン</t>
    </rPh>
    <phoneticPr fontId="5"/>
  </si>
  <si>
    <t>製本数</t>
    <rPh sb="0" eb="2">
      <t>セイホン</t>
    </rPh>
    <rPh sb="2" eb="3">
      <t>スウ</t>
    </rPh>
    <phoneticPr fontId="5"/>
  </si>
  <si>
    <t>-</t>
    <phoneticPr fontId="5"/>
  </si>
  <si>
    <t>施設基準等の届出施設数</t>
    <phoneticPr fontId="5"/>
  </si>
  <si>
    <t>医療機関等から提出される施設基準等の届出施設数の実績報告の集計を行う</t>
    <rPh sb="4" eb="5">
      <t>トウ</t>
    </rPh>
    <phoneticPr fontId="5"/>
  </si>
  <si>
    <t>施設基準等の届出施設数について直近の状況を把握するとともに、医療機関の診療状況の把握及び次期診療報酬改定に向けた全国的な基礎資料として活用する。</t>
    <rPh sb="67" eb="69">
      <t>カツヨウ</t>
    </rPh>
    <phoneticPr fontId="5"/>
  </si>
  <si>
    <t>雑役務費</t>
    <phoneticPr fontId="5"/>
  </si>
  <si>
    <t>データ入力・集計</t>
    <phoneticPr fontId="5"/>
  </si>
  <si>
    <t>入院基本料定例報告及び選定療養のデータ入力・集計</t>
    <phoneticPr fontId="5"/>
  </si>
  <si>
    <t>4百万円／200千件</t>
    <phoneticPr fontId="5"/>
  </si>
  <si>
    <t>-</t>
    <phoneticPr fontId="5"/>
  </si>
  <si>
    <t>会議開催等支援</t>
    <rPh sb="0" eb="2">
      <t>カイギ</t>
    </rPh>
    <rPh sb="2" eb="4">
      <t>カイサイ</t>
    </rPh>
    <rPh sb="4" eb="5">
      <t>トウ</t>
    </rPh>
    <rPh sb="5" eb="7">
      <t>シエン</t>
    </rPh>
    <phoneticPr fontId="5"/>
  </si>
  <si>
    <t xml:space="preserve">F. </t>
    <phoneticPr fontId="5"/>
  </si>
  <si>
    <t>-</t>
    <phoneticPr fontId="5"/>
  </si>
  <si>
    <t>成果目標：適切に会議運営を行うこと
達成状況：達成できている。</t>
    <rPh sb="0" eb="2">
      <t>セイカ</t>
    </rPh>
    <rPh sb="2" eb="4">
      <t>モクヒョウ</t>
    </rPh>
    <rPh sb="5" eb="7">
      <t>テキセツ</t>
    </rPh>
    <rPh sb="8" eb="10">
      <t>カイギ</t>
    </rPh>
    <rPh sb="10" eb="12">
      <t>ウンエイ</t>
    </rPh>
    <rPh sb="13" eb="14">
      <t>オコナ</t>
    </rPh>
    <rPh sb="18" eb="20">
      <t>タッセイ</t>
    </rPh>
    <rPh sb="20" eb="22">
      <t>ジョウキョウ</t>
    </rPh>
    <rPh sb="23" eb="25">
      <t>タッセイ</t>
    </rPh>
    <phoneticPr fontId="5"/>
  </si>
  <si>
    <t>無</t>
  </si>
  <si>
    <t>点検対象外</t>
    <rPh sb="0" eb="2">
      <t>テンケン</t>
    </rPh>
    <rPh sb="2" eb="5">
      <t>タイショウガイ</t>
    </rPh>
    <phoneticPr fontId="5"/>
  </si>
  <si>
    <t>-</t>
    <phoneticPr fontId="5"/>
  </si>
  <si>
    <t>-</t>
    <phoneticPr fontId="5"/>
  </si>
  <si>
    <t>引き続きコスト削減を図りつつ、必要な予算額を確保し、適正な執行に努めること</t>
    <rPh sb="7" eb="9">
      <t>サクゲン</t>
    </rPh>
    <rPh sb="10" eb="11">
      <t>ハカ</t>
    </rPh>
    <phoneticPr fontId="8"/>
  </si>
  <si>
    <t>-</t>
    <phoneticPr fontId="5"/>
  </si>
  <si>
    <t>眞鍋　馨</t>
    <rPh sb="0" eb="2">
      <t>マナベ</t>
    </rPh>
    <rPh sb="3" eb="4">
      <t>カオル</t>
    </rPh>
    <phoneticPr fontId="5"/>
  </si>
  <si>
    <t>引き続きコスト削減を図りつつ、必要な予算額を確保し、適正な執行に努める</t>
    <rPh sb="7" eb="9">
      <t>サクゲン</t>
    </rPh>
    <rPh sb="10" eb="11">
      <t>ハカ</t>
    </rPh>
    <phoneticPr fontId="8"/>
  </si>
  <si>
    <t>A.株式会社システナ</t>
    <rPh sb="2" eb="6">
      <t>カブシキガイシャ</t>
    </rPh>
    <phoneticPr fontId="5"/>
  </si>
  <si>
    <t>B.宮嶋印刷株式会社</t>
    <rPh sb="2" eb="4">
      <t>ミヤジマ</t>
    </rPh>
    <rPh sb="4" eb="6">
      <t>インサツ</t>
    </rPh>
    <rPh sb="6" eb="10">
      <t>カブシキガイシャ</t>
    </rPh>
    <phoneticPr fontId="5"/>
  </si>
  <si>
    <t>C.富士テレコム株式会社</t>
    <rPh sb="2" eb="4">
      <t>フジ</t>
    </rPh>
    <rPh sb="8" eb="12">
      <t>カブシキガイシャ</t>
    </rPh>
    <phoneticPr fontId="5"/>
  </si>
  <si>
    <t>D.富士テレコム株式会社</t>
    <rPh sb="2" eb="4">
      <t>フジ</t>
    </rPh>
    <rPh sb="8" eb="12">
      <t>カブシキガイシャ</t>
    </rPh>
    <phoneticPr fontId="5"/>
  </si>
  <si>
    <t>E.富士テレコム株式会社</t>
    <rPh sb="2" eb="4">
      <t>フジ</t>
    </rPh>
    <rPh sb="8" eb="12">
      <t>カブシキガイシャ</t>
    </rPh>
    <phoneticPr fontId="5"/>
  </si>
  <si>
    <t>株式会社システナ</t>
    <rPh sb="0" eb="4">
      <t>カブシキガイシャ</t>
    </rPh>
    <phoneticPr fontId="5"/>
  </si>
  <si>
    <t>宮嶋印刷株式会社</t>
    <rPh sb="0" eb="4">
      <t>ミヤジマインサツ</t>
    </rPh>
    <rPh sb="4" eb="8">
      <t>カブシキガイシャ</t>
    </rPh>
    <phoneticPr fontId="5"/>
  </si>
  <si>
    <t>富士テレコム株式会社</t>
    <rPh sb="6" eb="10">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</si>
</sst>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78441</xdr:colOff>
      <xdr:row>280</xdr:row>
      <xdr:rowOff>201712</xdr:rowOff>
    </xdr:from>
    <xdr:to>
      <xdr:col>35</xdr:col>
      <xdr:colOff>156882</xdr:colOff>
      <xdr:row>286</xdr:row>
      <xdr:rowOff>336176</xdr:rowOff>
    </xdr:to>
    <xdr:grpSp>
      <xdr:nvGrpSpPr>
        <xdr:cNvPr id="2" name="グループ化 1"/>
        <xdr:cNvGrpSpPr/>
      </xdr:nvGrpSpPr>
      <xdr:grpSpPr>
        <a:xfrm>
          <a:off x="1704041" y="63079412"/>
          <a:ext cx="5564841" cy="2585564"/>
          <a:chOff x="1590261" y="67238223"/>
          <a:chExt cx="5483879" cy="2526244"/>
        </a:xfrm>
      </xdr:grpSpPr>
      <xdr:sp macro="" textlink="">
        <xdr:nvSpPr>
          <xdr:cNvPr id="3" name="大かっこ 2"/>
          <xdr:cNvSpPr/>
        </xdr:nvSpPr>
        <xdr:spPr bwMode="auto">
          <a:xfrm>
            <a:off x="4282144" y="69558355"/>
            <a:ext cx="2791996" cy="2061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製本業務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テキスト ボックス 3"/>
          <xdr:cNvSpPr txBox="1"/>
        </xdr:nvSpPr>
        <xdr:spPr>
          <a:xfrm>
            <a:off x="4528802" y="68482351"/>
            <a:ext cx="2290265" cy="21615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6" name="グループ化 5"/>
          <xdr:cNvGrpSpPr/>
        </xdr:nvGrpSpPr>
        <xdr:grpSpPr>
          <a:xfrm>
            <a:off x="1590261" y="67238223"/>
            <a:ext cx="5188643" cy="2187162"/>
            <a:chOff x="1590261" y="67238223"/>
            <a:chExt cx="5188643" cy="2187162"/>
          </a:xfrm>
        </xdr:grpSpPr>
        <xdr:grpSp>
          <xdr:nvGrpSpPr>
            <xdr:cNvPr id="10" name="グループ化 9"/>
            <xdr:cNvGrpSpPr>
              <a:grpSpLocks/>
            </xdr:cNvGrpSpPr>
          </xdr:nvGrpSpPr>
          <xdr:grpSpPr bwMode="auto">
            <a:xfrm>
              <a:off x="1590261" y="67238223"/>
              <a:ext cx="5115160" cy="1201900"/>
              <a:chOff x="2424236" y="31257076"/>
              <a:chExt cx="3858442" cy="1004400"/>
            </a:xfrm>
          </xdr:grpSpPr>
          <xdr:cxnSp macro="">
            <xdr:nvCxnSpPr>
              <xdr:cNvPr id="14" name="直線矢印コネクタ 13"/>
              <xdr:cNvCxnSpPr/>
            </xdr:nvCxnSpPr>
            <xdr:spPr>
              <a:xfrm>
                <a:off x="5426954" y="31837981"/>
                <a:ext cx="1121" cy="42349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2424236" y="31257076"/>
                <a:ext cx="1278984" cy="706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２．先進医療承認申請書</a:t>
                </a:r>
                <a:endParaRPr kumimoji="1" lang="en-US" altLang="ja-JP" sz="1100"/>
              </a:p>
              <a:p>
                <a:pPr algn="ctr"/>
                <a:r>
                  <a:rPr kumimoji="1" lang="ja-JP" altLang="en-US" sz="1100"/>
                  <a:t>製本</a:t>
                </a:r>
              </a:p>
            </xdr:txBody>
          </xdr:sp>
          <xdr:sp macro="" textlink="">
            <xdr:nvSpPr>
              <xdr:cNvPr id="17" name="テキスト ボックス 16"/>
              <xdr:cNvSpPr txBox="1"/>
            </xdr:nvSpPr>
            <xdr:spPr>
              <a:xfrm>
                <a:off x="4643607" y="31397943"/>
                <a:ext cx="1639071" cy="4259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０．２百万円</a:t>
                </a:r>
              </a:p>
            </xdr:txBody>
          </xdr:sp>
        </xdr:grpSp>
        <xdr:sp macro="" textlink="">
          <xdr:nvSpPr>
            <xdr:cNvPr id="11" name="テキスト ボックス 10"/>
            <xdr:cNvSpPr txBox="1"/>
          </xdr:nvSpPr>
          <xdr:spPr>
            <a:xfrm>
              <a:off x="4553533" y="68740822"/>
              <a:ext cx="2225371" cy="68456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B.</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宮嶋印刷株式会社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０．２百万円</a:t>
              </a:r>
            </a:p>
          </xdr:txBody>
        </xdr:sp>
      </xdr:grpSp>
    </xdr:grpSp>
    <xdr:clientData/>
  </xdr:twoCellAnchor>
  <xdr:twoCellAnchor>
    <xdr:from>
      <xdr:col>8</xdr:col>
      <xdr:colOff>112059</xdr:colOff>
      <xdr:row>287</xdr:row>
      <xdr:rowOff>661164</xdr:rowOff>
    </xdr:from>
    <xdr:to>
      <xdr:col>34</xdr:col>
      <xdr:colOff>20756</xdr:colOff>
      <xdr:row>295</xdr:row>
      <xdr:rowOff>112057</xdr:rowOff>
    </xdr:to>
    <xdr:grpSp>
      <xdr:nvGrpSpPr>
        <xdr:cNvPr id="19" name="グループ化 18"/>
        <xdr:cNvGrpSpPr/>
      </xdr:nvGrpSpPr>
      <xdr:grpSpPr>
        <a:xfrm>
          <a:off x="1737659" y="66663064"/>
          <a:ext cx="5191897" cy="2498893"/>
          <a:chOff x="1590261" y="67238235"/>
          <a:chExt cx="5115160" cy="2470588"/>
        </a:xfrm>
      </xdr:grpSpPr>
      <xdr:sp macro="" textlink="">
        <xdr:nvSpPr>
          <xdr:cNvPr id="20" name="大かっこ 19"/>
          <xdr:cNvSpPr/>
        </xdr:nvSpPr>
        <xdr:spPr bwMode="auto">
          <a:xfrm>
            <a:off x="2001829" y="69502711"/>
            <a:ext cx="2791996" cy="2061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保険導入集約業務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テキスト ボックス 20"/>
          <xdr:cNvSpPr txBox="1"/>
        </xdr:nvSpPr>
        <xdr:spPr>
          <a:xfrm>
            <a:off x="2137252" y="68482351"/>
            <a:ext cx="2290265" cy="21615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22" name="グループ化 21"/>
          <xdr:cNvGrpSpPr/>
        </xdr:nvGrpSpPr>
        <xdr:grpSpPr>
          <a:xfrm>
            <a:off x="1590261" y="67238235"/>
            <a:ext cx="5115160" cy="2187150"/>
            <a:chOff x="1590261" y="67238235"/>
            <a:chExt cx="5115160" cy="2187150"/>
          </a:xfrm>
        </xdr:grpSpPr>
        <xdr:grpSp>
          <xdr:nvGrpSpPr>
            <xdr:cNvPr id="23" name="グループ化 22"/>
            <xdr:cNvGrpSpPr>
              <a:grpSpLocks/>
            </xdr:cNvGrpSpPr>
          </xdr:nvGrpSpPr>
          <xdr:grpSpPr bwMode="auto">
            <a:xfrm>
              <a:off x="1590261" y="67238235"/>
              <a:ext cx="5115160" cy="979337"/>
              <a:chOff x="2424236" y="31257076"/>
              <a:chExt cx="3858442" cy="818409"/>
            </a:xfrm>
          </xdr:grpSpPr>
          <xdr:cxnSp macro="">
            <xdr:nvCxnSpPr>
              <xdr:cNvPr id="25" name="直線矢印コネクタ 24"/>
              <xdr:cNvCxnSpPr/>
            </xdr:nvCxnSpPr>
            <xdr:spPr>
              <a:xfrm>
                <a:off x="5426954" y="31837981"/>
                <a:ext cx="1122" cy="23750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xdr:cNvSpPr txBox="1"/>
            </xdr:nvSpPr>
            <xdr:spPr>
              <a:xfrm>
                <a:off x="2424236" y="31257076"/>
                <a:ext cx="1278984" cy="670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３．先進医療実績調査</a:t>
                </a:r>
                <a:endParaRPr kumimoji="1" lang="en-US" altLang="ja-JP" sz="1100"/>
              </a:p>
              <a:p>
                <a:pPr algn="ctr"/>
                <a:r>
                  <a:rPr kumimoji="1" lang="ja-JP" altLang="en-US" sz="1100"/>
                  <a:t>集計業務</a:t>
                </a:r>
                <a:endParaRPr kumimoji="1" lang="en-US" altLang="ja-JP" sz="1100"/>
              </a:p>
            </xdr:txBody>
          </xdr:sp>
          <xdr:sp macro="" textlink="">
            <xdr:nvSpPr>
              <xdr:cNvPr id="27" name="テキスト ボックス 26"/>
              <xdr:cNvSpPr txBox="1"/>
            </xdr:nvSpPr>
            <xdr:spPr>
              <a:xfrm>
                <a:off x="4643607" y="31397943"/>
                <a:ext cx="1639071" cy="4259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２百万円</a:t>
                </a:r>
              </a:p>
            </xdr:txBody>
          </xdr:sp>
        </xdr:grpSp>
        <xdr:sp macro="" textlink="">
          <xdr:nvSpPr>
            <xdr:cNvPr id="24" name="テキスト ボックス 23"/>
            <xdr:cNvSpPr txBox="1"/>
          </xdr:nvSpPr>
          <xdr:spPr>
            <a:xfrm>
              <a:off x="2250971" y="68740822"/>
              <a:ext cx="2225371" cy="68456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C.</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富士テレコム株式会社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１百万円</a:t>
              </a:r>
            </a:p>
          </xdr:txBody>
        </xdr:sp>
      </xdr:grpSp>
    </xdr:grpSp>
    <xdr:clientData/>
  </xdr:twoCellAnchor>
  <xdr:twoCellAnchor>
    <xdr:from>
      <xdr:col>32</xdr:col>
      <xdr:colOff>179295</xdr:colOff>
      <xdr:row>291</xdr:row>
      <xdr:rowOff>201707</xdr:rowOff>
    </xdr:from>
    <xdr:to>
      <xdr:col>44</xdr:col>
      <xdr:colOff>66054</xdr:colOff>
      <xdr:row>292</xdr:row>
      <xdr:rowOff>38360</xdr:rowOff>
    </xdr:to>
    <xdr:sp macro="" textlink="">
      <xdr:nvSpPr>
        <xdr:cNvPr id="28" name="テキスト ボックス 27"/>
        <xdr:cNvSpPr txBox="1"/>
      </xdr:nvSpPr>
      <xdr:spPr>
        <a:xfrm>
          <a:off x="6633883" y="66764648"/>
          <a:ext cx="2307230" cy="21765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33618</xdr:colOff>
      <xdr:row>292</xdr:row>
      <xdr:rowOff>112059</xdr:rowOff>
    </xdr:from>
    <xdr:to>
      <xdr:col>44</xdr:col>
      <xdr:colOff>56708</xdr:colOff>
      <xdr:row>294</xdr:row>
      <xdr:rowOff>173831</xdr:rowOff>
    </xdr:to>
    <xdr:sp macro="" textlink="">
      <xdr:nvSpPr>
        <xdr:cNvPr id="29" name="テキスト ボックス 28"/>
        <xdr:cNvSpPr txBox="1"/>
      </xdr:nvSpPr>
      <xdr:spPr>
        <a:xfrm>
          <a:off x="6689912" y="67056000"/>
          <a:ext cx="2241855" cy="68930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D.</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富士テレコム株式会社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１百万円</a:t>
          </a:r>
        </a:p>
      </xdr:txBody>
    </xdr:sp>
    <xdr:clientData/>
  </xdr:twoCellAnchor>
  <xdr:twoCellAnchor>
    <xdr:from>
      <xdr:col>31</xdr:col>
      <xdr:colOff>112059</xdr:colOff>
      <xdr:row>294</xdr:row>
      <xdr:rowOff>224116</xdr:rowOff>
    </xdr:from>
    <xdr:to>
      <xdr:col>45</xdr:col>
      <xdr:colOff>100853</xdr:colOff>
      <xdr:row>295</xdr:row>
      <xdr:rowOff>117890</xdr:rowOff>
    </xdr:to>
    <xdr:sp macro="" textlink="">
      <xdr:nvSpPr>
        <xdr:cNvPr id="30" name="大かっこ 29"/>
        <xdr:cNvSpPr/>
      </xdr:nvSpPr>
      <xdr:spPr bwMode="auto">
        <a:xfrm>
          <a:off x="6364941" y="67795587"/>
          <a:ext cx="2812677" cy="20753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実績報告集計業務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33618</xdr:colOff>
      <xdr:row>290</xdr:row>
      <xdr:rowOff>369794</xdr:rowOff>
    </xdr:from>
    <xdr:to>
      <xdr:col>16</xdr:col>
      <xdr:colOff>35116</xdr:colOff>
      <xdr:row>291</xdr:row>
      <xdr:rowOff>207732</xdr:rowOff>
    </xdr:to>
    <xdr:cxnSp macro="">
      <xdr:nvCxnSpPr>
        <xdr:cNvPr id="32" name="直線矢印コネクタ 31"/>
        <xdr:cNvCxnSpPr/>
      </xdr:nvCxnSpPr>
      <xdr:spPr bwMode="auto">
        <a:xfrm>
          <a:off x="3260912" y="66484500"/>
          <a:ext cx="1498" cy="28617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33617</xdr:colOff>
      <xdr:row>290</xdr:row>
      <xdr:rowOff>358588</xdr:rowOff>
    </xdr:from>
    <xdr:to>
      <xdr:col>39</xdr:col>
      <xdr:colOff>35115</xdr:colOff>
      <xdr:row>291</xdr:row>
      <xdr:rowOff>196526</xdr:rowOff>
    </xdr:to>
    <xdr:cxnSp macro="">
      <xdr:nvCxnSpPr>
        <xdr:cNvPr id="33" name="直線矢印コネクタ 32"/>
        <xdr:cNvCxnSpPr/>
      </xdr:nvCxnSpPr>
      <xdr:spPr bwMode="auto">
        <a:xfrm>
          <a:off x="7900146" y="66473294"/>
          <a:ext cx="1498" cy="28617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33618</xdr:colOff>
      <xdr:row>290</xdr:row>
      <xdr:rowOff>347383</xdr:rowOff>
    </xdr:from>
    <xdr:to>
      <xdr:col>39</xdr:col>
      <xdr:colOff>33618</xdr:colOff>
      <xdr:row>290</xdr:row>
      <xdr:rowOff>358589</xdr:rowOff>
    </xdr:to>
    <xdr:cxnSp macro="">
      <xdr:nvCxnSpPr>
        <xdr:cNvPr id="34" name="直線コネクタ 33"/>
        <xdr:cNvCxnSpPr/>
      </xdr:nvCxnSpPr>
      <xdr:spPr>
        <a:xfrm flipV="1">
          <a:off x="3260912" y="66462089"/>
          <a:ext cx="4639235"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299</xdr:row>
      <xdr:rowOff>203219</xdr:rowOff>
    </xdr:from>
    <xdr:to>
      <xdr:col>35</xdr:col>
      <xdr:colOff>134471</xdr:colOff>
      <xdr:row>306</xdr:row>
      <xdr:rowOff>392214</xdr:rowOff>
    </xdr:to>
    <xdr:grpSp>
      <xdr:nvGrpSpPr>
        <xdr:cNvPr id="39" name="グループ化 38"/>
        <xdr:cNvGrpSpPr/>
      </xdr:nvGrpSpPr>
      <xdr:grpSpPr>
        <a:xfrm>
          <a:off x="1625600" y="70523119"/>
          <a:ext cx="5620871" cy="2424195"/>
          <a:chOff x="1590261" y="67180089"/>
          <a:chExt cx="5483879" cy="2584378"/>
        </a:xfrm>
      </xdr:grpSpPr>
      <xdr:sp macro="" textlink="">
        <xdr:nvSpPr>
          <xdr:cNvPr id="40" name="大かっこ 39"/>
          <xdr:cNvSpPr/>
        </xdr:nvSpPr>
        <xdr:spPr bwMode="auto">
          <a:xfrm>
            <a:off x="4282144" y="69558355"/>
            <a:ext cx="2791996" cy="2061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会議支援業務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1" name="テキスト ボックス 40"/>
          <xdr:cNvSpPr txBox="1"/>
        </xdr:nvSpPr>
        <xdr:spPr>
          <a:xfrm>
            <a:off x="4462732" y="68276867"/>
            <a:ext cx="2290265" cy="21615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42" name="グループ化 41"/>
          <xdr:cNvGrpSpPr/>
        </xdr:nvGrpSpPr>
        <xdr:grpSpPr>
          <a:xfrm>
            <a:off x="1590261" y="67180089"/>
            <a:ext cx="5188643" cy="2124422"/>
            <a:chOff x="1590261" y="67180089"/>
            <a:chExt cx="5188643" cy="2124422"/>
          </a:xfrm>
        </xdr:grpSpPr>
        <xdr:grpSp>
          <xdr:nvGrpSpPr>
            <xdr:cNvPr id="43" name="グループ化 42"/>
            <xdr:cNvGrpSpPr>
              <a:grpSpLocks/>
            </xdr:cNvGrpSpPr>
          </xdr:nvGrpSpPr>
          <xdr:grpSpPr bwMode="auto">
            <a:xfrm>
              <a:off x="1590261" y="67180089"/>
              <a:ext cx="5115160" cy="1093642"/>
              <a:chOff x="2424236" y="31208485"/>
              <a:chExt cx="3858442" cy="913931"/>
            </a:xfrm>
          </xdr:grpSpPr>
          <xdr:cxnSp macro="">
            <xdr:nvCxnSpPr>
              <xdr:cNvPr id="45" name="直線矢印コネクタ 44"/>
              <xdr:cNvCxnSpPr/>
            </xdr:nvCxnSpPr>
            <xdr:spPr>
              <a:xfrm>
                <a:off x="5426954" y="31837981"/>
                <a:ext cx="1122" cy="2844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テキスト ボックス 45"/>
              <xdr:cNvSpPr txBox="1"/>
            </xdr:nvSpPr>
            <xdr:spPr>
              <a:xfrm>
                <a:off x="2424236" y="31257076"/>
                <a:ext cx="1278984" cy="505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４．先進医療に関する</a:t>
                </a:r>
                <a:endParaRPr kumimoji="1" lang="en-US" altLang="ja-JP" sz="1100"/>
              </a:p>
              <a:p>
                <a:pPr algn="ctr"/>
                <a:r>
                  <a:rPr kumimoji="1" lang="ja-JP" altLang="en-US" sz="1100"/>
                  <a:t>支援業務</a:t>
                </a:r>
                <a:endParaRPr kumimoji="1" lang="en-US" altLang="ja-JP" sz="1100"/>
              </a:p>
            </xdr:txBody>
          </xdr:sp>
          <xdr:sp macro="" textlink="">
            <xdr:nvSpPr>
              <xdr:cNvPr id="47" name="テキスト ボックス 46"/>
              <xdr:cNvSpPr txBox="1"/>
            </xdr:nvSpPr>
            <xdr:spPr>
              <a:xfrm>
                <a:off x="4643607" y="31208485"/>
                <a:ext cx="1639071" cy="61544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７百万円</a:t>
                </a:r>
              </a:p>
            </xdr:txBody>
          </xdr:sp>
        </xdr:grpSp>
        <xdr:sp macro="" textlink="">
          <xdr:nvSpPr>
            <xdr:cNvPr id="44" name="テキスト ボックス 43"/>
            <xdr:cNvSpPr txBox="1"/>
          </xdr:nvSpPr>
          <xdr:spPr>
            <a:xfrm>
              <a:off x="4553533" y="68619948"/>
              <a:ext cx="2225371" cy="68456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E.</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富士テレコム株式会社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７百万円</a:t>
              </a:r>
            </a:p>
          </xdr:txBody>
        </xdr:sp>
      </xdr:grpSp>
    </xdr:grpSp>
    <xdr:clientData/>
  </xdr:twoCellAnchor>
  <xdr:twoCellAnchor>
    <xdr:from>
      <xdr:col>7</xdr:col>
      <xdr:colOff>179295</xdr:colOff>
      <xdr:row>270</xdr:row>
      <xdr:rowOff>22412</xdr:rowOff>
    </xdr:from>
    <xdr:to>
      <xdr:col>34</xdr:col>
      <xdr:colOff>174491</xdr:colOff>
      <xdr:row>277</xdr:row>
      <xdr:rowOff>312747</xdr:rowOff>
    </xdr:to>
    <xdr:grpSp>
      <xdr:nvGrpSpPr>
        <xdr:cNvPr id="5" name="グループ化 4"/>
        <xdr:cNvGrpSpPr/>
      </xdr:nvGrpSpPr>
      <xdr:grpSpPr>
        <a:xfrm>
          <a:off x="1601695" y="59344112"/>
          <a:ext cx="5481596" cy="2779535"/>
          <a:chOff x="1792942" y="58573147"/>
          <a:chExt cx="5441255" cy="2722011"/>
        </a:xfrm>
      </xdr:grpSpPr>
      <xdr:grpSp>
        <xdr:nvGrpSpPr>
          <xdr:cNvPr id="38" name="グループ化 37"/>
          <xdr:cNvGrpSpPr/>
        </xdr:nvGrpSpPr>
        <xdr:grpSpPr>
          <a:xfrm>
            <a:off x="1792942" y="58573147"/>
            <a:ext cx="5227077" cy="2202299"/>
            <a:chOff x="1590261" y="67238223"/>
            <a:chExt cx="5188643" cy="2187162"/>
          </a:xfrm>
        </xdr:grpSpPr>
        <xdr:grpSp>
          <xdr:nvGrpSpPr>
            <xdr:cNvPr id="48" name="グループ化 47"/>
            <xdr:cNvGrpSpPr>
              <a:grpSpLocks/>
            </xdr:cNvGrpSpPr>
          </xdr:nvGrpSpPr>
          <xdr:grpSpPr bwMode="auto">
            <a:xfrm>
              <a:off x="1590261" y="67238223"/>
              <a:ext cx="5115160" cy="1201900"/>
              <a:chOff x="2424236" y="31257076"/>
              <a:chExt cx="3858442" cy="1004400"/>
            </a:xfrm>
          </xdr:grpSpPr>
          <xdr:cxnSp macro="">
            <xdr:nvCxnSpPr>
              <xdr:cNvPr id="50" name="直線矢印コネクタ 49"/>
              <xdr:cNvCxnSpPr/>
            </xdr:nvCxnSpPr>
            <xdr:spPr>
              <a:xfrm>
                <a:off x="5426954" y="31837981"/>
                <a:ext cx="1121" cy="42349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xdr:cNvSpPr txBox="1"/>
            </xdr:nvSpPr>
            <xdr:spPr>
              <a:xfrm>
                <a:off x="2424236" y="31257076"/>
                <a:ext cx="1636169" cy="817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１．入院基本料定例報告及び選定療養のデータ入力・集計業務</a:t>
                </a:r>
              </a:p>
            </xdr:txBody>
          </xdr:sp>
          <xdr:sp macro="" textlink="">
            <xdr:nvSpPr>
              <xdr:cNvPr id="52" name="テキスト ボックス 51"/>
              <xdr:cNvSpPr txBox="1"/>
            </xdr:nvSpPr>
            <xdr:spPr>
              <a:xfrm>
                <a:off x="4643607" y="31397943"/>
                <a:ext cx="1639071" cy="4259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４百万円</a:t>
                </a:r>
              </a:p>
            </xdr:txBody>
          </xdr:sp>
        </xdr:grpSp>
        <xdr:sp macro="" textlink="">
          <xdr:nvSpPr>
            <xdr:cNvPr id="49" name="テキスト ボックス 48"/>
            <xdr:cNvSpPr txBox="1"/>
          </xdr:nvSpPr>
          <xdr:spPr>
            <a:xfrm>
              <a:off x="4553533" y="68740822"/>
              <a:ext cx="2225371" cy="68456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株式会社システナ</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４百万円</a:t>
              </a:r>
            </a:p>
          </xdr:txBody>
        </xdr:sp>
      </xdr:grpSp>
      <xdr:sp macro="" textlink="">
        <xdr:nvSpPr>
          <xdr:cNvPr id="53" name="テキスト ボックス 52"/>
          <xdr:cNvSpPr txBox="1"/>
        </xdr:nvSpPr>
        <xdr:spPr>
          <a:xfrm>
            <a:off x="4493559" y="59704941"/>
            <a:ext cx="2675806" cy="316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55" name="テキスト ボックス 54"/>
          <xdr:cNvSpPr txBox="1"/>
        </xdr:nvSpPr>
        <xdr:spPr>
          <a:xfrm>
            <a:off x="4796117" y="60791912"/>
            <a:ext cx="2438080" cy="50324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入院基本料定例報告及び</a:t>
            </a:r>
            <a:r>
              <a:rPr kumimoji="1" lang="ja-JP" altLang="ja-JP" sz="1100">
                <a:solidFill>
                  <a:schemeClr val="dk1"/>
                </a:solidFill>
                <a:effectLst/>
                <a:latin typeface="+mn-lt"/>
                <a:ea typeface="+mn-ea"/>
                <a:cs typeface="+mn-cs"/>
              </a:rPr>
              <a:t>選定療養</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データ入力・集計）</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C507" sqref="C507:I5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278</v>
      </c>
      <c r="AJ2" s="834" t="s">
        <v>626</v>
      </c>
      <c r="AK2" s="834"/>
      <c r="AL2" s="834"/>
      <c r="AM2" s="834"/>
      <c r="AN2" s="75" t="s">
        <v>278</v>
      </c>
      <c r="AO2" s="834">
        <v>21</v>
      </c>
      <c r="AP2" s="834"/>
      <c r="AQ2" s="834"/>
      <c r="AR2" s="76" t="s">
        <v>278</v>
      </c>
      <c r="AS2" s="835">
        <v>359</v>
      </c>
      <c r="AT2" s="835"/>
      <c r="AU2" s="835"/>
      <c r="AV2" s="75" t="str">
        <f>IF(AW2="","","-")</f>
        <v/>
      </c>
      <c r="AW2" s="836"/>
      <c r="AX2" s="836"/>
    </row>
    <row r="3" spans="1:50" ht="21" customHeight="1" thickBot="1" x14ac:dyDescent="0.2">
      <c r="A3" s="837" t="s">
        <v>591</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601</v>
      </c>
      <c r="AK3" s="839"/>
      <c r="AL3" s="839"/>
      <c r="AM3" s="839"/>
      <c r="AN3" s="839"/>
      <c r="AO3" s="839"/>
      <c r="AP3" s="839"/>
      <c r="AQ3" s="839"/>
      <c r="AR3" s="839"/>
      <c r="AS3" s="839"/>
      <c r="AT3" s="839"/>
      <c r="AU3" s="839"/>
      <c r="AV3" s="839"/>
      <c r="AW3" s="839"/>
      <c r="AX3" s="24" t="s">
        <v>60</v>
      </c>
    </row>
    <row r="4" spans="1:50" ht="24.75" customHeight="1" x14ac:dyDescent="0.15">
      <c r="A4" s="809" t="s">
        <v>23</v>
      </c>
      <c r="B4" s="810"/>
      <c r="C4" s="810"/>
      <c r="D4" s="810"/>
      <c r="E4" s="810"/>
      <c r="F4" s="810"/>
      <c r="G4" s="811" t="s">
        <v>602</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603</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15">
      <c r="A5" s="821" t="s">
        <v>62</v>
      </c>
      <c r="B5" s="822"/>
      <c r="C5" s="822"/>
      <c r="D5" s="822"/>
      <c r="E5" s="822"/>
      <c r="F5" s="823"/>
      <c r="G5" s="824" t="s">
        <v>604</v>
      </c>
      <c r="H5" s="825"/>
      <c r="I5" s="825"/>
      <c r="J5" s="825"/>
      <c r="K5" s="825"/>
      <c r="L5" s="825"/>
      <c r="M5" s="826" t="s">
        <v>61</v>
      </c>
      <c r="N5" s="827"/>
      <c r="O5" s="827"/>
      <c r="P5" s="827"/>
      <c r="Q5" s="827"/>
      <c r="R5" s="828"/>
      <c r="S5" s="829" t="s">
        <v>605</v>
      </c>
      <c r="T5" s="825"/>
      <c r="U5" s="825"/>
      <c r="V5" s="825"/>
      <c r="W5" s="825"/>
      <c r="X5" s="830"/>
      <c r="Y5" s="831" t="s">
        <v>3</v>
      </c>
      <c r="Z5" s="832"/>
      <c r="AA5" s="832"/>
      <c r="AB5" s="832"/>
      <c r="AC5" s="832"/>
      <c r="AD5" s="833"/>
      <c r="AE5" s="854" t="s">
        <v>606</v>
      </c>
      <c r="AF5" s="854"/>
      <c r="AG5" s="854"/>
      <c r="AH5" s="854"/>
      <c r="AI5" s="854"/>
      <c r="AJ5" s="854"/>
      <c r="AK5" s="854"/>
      <c r="AL5" s="854"/>
      <c r="AM5" s="854"/>
      <c r="AN5" s="854"/>
      <c r="AO5" s="854"/>
      <c r="AP5" s="855"/>
      <c r="AQ5" s="856" t="s">
        <v>718</v>
      </c>
      <c r="AR5" s="857"/>
      <c r="AS5" s="857"/>
      <c r="AT5" s="857"/>
      <c r="AU5" s="857"/>
      <c r="AV5" s="857"/>
      <c r="AW5" s="857"/>
      <c r="AX5" s="858"/>
    </row>
    <row r="6" spans="1:50" ht="39" customHeight="1" x14ac:dyDescent="0.15">
      <c r="A6" s="859" t="s">
        <v>4</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40" t="s">
        <v>20</v>
      </c>
      <c r="B7" s="841"/>
      <c r="C7" s="841"/>
      <c r="D7" s="841"/>
      <c r="E7" s="841"/>
      <c r="F7" s="842"/>
      <c r="G7" s="864" t="s">
        <v>607</v>
      </c>
      <c r="H7" s="865"/>
      <c r="I7" s="865"/>
      <c r="J7" s="865"/>
      <c r="K7" s="865"/>
      <c r="L7" s="865"/>
      <c r="M7" s="865"/>
      <c r="N7" s="865"/>
      <c r="O7" s="865"/>
      <c r="P7" s="865"/>
      <c r="Q7" s="865"/>
      <c r="R7" s="865"/>
      <c r="S7" s="865"/>
      <c r="T7" s="865"/>
      <c r="U7" s="865"/>
      <c r="V7" s="865"/>
      <c r="W7" s="865"/>
      <c r="X7" s="866"/>
      <c r="Y7" s="867" t="s">
        <v>263</v>
      </c>
      <c r="Z7" s="686"/>
      <c r="AA7" s="686"/>
      <c r="AB7" s="686"/>
      <c r="AC7" s="686"/>
      <c r="AD7" s="868"/>
      <c r="AE7" s="797" t="s">
        <v>607</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0" t="s">
        <v>184</v>
      </c>
      <c r="B8" s="841"/>
      <c r="C8" s="841"/>
      <c r="D8" s="841"/>
      <c r="E8" s="841"/>
      <c r="F8" s="842"/>
      <c r="G8" s="843" t="str">
        <f>入力規則等!A27</f>
        <v>-</v>
      </c>
      <c r="H8" s="844"/>
      <c r="I8" s="844"/>
      <c r="J8" s="844"/>
      <c r="K8" s="844"/>
      <c r="L8" s="844"/>
      <c r="M8" s="844"/>
      <c r="N8" s="844"/>
      <c r="O8" s="844"/>
      <c r="P8" s="844"/>
      <c r="Q8" s="844"/>
      <c r="R8" s="844"/>
      <c r="S8" s="844"/>
      <c r="T8" s="844"/>
      <c r="U8" s="844"/>
      <c r="V8" s="844"/>
      <c r="W8" s="844"/>
      <c r="X8" s="845"/>
      <c r="Y8" s="846" t="s">
        <v>185</v>
      </c>
      <c r="Z8" s="847"/>
      <c r="AA8" s="847"/>
      <c r="AB8" s="847"/>
      <c r="AC8" s="847"/>
      <c r="AD8" s="848"/>
      <c r="AE8" s="849" t="str">
        <f>入力規則等!K13</f>
        <v>社会保障</v>
      </c>
      <c r="AF8" s="844"/>
      <c r="AG8" s="844"/>
      <c r="AH8" s="844"/>
      <c r="AI8" s="844"/>
      <c r="AJ8" s="844"/>
      <c r="AK8" s="844"/>
      <c r="AL8" s="844"/>
      <c r="AM8" s="844"/>
      <c r="AN8" s="844"/>
      <c r="AO8" s="844"/>
      <c r="AP8" s="844"/>
      <c r="AQ8" s="844"/>
      <c r="AR8" s="844"/>
      <c r="AS8" s="844"/>
      <c r="AT8" s="844"/>
      <c r="AU8" s="844"/>
      <c r="AV8" s="844"/>
      <c r="AW8" s="844"/>
      <c r="AX8" s="850"/>
    </row>
    <row r="9" spans="1:50" ht="75" customHeight="1" x14ac:dyDescent="0.15">
      <c r="A9" s="770" t="s">
        <v>21</v>
      </c>
      <c r="B9" s="771"/>
      <c r="C9" s="771"/>
      <c r="D9" s="771"/>
      <c r="E9" s="771"/>
      <c r="F9" s="771"/>
      <c r="G9" s="851" t="s">
        <v>608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758" t="s">
        <v>27</v>
      </c>
      <c r="B10" s="759"/>
      <c r="C10" s="759"/>
      <c r="D10" s="759"/>
      <c r="E10" s="759"/>
      <c r="F10" s="759"/>
      <c r="G10" s="760" t="s">
        <v>609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410</v>
      </c>
      <c r="Q12" s="176"/>
      <c r="R12" s="176"/>
      <c r="S12" s="176"/>
      <c r="T12" s="176"/>
      <c r="U12" s="176"/>
      <c r="V12" s="177"/>
      <c r="W12" s="175" t="s">
        <v>562</v>
      </c>
      <c r="X12" s="176"/>
      <c r="Y12" s="176"/>
      <c r="Z12" s="176"/>
      <c r="AA12" s="176"/>
      <c r="AB12" s="176"/>
      <c r="AC12" s="177"/>
      <c r="AD12" s="175" t="s">
        <v>564</v>
      </c>
      <c r="AE12" s="176"/>
      <c r="AF12" s="176"/>
      <c r="AG12" s="176"/>
      <c r="AH12" s="176"/>
      <c r="AI12" s="176"/>
      <c r="AJ12" s="177"/>
      <c r="AK12" s="175" t="s">
        <v>582</v>
      </c>
      <c r="AL12" s="176"/>
      <c r="AM12" s="176"/>
      <c r="AN12" s="176"/>
      <c r="AO12" s="176"/>
      <c r="AP12" s="176"/>
      <c r="AQ12" s="177"/>
      <c r="AR12" s="175" t="s">
        <v>583</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9">
        <v>15</v>
      </c>
      <c r="Q13" s="700"/>
      <c r="R13" s="700"/>
      <c r="S13" s="700"/>
      <c r="T13" s="700"/>
      <c r="U13" s="700"/>
      <c r="V13" s="701"/>
      <c r="W13" s="699">
        <v>15</v>
      </c>
      <c r="X13" s="700"/>
      <c r="Y13" s="700"/>
      <c r="Z13" s="700"/>
      <c r="AA13" s="700"/>
      <c r="AB13" s="700"/>
      <c r="AC13" s="701"/>
      <c r="AD13" s="699">
        <v>15</v>
      </c>
      <c r="AE13" s="700"/>
      <c r="AF13" s="700"/>
      <c r="AG13" s="700"/>
      <c r="AH13" s="700"/>
      <c r="AI13" s="700"/>
      <c r="AJ13" s="701"/>
      <c r="AK13" s="699">
        <v>15</v>
      </c>
      <c r="AL13" s="700"/>
      <c r="AM13" s="700"/>
      <c r="AN13" s="700"/>
      <c r="AO13" s="700"/>
      <c r="AP13" s="700"/>
      <c r="AQ13" s="701"/>
      <c r="AR13" s="735">
        <v>15</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9" t="s">
        <v>607</v>
      </c>
      <c r="Q14" s="700"/>
      <c r="R14" s="700"/>
      <c r="S14" s="700"/>
      <c r="T14" s="700"/>
      <c r="U14" s="700"/>
      <c r="V14" s="701"/>
      <c r="W14" s="699" t="s">
        <v>607</v>
      </c>
      <c r="X14" s="700"/>
      <c r="Y14" s="700"/>
      <c r="Z14" s="700"/>
      <c r="AA14" s="700"/>
      <c r="AB14" s="700"/>
      <c r="AC14" s="701"/>
      <c r="AD14" s="699" t="s">
        <v>607</v>
      </c>
      <c r="AE14" s="700"/>
      <c r="AF14" s="700"/>
      <c r="AG14" s="700"/>
      <c r="AH14" s="700"/>
      <c r="AI14" s="700"/>
      <c r="AJ14" s="701"/>
      <c r="AK14" s="699" t="s">
        <v>607</v>
      </c>
      <c r="AL14" s="700"/>
      <c r="AM14" s="700"/>
      <c r="AN14" s="700"/>
      <c r="AO14" s="700"/>
      <c r="AP14" s="700"/>
      <c r="AQ14" s="701"/>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9" t="s">
        <v>607</v>
      </c>
      <c r="Q15" s="700"/>
      <c r="R15" s="700"/>
      <c r="S15" s="700"/>
      <c r="T15" s="700"/>
      <c r="U15" s="700"/>
      <c r="V15" s="701"/>
      <c r="W15" s="699" t="s">
        <v>607</v>
      </c>
      <c r="X15" s="700"/>
      <c r="Y15" s="700"/>
      <c r="Z15" s="700"/>
      <c r="AA15" s="700"/>
      <c r="AB15" s="700"/>
      <c r="AC15" s="701"/>
      <c r="AD15" s="699" t="s">
        <v>607</v>
      </c>
      <c r="AE15" s="700"/>
      <c r="AF15" s="700"/>
      <c r="AG15" s="700"/>
      <c r="AH15" s="700"/>
      <c r="AI15" s="700"/>
      <c r="AJ15" s="701"/>
      <c r="AK15" s="699" t="s">
        <v>607</v>
      </c>
      <c r="AL15" s="700"/>
      <c r="AM15" s="700"/>
      <c r="AN15" s="700"/>
      <c r="AO15" s="700"/>
      <c r="AP15" s="700"/>
      <c r="AQ15" s="701"/>
      <c r="AR15" s="699" t="s">
        <v>607</v>
      </c>
      <c r="AS15" s="700"/>
      <c r="AT15" s="700"/>
      <c r="AU15" s="700"/>
      <c r="AV15" s="700"/>
      <c r="AW15" s="700"/>
      <c r="AX15" s="701"/>
    </row>
    <row r="16" spans="1:50" ht="21" customHeight="1" x14ac:dyDescent="0.15">
      <c r="A16" s="307"/>
      <c r="B16" s="308"/>
      <c r="C16" s="308"/>
      <c r="D16" s="308"/>
      <c r="E16" s="308"/>
      <c r="F16" s="309"/>
      <c r="G16" s="789"/>
      <c r="H16" s="790"/>
      <c r="I16" s="782" t="s">
        <v>48</v>
      </c>
      <c r="J16" s="795"/>
      <c r="K16" s="795"/>
      <c r="L16" s="795"/>
      <c r="M16" s="795"/>
      <c r="N16" s="795"/>
      <c r="O16" s="796"/>
      <c r="P16" s="699" t="s">
        <v>607</v>
      </c>
      <c r="Q16" s="700"/>
      <c r="R16" s="700"/>
      <c r="S16" s="700"/>
      <c r="T16" s="700"/>
      <c r="U16" s="700"/>
      <c r="V16" s="701"/>
      <c r="W16" s="699" t="s">
        <v>607</v>
      </c>
      <c r="X16" s="700"/>
      <c r="Y16" s="700"/>
      <c r="Z16" s="700"/>
      <c r="AA16" s="700"/>
      <c r="AB16" s="700"/>
      <c r="AC16" s="701"/>
      <c r="AD16" s="699" t="s">
        <v>607</v>
      </c>
      <c r="AE16" s="700"/>
      <c r="AF16" s="700"/>
      <c r="AG16" s="700"/>
      <c r="AH16" s="700"/>
      <c r="AI16" s="700"/>
      <c r="AJ16" s="701"/>
      <c r="AK16" s="699" t="s">
        <v>607</v>
      </c>
      <c r="AL16" s="700"/>
      <c r="AM16" s="700"/>
      <c r="AN16" s="700"/>
      <c r="AO16" s="700"/>
      <c r="AP16" s="700"/>
      <c r="AQ16" s="701"/>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9" t="s">
        <v>607</v>
      </c>
      <c r="Q17" s="700"/>
      <c r="R17" s="700"/>
      <c r="S17" s="700"/>
      <c r="T17" s="700"/>
      <c r="U17" s="700"/>
      <c r="V17" s="701"/>
      <c r="W17" s="699" t="s">
        <v>607</v>
      </c>
      <c r="X17" s="700"/>
      <c r="Y17" s="700"/>
      <c r="Z17" s="700"/>
      <c r="AA17" s="700"/>
      <c r="AB17" s="700"/>
      <c r="AC17" s="701"/>
      <c r="AD17" s="699" t="s">
        <v>607</v>
      </c>
      <c r="AE17" s="700"/>
      <c r="AF17" s="700"/>
      <c r="AG17" s="700"/>
      <c r="AH17" s="700"/>
      <c r="AI17" s="700"/>
      <c r="AJ17" s="701"/>
      <c r="AK17" s="699" t="s">
        <v>607</v>
      </c>
      <c r="AL17" s="700"/>
      <c r="AM17" s="700"/>
      <c r="AN17" s="700"/>
      <c r="AO17" s="700"/>
      <c r="AP17" s="700"/>
      <c r="AQ17" s="701"/>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15</v>
      </c>
      <c r="Q18" s="779"/>
      <c r="R18" s="779"/>
      <c r="S18" s="779"/>
      <c r="T18" s="779"/>
      <c r="U18" s="779"/>
      <c r="V18" s="780"/>
      <c r="W18" s="778">
        <f>SUM(W13:AC17)</f>
        <v>15</v>
      </c>
      <c r="X18" s="779"/>
      <c r="Y18" s="779"/>
      <c r="Z18" s="779"/>
      <c r="AA18" s="779"/>
      <c r="AB18" s="779"/>
      <c r="AC18" s="780"/>
      <c r="AD18" s="778">
        <f>SUM(AD13:AJ17)</f>
        <v>15</v>
      </c>
      <c r="AE18" s="779"/>
      <c r="AF18" s="779"/>
      <c r="AG18" s="779"/>
      <c r="AH18" s="779"/>
      <c r="AI18" s="779"/>
      <c r="AJ18" s="780"/>
      <c r="AK18" s="778">
        <f>SUM(AK13:AQ17)</f>
        <v>15</v>
      </c>
      <c r="AL18" s="779"/>
      <c r="AM18" s="779"/>
      <c r="AN18" s="779"/>
      <c r="AO18" s="779"/>
      <c r="AP18" s="779"/>
      <c r="AQ18" s="780"/>
      <c r="AR18" s="778">
        <f>SUM(AR13:AX17)</f>
        <v>15</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9">
        <v>11</v>
      </c>
      <c r="Q19" s="700"/>
      <c r="R19" s="700"/>
      <c r="S19" s="700"/>
      <c r="T19" s="700"/>
      <c r="U19" s="700"/>
      <c r="V19" s="701"/>
      <c r="W19" s="699">
        <v>13</v>
      </c>
      <c r="X19" s="700"/>
      <c r="Y19" s="700"/>
      <c r="Z19" s="700"/>
      <c r="AA19" s="700"/>
      <c r="AB19" s="700"/>
      <c r="AC19" s="701"/>
      <c r="AD19" s="699">
        <v>13</v>
      </c>
      <c r="AE19" s="700"/>
      <c r="AF19" s="700"/>
      <c r="AG19" s="700"/>
      <c r="AH19" s="700"/>
      <c r="AI19" s="700"/>
      <c r="AJ19" s="701"/>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0.73333333333333328</v>
      </c>
      <c r="Q20" s="746"/>
      <c r="R20" s="746"/>
      <c r="S20" s="746"/>
      <c r="T20" s="746"/>
      <c r="U20" s="746"/>
      <c r="V20" s="746"/>
      <c r="W20" s="746">
        <f>IF(W18=0, "-", SUM(W19)/W18)</f>
        <v>0.8666666666666667</v>
      </c>
      <c r="X20" s="746"/>
      <c r="Y20" s="746"/>
      <c r="Z20" s="746"/>
      <c r="AA20" s="746"/>
      <c r="AB20" s="746"/>
      <c r="AC20" s="746"/>
      <c r="AD20" s="746">
        <f>IF(AD18=0, "-", SUM(AD19)/AD18)</f>
        <v>0.8666666666666667</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233</v>
      </c>
      <c r="H21" s="745"/>
      <c r="I21" s="745"/>
      <c r="J21" s="745"/>
      <c r="K21" s="745"/>
      <c r="L21" s="745"/>
      <c r="M21" s="745"/>
      <c r="N21" s="745"/>
      <c r="O21" s="745"/>
      <c r="P21" s="746">
        <f>IF(P19=0, "-", SUM(P19)/SUM(P13,P14))</f>
        <v>0.73333333333333328</v>
      </c>
      <c r="Q21" s="746"/>
      <c r="R21" s="746"/>
      <c r="S21" s="746"/>
      <c r="T21" s="746"/>
      <c r="U21" s="746"/>
      <c r="V21" s="746"/>
      <c r="W21" s="746">
        <f>IF(W19=0, "-", SUM(W19)/SUM(W13,W14))</f>
        <v>0.8666666666666667</v>
      </c>
      <c r="X21" s="746"/>
      <c r="Y21" s="746"/>
      <c r="Z21" s="746"/>
      <c r="AA21" s="746"/>
      <c r="AB21" s="746"/>
      <c r="AC21" s="746"/>
      <c r="AD21" s="746">
        <f>IF(AD19=0, "-", SUM(AD19)/SUM(AD13,AD14))</f>
        <v>0.8666666666666667</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5" t="s">
        <v>586</v>
      </c>
      <c r="B22" s="706"/>
      <c r="C22" s="706"/>
      <c r="D22" s="706"/>
      <c r="E22" s="706"/>
      <c r="F22" s="707"/>
      <c r="G22" s="711" t="s">
        <v>223</v>
      </c>
      <c r="H22" s="550"/>
      <c r="I22" s="550"/>
      <c r="J22" s="550"/>
      <c r="K22" s="550"/>
      <c r="L22" s="550"/>
      <c r="M22" s="550"/>
      <c r="N22" s="550"/>
      <c r="O22" s="551"/>
      <c r="P22" s="712" t="s">
        <v>584</v>
      </c>
      <c r="Q22" s="550"/>
      <c r="R22" s="550"/>
      <c r="S22" s="550"/>
      <c r="T22" s="550"/>
      <c r="U22" s="550"/>
      <c r="V22" s="551"/>
      <c r="W22" s="712" t="s">
        <v>585</v>
      </c>
      <c r="X22" s="550"/>
      <c r="Y22" s="550"/>
      <c r="Z22" s="550"/>
      <c r="AA22" s="550"/>
      <c r="AB22" s="550"/>
      <c r="AC22" s="551"/>
      <c r="AD22" s="712" t="s">
        <v>222</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8"/>
      <c r="B23" s="709"/>
      <c r="C23" s="709"/>
      <c r="D23" s="709"/>
      <c r="E23" s="709"/>
      <c r="F23" s="710"/>
      <c r="G23" s="732" t="s">
        <v>610</v>
      </c>
      <c r="H23" s="733"/>
      <c r="I23" s="733"/>
      <c r="J23" s="733"/>
      <c r="K23" s="733"/>
      <c r="L23" s="733"/>
      <c r="M23" s="733"/>
      <c r="N23" s="733"/>
      <c r="O23" s="734"/>
      <c r="P23" s="735">
        <v>15</v>
      </c>
      <c r="Q23" s="736"/>
      <c r="R23" s="736"/>
      <c r="S23" s="736"/>
      <c r="T23" s="736"/>
      <c r="U23" s="736"/>
      <c r="V23" s="737"/>
      <c r="W23" s="735">
        <v>15</v>
      </c>
      <c r="X23" s="736"/>
      <c r="Y23" s="736"/>
      <c r="Z23" s="736"/>
      <c r="AA23" s="736"/>
      <c r="AB23" s="736"/>
      <c r="AC23" s="737"/>
      <c r="AD23" s="738" t="s">
        <v>717</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8"/>
      <c r="B28" s="709"/>
      <c r="C28" s="709"/>
      <c r="D28" s="709"/>
      <c r="E28" s="709"/>
      <c r="F28" s="710"/>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8"/>
      <c r="B29" s="709"/>
      <c r="C29" s="709"/>
      <c r="D29" s="709"/>
      <c r="E29" s="709"/>
      <c r="F29" s="710"/>
      <c r="G29" s="298" t="s">
        <v>18</v>
      </c>
      <c r="H29" s="720"/>
      <c r="I29" s="720"/>
      <c r="J29" s="720"/>
      <c r="K29" s="720"/>
      <c r="L29" s="720"/>
      <c r="M29" s="720"/>
      <c r="N29" s="720"/>
      <c r="O29" s="721"/>
      <c r="P29" s="722">
        <f>AK13</f>
        <v>15</v>
      </c>
      <c r="Q29" s="723"/>
      <c r="R29" s="723"/>
      <c r="S29" s="723"/>
      <c r="T29" s="723"/>
      <c r="U29" s="723"/>
      <c r="V29" s="724"/>
      <c r="W29" s="725">
        <f>AR13</f>
        <v>15</v>
      </c>
      <c r="X29" s="726"/>
      <c r="Y29" s="726"/>
      <c r="Z29" s="726"/>
      <c r="AA29" s="726"/>
      <c r="AB29" s="726"/>
      <c r="AC29" s="727"/>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8" t="s">
        <v>573</v>
      </c>
      <c r="B30" s="729"/>
      <c r="C30" s="729"/>
      <c r="D30" s="729"/>
      <c r="E30" s="729"/>
      <c r="F30" s="730"/>
      <c r="G30" s="716" t="s">
        <v>702</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8" t="s">
        <v>574</v>
      </c>
      <c r="B31" s="153"/>
      <c r="C31" s="153"/>
      <c r="D31" s="153"/>
      <c r="E31" s="153"/>
      <c r="F31" s="154"/>
      <c r="G31" s="688" t="s">
        <v>566</v>
      </c>
      <c r="H31" s="689"/>
      <c r="I31" s="689"/>
      <c r="J31" s="689"/>
      <c r="K31" s="689"/>
      <c r="L31" s="689"/>
      <c r="M31" s="689"/>
      <c r="N31" s="689"/>
      <c r="O31" s="689"/>
      <c r="P31" s="690" t="s">
        <v>565</v>
      </c>
      <c r="Q31" s="689"/>
      <c r="R31" s="689"/>
      <c r="S31" s="689"/>
      <c r="T31" s="689"/>
      <c r="U31" s="689"/>
      <c r="V31" s="689"/>
      <c r="W31" s="689"/>
      <c r="X31" s="691"/>
      <c r="Y31" s="692"/>
      <c r="Z31" s="693"/>
      <c r="AA31" s="694"/>
      <c r="AB31" s="626" t="s">
        <v>11</v>
      </c>
      <c r="AC31" s="626"/>
      <c r="AD31" s="626"/>
      <c r="AE31" s="116" t="s">
        <v>410</v>
      </c>
      <c r="AF31" s="697"/>
      <c r="AG31" s="697"/>
      <c r="AH31" s="698"/>
      <c r="AI31" s="116" t="s">
        <v>562</v>
      </c>
      <c r="AJ31" s="697"/>
      <c r="AK31" s="697"/>
      <c r="AL31" s="698"/>
      <c r="AM31" s="116" t="s">
        <v>378</v>
      </c>
      <c r="AN31" s="697"/>
      <c r="AO31" s="697"/>
      <c r="AP31" s="698"/>
      <c r="AQ31" s="623" t="s">
        <v>409</v>
      </c>
      <c r="AR31" s="624"/>
      <c r="AS31" s="624"/>
      <c r="AT31" s="625"/>
      <c r="AU31" s="623" t="s">
        <v>587</v>
      </c>
      <c r="AV31" s="624"/>
      <c r="AW31" s="624"/>
      <c r="AX31" s="634"/>
    </row>
    <row r="32" spans="1:50" ht="23.25" customHeight="1" x14ac:dyDescent="0.15">
      <c r="A32" s="648"/>
      <c r="B32" s="153"/>
      <c r="C32" s="153"/>
      <c r="D32" s="153"/>
      <c r="E32" s="153"/>
      <c r="F32" s="154"/>
      <c r="G32" s="635" t="s">
        <v>701</v>
      </c>
      <c r="H32" s="636"/>
      <c r="I32" s="636"/>
      <c r="J32" s="636"/>
      <c r="K32" s="636"/>
      <c r="L32" s="636"/>
      <c r="M32" s="636"/>
      <c r="N32" s="636"/>
      <c r="O32" s="636"/>
      <c r="P32" s="385" t="s">
        <v>700</v>
      </c>
      <c r="Q32" s="639"/>
      <c r="R32" s="639"/>
      <c r="S32" s="639"/>
      <c r="T32" s="639"/>
      <c r="U32" s="639"/>
      <c r="V32" s="639"/>
      <c r="W32" s="639"/>
      <c r="X32" s="640"/>
      <c r="Y32" s="644" t="s">
        <v>51</v>
      </c>
      <c r="Z32" s="645"/>
      <c r="AA32" s="646"/>
      <c r="AB32" s="647" t="s">
        <v>613</v>
      </c>
      <c r="AC32" s="647"/>
      <c r="AD32" s="647"/>
      <c r="AE32" s="616">
        <v>200000</v>
      </c>
      <c r="AF32" s="616"/>
      <c r="AG32" s="616"/>
      <c r="AH32" s="616"/>
      <c r="AI32" s="616">
        <v>200000</v>
      </c>
      <c r="AJ32" s="616"/>
      <c r="AK32" s="616"/>
      <c r="AL32" s="616"/>
      <c r="AM32" s="616">
        <v>200000</v>
      </c>
      <c r="AN32" s="616"/>
      <c r="AO32" s="616"/>
      <c r="AP32" s="616"/>
      <c r="AQ32" s="633" t="s">
        <v>699</v>
      </c>
      <c r="AR32" s="616"/>
      <c r="AS32" s="616"/>
      <c r="AT32" s="616"/>
      <c r="AU32" s="633" t="s">
        <v>278</v>
      </c>
      <c r="AV32" s="616"/>
      <c r="AW32" s="616"/>
      <c r="AX32" s="616"/>
    </row>
    <row r="33" spans="1:51" ht="23.25" customHeight="1" x14ac:dyDescent="0.15">
      <c r="A33" s="188"/>
      <c r="B33" s="158"/>
      <c r="C33" s="158"/>
      <c r="D33" s="158"/>
      <c r="E33" s="158"/>
      <c r="F33" s="159"/>
      <c r="G33" s="637"/>
      <c r="H33" s="638"/>
      <c r="I33" s="638"/>
      <c r="J33" s="638"/>
      <c r="K33" s="638"/>
      <c r="L33" s="638"/>
      <c r="M33" s="638"/>
      <c r="N33" s="638"/>
      <c r="O33" s="638"/>
      <c r="P33" s="641"/>
      <c r="Q33" s="642"/>
      <c r="R33" s="642"/>
      <c r="S33" s="642"/>
      <c r="T33" s="642"/>
      <c r="U33" s="642"/>
      <c r="V33" s="642"/>
      <c r="W33" s="642"/>
      <c r="X33" s="643"/>
      <c r="Y33" s="620" t="s">
        <v>52</v>
      </c>
      <c r="Z33" s="621"/>
      <c r="AA33" s="622"/>
      <c r="AB33" s="647" t="s">
        <v>613</v>
      </c>
      <c r="AC33" s="647"/>
      <c r="AD33" s="647"/>
      <c r="AE33" s="616">
        <v>200000</v>
      </c>
      <c r="AF33" s="616"/>
      <c r="AG33" s="616"/>
      <c r="AH33" s="616"/>
      <c r="AI33" s="616">
        <v>200000</v>
      </c>
      <c r="AJ33" s="616"/>
      <c r="AK33" s="616"/>
      <c r="AL33" s="616"/>
      <c r="AM33" s="616">
        <v>200000</v>
      </c>
      <c r="AN33" s="616"/>
      <c r="AO33" s="616"/>
      <c r="AP33" s="616"/>
      <c r="AQ33" s="616">
        <v>200000</v>
      </c>
      <c r="AR33" s="616"/>
      <c r="AS33" s="616"/>
      <c r="AT33" s="616"/>
      <c r="AU33" s="616">
        <v>200000</v>
      </c>
      <c r="AV33" s="616"/>
      <c r="AW33" s="616"/>
      <c r="AX33" s="616"/>
    </row>
    <row r="34" spans="1:51" ht="23.25" customHeight="1" x14ac:dyDescent="0.15">
      <c r="A34" s="679" t="s">
        <v>575</v>
      </c>
      <c r="B34" s="680"/>
      <c r="C34" s="680"/>
      <c r="D34" s="680"/>
      <c r="E34" s="680"/>
      <c r="F34" s="681"/>
      <c r="G34" s="176" t="s">
        <v>576</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410</v>
      </c>
      <c r="AF34" s="176"/>
      <c r="AG34" s="176"/>
      <c r="AH34" s="177"/>
      <c r="AI34" s="175" t="s">
        <v>562</v>
      </c>
      <c r="AJ34" s="176"/>
      <c r="AK34" s="176"/>
      <c r="AL34" s="177"/>
      <c r="AM34" s="175" t="s">
        <v>378</v>
      </c>
      <c r="AN34" s="176"/>
      <c r="AO34" s="176"/>
      <c r="AP34" s="177"/>
      <c r="AQ34" s="627" t="s">
        <v>588</v>
      </c>
      <c r="AR34" s="628"/>
      <c r="AS34" s="628"/>
      <c r="AT34" s="628"/>
      <c r="AU34" s="628"/>
      <c r="AV34" s="628"/>
      <c r="AW34" s="628"/>
      <c r="AX34" s="629"/>
    </row>
    <row r="35" spans="1:51" ht="23.25" customHeight="1" x14ac:dyDescent="0.15">
      <c r="A35" s="682"/>
      <c r="B35" s="683"/>
      <c r="C35" s="683"/>
      <c r="D35" s="683"/>
      <c r="E35" s="683"/>
      <c r="F35" s="684"/>
      <c r="G35" s="652" t="s">
        <v>615</v>
      </c>
      <c r="H35" s="653"/>
      <c r="I35" s="653"/>
      <c r="J35" s="653"/>
      <c r="K35" s="653"/>
      <c r="L35" s="653"/>
      <c r="M35" s="653"/>
      <c r="N35" s="653"/>
      <c r="O35" s="653"/>
      <c r="P35" s="653"/>
      <c r="Q35" s="653"/>
      <c r="R35" s="653"/>
      <c r="S35" s="653"/>
      <c r="T35" s="653"/>
      <c r="U35" s="653"/>
      <c r="V35" s="653"/>
      <c r="W35" s="653"/>
      <c r="X35" s="653"/>
      <c r="Y35" s="656" t="s">
        <v>575</v>
      </c>
      <c r="Z35" s="657"/>
      <c r="AA35" s="658"/>
      <c r="AB35" s="659" t="s">
        <v>616</v>
      </c>
      <c r="AC35" s="660"/>
      <c r="AD35" s="661"/>
      <c r="AE35" s="633">
        <v>15</v>
      </c>
      <c r="AF35" s="633"/>
      <c r="AG35" s="633"/>
      <c r="AH35" s="633"/>
      <c r="AI35" s="633">
        <v>15</v>
      </c>
      <c r="AJ35" s="633"/>
      <c r="AK35" s="633"/>
      <c r="AL35" s="633"/>
      <c r="AM35" s="633">
        <v>20</v>
      </c>
      <c r="AN35" s="633"/>
      <c r="AO35" s="633"/>
      <c r="AP35" s="633"/>
      <c r="AQ35" s="93">
        <v>20</v>
      </c>
      <c r="AR35" s="87"/>
      <c r="AS35" s="87"/>
      <c r="AT35" s="87"/>
      <c r="AU35" s="87"/>
      <c r="AV35" s="87"/>
      <c r="AW35" s="87"/>
      <c r="AX35" s="88"/>
    </row>
    <row r="36" spans="1:51" ht="46.5" customHeight="1" x14ac:dyDescent="0.15">
      <c r="A36" s="685"/>
      <c r="B36" s="686"/>
      <c r="C36" s="686"/>
      <c r="D36" s="686"/>
      <c r="E36" s="686"/>
      <c r="F36" s="687"/>
      <c r="G36" s="654"/>
      <c r="H36" s="655"/>
      <c r="I36" s="655"/>
      <c r="J36" s="655"/>
      <c r="K36" s="655"/>
      <c r="L36" s="655"/>
      <c r="M36" s="655"/>
      <c r="N36" s="655"/>
      <c r="O36" s="655"/>
      <c r="P36" s="655"/>
      <c r="Q36" s="655"/>
      <c r="R36" s="655"/>
      <c r="S36" s="655"/>
      <c r="T36" s="655"/>
      <c r="U36" s="655"/>
      <c r="V36" s="655"/>
      <c r="W36" s="655"/>
      <c r="X36" s="655"/>
      <c r="Y36" s="219" t="s">
        <v>578</v>
      </c>
      <c r="Z36" s="649"/>
      <c r="AA36" s="650"/>
      <c r="AB36" s="612" t="s">
        <v>579</v>
      </c>
      <c r="AC36" s="613"/>
      <c r="AD36" s="614"/>
      <c r="AE36" s="615" t="s">
        <v>617</v>
      </c>
      <c r="AF36" s="615"/>
      <c r="AG36" s="615"/>
      <c r="AH36" s="615"/>
      <c r="AI36" s="615" t="s">
        <v>617</v>
      </c>
      <c r="AJ36" s="615"/>
      <c r="AK36" s="615"/>
      <c r="AL36" s="615"/>
      <c r="AM36" s="615" t="s">
        <v>706</v>
      </c>
      <c r="AN36" s="615"/>
      <c r="AO36" s="615"/>
      <c r="AP36" s="615"/>
      <c r="AQ36" s="615" t="s">
        <v>706</v>
      </c>
      <c r="AR36" s="615"/>
      <c r="AS36" s="615"/>
      <c r="AT36" s="615"/>
      <c r="AU36" s="615"/>
      <c r="AV36" s="615"/>
      <c r="AW36" s="615"/>
      <c r="AX36" s="651"/>
    </row>
    <row r="37" spans="1:51" ht="18.75" customHeight="1" x14ac:dyDescent="0.15">
      <c r="A37" s="667" t="s">
        <v>230</v>
      </c>
      <c r="B37" s="668"/>
      <c r="C37" s="668"/>
      <c r="D37" s="668"/>
      <c r="E37" s="668"/>
      <c r="F37" s="669"/>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410</v>
      </c>
      <c r="AF37" s="610"/>
      <c r="AG37" s="610"/>
      <c r="AH37" s="611"/>
      <c r="AI37" s="677" t="s">
        <v>562</v>
      </c>
      <c r="AJ37" s="677"/>
      <c r="AK37" s="677"/>
      <c r="AL37" s="609"/>
      <c r="AM37" s="677" t="s">
        <v>378</v>
      </c>
      <c r="AN37" s="677"/>
      <c r="AO37" s="677"/>
      <c r="AP37" s="609"/>
      <c r="AQ37" s="216" t="s">
        <v>173</v>
      </c>
      <c r="AR37" s="217"/>
      <c r="AS37" s="217"/>
      <c r="AT37" s="218"/>
      <c r="AU37" s="197" t="s">
        <v>128</v>
      </c>
      <c r="AV37" s="197"/>
      <c r="AW37" s="197"/>
      <c r="AX37" s="200"/>
    </row>
    <row r="38" spans="1:51" ht="18.75" customHeight="1" x14ac:dyDescent="0.15">
      <c r="A38" s="670"/>
      <c r="B38" s="671"/>
      <c r="C38" s="671"/>
      <c r="D38" s="671"/>
      <c r="E38" s="671"/>
      <c r="F38" s="672"/>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8"/>
      <c r="AJ38" s="678"/>
      <c r="AK38" s="678"/>
      <c r="AL38" s="116"/>
      <c r="AM38" s="678"/>
      <c r="AN38" s="678"/>
      <c r="AO38" s="678"/>
      <c r="AP38" s="116"/>
      <c r="AQ38" s="507" t="s">
        <v>607</v>
      </c>
      <c r="AR38" s="508"/>
      <c r="AS38" s="127" t="s">
        <v>174</v>
      </c>
      <c r="AT38" s="128"/>
      <c r="AU38" s="126">
        <v>4</v>
      </c>
      <c r="AV38" s="126"/>
      <c r="AW38" s="108" t="s">
        <v>166</v>
      </c>
      <c r="AX38" s="129"/>
    </row>
    <row r="39" spans="1:51" ht="23.25" customHeight="1" x14ac:dyDescent="0.15">
      <c r="A39" s="673"/>
      <c r="B39" s="671"/>
      <c r="C39" s="671"/>
      <c r="D39" s="671"/>
      <c r="E39" s="671"/>
      <c r="F39" s="672"/>
      <c r="G39" s="178" t="s">
        <v>611</v>
      </c>
      <c r="H39" s="179"/>
      <c r="I39" s="179"/>
      <c r="J39" s="179"/>
      <c r="K39" s="179"/>
      <c r="L39" s="179"/>
      <c r="M39" s="179"/>
      <c r="N39" s="179"/>
      <c r="O39" s="180"/>
      <c r="P39" s="131" t="s">
        <v>612</v>
      </c>
      <c r="Q39" s="131"/>
      <c r="R39" s="131"/>
      <c r="S39" s="131"/>
      <c r="T39" s="131"/>
      <c r="U39" s="131"/>
      <c r="V39" s="131"/>
      <c r="W39" s="131"/>
      <c r="X39" s="132"/>
      <c r="Y39" s="219" t="s">
        <v>12</v>
      </c>
      <c r="Z39" s="220"/>
      <c r="AA39" s="221"/>
      <c r="AB39" s="148" t="s">
        <v>613</v>
      </c>
      <c r="AC39" s="148"/>
      <c r="AD39" s="148"/>
      <c r="AE39" s="93">
        <v>200000</v>
      </c>
      <c r="AF39" s="87"/>
      <c r="AG39" s="87"/>
      <c r="AH39" s="87"/>
      <c r="AI39" s="93">
        <v>200000</v>
      </c>
      <c r="AJ39" s="87"/>
      <c r="AK39" s="87"/>
      <c r="AL39" s="87"/>
      <c r="AM39" s="93">
        <v>200000</v>
      </c>
      <c r="AN39" s="87"/>
      <c r="AO39" s="87"/>
      <c r="AP39" s="87"/>
      <c r="AQ39" s="94" t="s">
        <v>607</v>
      </c>
      <c r="AR39" s="95"/>
      <c r="AS39" s="95"/>
      <c r="AT39" s="96"/>
      <c r="AU39" s="87" t="s">
        <v>607</v>
      </c>
      <c r="AV39" s="87"/>
      <c r="AW39" s="87"/>
      <c r="AX39" s="88"/>
    </row>
    <row r="40" spans="1:51" ht="23.25" customHeight="1" x14ac:dyDescent="0.15">
      <c r="A40" s="674"/>
      <c r="B40" s="675"/>
      <c r="C40" s="675"/>
      <c r="D40" s="675"/>
      <c r="E40" s="675"/>
      <c r="F40" s="676"/>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613</v>
      </c>
      <c r="AC40" s="92"/>
      <c r="AD40" s="92"/>
      <c r="AE40" s="93">
        <v>200000</v>
      </c>
      <c r="AF40" s="87"/>
      <c r="AG40" s="87"/>
      <c r="AH40" s="87"/>
      <c r="AI40" s="93">
        <v>200000</v>
      </c>
      <c r="AJ40" s="87"/>
      <c r="AK40" s="87"/>
      <c r="AL40" s="87"/>
      <c r="AM40" s="93">
        <v>200000</v>
      </c>
      <c r="AN40" s="87"/>
      <c r="AO40" s="87"/>
      <c r="AP40" s="87"/>
      <c r="AQ40" s="94" t="s">
        <v>607</v>
      </c>
      <c r="AR40" s="95"/>
      <c r="AS40" s="95"/>
      <c r="AT40" s="96"/>
      <c r="AU40" s="87">
        <v>200000</v>
      </c>
      <c r="AV40" s="87"/>
      <c r="AW40" s="87"/>
      <c r="AX40" s="88"/>
    </row>
    <row r="41" spans="1:51" ht="23.25" customHeight="1" x14ac:dyDescent="0.15">
      <c r="A41" s="673"/>
      <c r="B41" s="671"/>
      <c r="C41" s="671"/>
      <c r="D41" s="671"/>
      <c r="E41" s="671"/>
      <c r="F41" s="672"/>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100</v>
      </c>
      <c r="AJ41" s="87"/>
      <c r="AK41" s="87"/>
      <c r="AL41" s="87"/>
      <c r="AM41" s="93">
        <v>100</v>
      </c>
      <c r="AN41" s="87"/>
      <c r="AO41" s="87"/>
      <c r="AP41" s="87"/>
      <c r="AQ41" s="94" t="s">
        <v>607</v>
      </c>
      <c r="AR41" s="95"/>
      <c r="AS41" s="95"/>
      <c r="AT41" s="96"/>
      <c r="AU41" s="87" t="s">
        <v>607</v>
      </c>
      <c r="AV41" s="87"/>
      <c r="AW41" s="87"/>
      <c r="AX41" s="88"/>
    </row>
    <row r="42" spans="1:51" ht="23.25" customHeight="1" x14ac:dyDescent="0.15">
      <c r="A42" s="187" t="s">
        <v>254</v>
      </c>
      <c r="B42" s="150"/>
      <c r="C42" s="150"/>
      <c r="D42" s="150"/>
      <c r="E42" s="150"/>
      <c r="F42" s="151"/>
      <c r="G42" s="189" t="s">
        <v>614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567</v>
      </c>
      <c r="B44" s="152" t="s">
        <v>568</v>
      </c>
      <c r="C44" s="153"/>
      <c r="D44" s="153"/>
      <c r="E44" s="153"/>
      <c r="F44" s="154"/>
      <c r="G44" s="197" t="s">
        <v>569</v>
      </c>
      <c r="H44" s="197"/>
      <c r="I44" s="197"/>
      <c r="J44" s="197"/>
      <c r="K44" s="197"/>
      <c r="L44" s="197"/>
      <c r="M44" s="197"/>
      <c r="N44" s="197"/>
      <c r="O44" s="197"/>
      <c r="P44" s="197"/>
      <c r="Q44" s="197"/>
      <c r="R44" s="197"/>
      <c r="S44" s="197"/>
      <c r="T44" s="197"/>
      <c r="U44" s="197"/>
      <c r="V44" s="197"/>
      <c r="W44" s="197"/>
      <c r="X44" s="197"/>
      <c r="Y44" s="197"/>
      <c r="Z44" s="197"/>
      <c r="AA44" s="198"/>
      <c r="AB44" s="199" t="s">
        <v>589</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410</v>
      </c>
      <c r="AF49" s="119"/>
      <c r="AG49" s="119"/>
      <c r="AH49" s="119"/>
      <c r="AI49" s="119" t="s">
        <v>562</v>
      </c>
      <c r="AJ49" s="119"/>
      <c r="AK49" s="119"/>
      <c r="AL49" s="119"/>
      <c r="AM49" s="119" t="s">
        <v>378</v>
      </c>
      <c r="AN49" s="119"/>
      <c r="AO49" s="119"/>
      <c r="AP49" s="119"/>
      <c r="AQ49" s="120" t="s">
        <v>173</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174</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410</v>
      </c>
      <c r="AF54" s="119"/>
      <c r="AG54" s="119"/>
      <c r="AH54" s="119"/>
      <c r="AI54" s="119" t="s">
        <v>562</v>
      </c>
      <c r="AJ54" s="119"/>
      <c r="AK54" s="119"/>
      <c r="AL54" s="119"/>
      <c r="AM54" s="119" t="s">
        <v>378</v>
      </c>
      <c r="AN54" s="119"/>
      <c r="AO54" s="119"/>
      <c r="AP54" s="119"/>
      <c r="AQ54" s="120" t="s">
        <v>173</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174</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410</v>
      </c>
      <c r="AF59" s="119"/>
      <c r="AG59" s="119"/>
      <c r="AH59" s="119"/>
      <c r="AI59" s="119" t="s">
        <v>562</v>
      </c>
      <c r="AJ59" s="119"/>
      <c r="AK59" s="119"/>
      <c r="AL59" s="119"/>
      <c r="AM59" s="119" t="s">
        <v>378</v>
      </c>
      <c r="AN59" s="119"/>
      <c r="AO59" s="119"/>
      <c r="AP59" s="119"/>
      <c r="AQ59" s="120" t="s">
        <v>173</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174</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28" t="s">
        <v>573</v>
      </c>
      <c r="B64" s="729"/>
      <c r="C64" s="729"/>
      <c r="D64" s="729"/>
      <c r="E64" s="729"/>
      <c r="F64" s="730"/>
      <c r="G64" s="716" t="s">
        <v>691</v>
      </c>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1</v>
      </c>
    </row>
    <row r="65" spans="1:51" ht="31.5" customHeight="1" x14ac:dyDescent="0.15">
      <c r="A65" s="648" t="s">
        <v>574</v>
      </c>
      <c r="B65" s="153"/>
      <c r="C65" s="153"/>
      <c r="D65" s="153"/>
      <c r="E65" s="153"/>
      <c r="F65" s="154"/>
      <c r="G65" s="688" t="s">
        <v>566</v>
      </c>
      <c r="H65" s="689"/>
      <c r="I65" s="689"/>
      <c r="J65" s="689"/>
      <c r="K65" s="689"/>
      <c r="L65" s="689"/>
      <c r="M65" s="689"/>
      <c r="N65" s="689"/>
      <c r="O65" s="689"/>
      <c r="P65" s="690" t="s">
        <v>565</v>
      </c>
      <c r="Q65" s="689"/>
      <c r="R65" s="689"/>
      <c r="S65" s="689"/>
      <c r="T65" s="689"/>
      <c r="U65" s="689"/>
      <c r="V65" s="689"/>
      <c r="W65" s="689"/>
      <c r="X65" s="691"/>
      <c r="Y65" s="692"/>
      <c r="Z65" s="693"/>
      <c r="AA65" s="694"/>
      <c r="AB65" s="626" t="s">
        <v>11</v>
      </c>
      <c r="AC65" s="626"/>
      <c r="AD65" s="626"/>
      <c r="AE65" s="116" t="s">
        <v>410</v>
      </c>
      <c r="AF65" s="697"/>
      <c r="AG65" s="697"/>
      <c r="AH65" s="698"/>
      <c r="AI65" s="116" t="s">
        <v>562</v>
      </c>
      <c r="AJ65" s="697"/>
      <c r="AK65" s="697"/>
      <c r="AL65" s="698"/>
      <c r="AM65" s="116" t="s">
        <v>378</v>
      </c>
      <c r="AN65" s="697"/>
      <c r="AO65" s="697"/>
      <c r="AP65" s="698"/>
      <c r="AQ65" s="623" t="s">
        <v>409</v>
      </c>
      <c r="AR65" s="624"/>
      <c r="AS65" s="624"/>
      <c r="AT65" s="625"/>
      <c r="AU65" s="623" t="s">
        <v>587</v>
      </c>
      <c r="AV65" s="624"/>
      <c r="AW65" s="624"/>
      <c r="AX65" s="634"/>
      <c r="AY65">
        <f>COUNTA($G$66)</f>
        <v>1</v>
      </c>
    </row>
    <row r="66" spans="1:51" ht="35.1" customHeight="1" x14ac:dyDescent="0.15">
      <c r="A66" s="648"/>
      <c r="B66" s="153"/>
      <c r="C66" s="153"/>
      <c r="D66" s="153"/>
      <c r="E66" s="153"/>
      <c r="F66" s="154"/>
      <c r="G66" s="635" t="s">
        <v>627</v>
      </c>
      <c r="H66" s="636"/>
      <c r="I66" s="636"/>
      <c r="J66" s="636"/>
      <c r="K66" s="636"/>
      <c r="L66" s="636"/>
      <c r="M66" s="636"/>
      <c r="N66" s="636"/>
      <c r="O66" s="636"/>
      <c r="P66" s="385" t="s">
        <v>628</v>
      </c>
      <c r="Q66" s="639"/>
      <c r="R66" s="639"/>
      <c r="S66" s="639"/>
      <c r="T66" s="639"/>
      <c r="U66" s="639"/>
      <c r="V66" s="639"/>
      <c r="W66" s="639"/>
      <c r="X66" s="640"/>
      <c r="Y66" s="644" t="s">
        <v>51</v>
      </c>
      <c r="Z66" s="645"/>
      <c r="AA66" s="646"/>
      <c r="AB66" s="148" t="s">
        <v>629</v>
      </c>
      <c r="AC66" s="647"/>
      <c r="AD66" s="647"/>
      <c r="AE66" s="616">
        <v>12</v>
      </c>
      <c r="AF66" s="616"/>
      <c r="AG66" s="616"/>
      <c r="AH66" s="616"/>
      <c r="AI66" s="616">
        <v>12</v>
      </c>
      <c r="AJ66" s="616"/>
      <c r="AK66" s="616"/>
      <c r="AL66" s="616"/>
      <c r="AM66" s="616">
        <v>11</v>
      </c>
      <c r="AN66" s="616"/>
      <c r="AO66" s="616"/>
      <c r="AP66" s="616"/>
      <c r="AQ66" s="633" t="s">
        <v>707</v>
      </c>
      <c r="AR66" s="616"/>
      <c r="AS66" s="616"/>
      <c r="AT66" s="616"/>
      <c r="AU66" s="633" t="s">
        <v>278</v>
      </c>
      <c r="AV66" s="616"/>
      <c r="AW66" s="616"/>
      <c r="AX66" s="616"/>
      <c r="AY66">
        <f>$AY$65</f>
        <v>1</v>
      </c>
    </row>
    <row r="67" spans="1:51" ht="35.1" customHeight="1" x14ac:dyDescent="0.15">
      <c r="A67" s="188"/>
      <c r="B67" s="158"/>
      <c r="C67" s="158"/>
      <c r="D67" s="158"/>
      <c r="E67" s="158"/>
      <c r="F67" s="159"/>
      <c r="G67" s="637"/>
      <c r="H67" s="638"/>
      <c r="I67" s="638"/>
      <c r="J67" s="638"/>
      <c r="K67" s="638"/>
      <c r="L67" s="638"/>
      <c r="M67" s="638"/>
      <c r="N67" s="638"/>
      <c r="O67" s="638"/>
      <c r="P67" s="641"/>
      <c r="Q67" s="642"/>
      <c r="R67" s="642"/>
      <c r="S67" s="642"/>
      <c r="T67" s="642"/>
      <c r="U67" s="642"/>
      <c r="V67" s="642"/>
      <c r="W67" s="642"/>
      <c r="X67" s="643"/>
      <c r="Y67" s="620" t="s">
        <v>52</v>
      </c>
      <c r="Z67" s="621"/>
      <c r="AA67" s="622"/>
      <c r="AB67" s="148" t="s">
        <v>629</v>
      </c>
      <c r="AC67" s="647"/>
      <c r="AD67" s="647"/>
      <c r="AE67" s="616">
        <v>12</v>
      </c>
      <c r="AF67" s="616"/>
      <c r="AG67" s="616"/>
      <c r="AH67" s="616"/>
      <c r="AI67" s="616">
        <v>12</v>
      </c>
      <c r="AJ67" s="616"/>
      <c r="AK67" s="616"/>
      <c r="AL67" s="616"/>
      <c r="AM67" s="616">
        <v>11</v>
      </c>
      <c r="AN67" s="616"/>
      <c r="AO67" s="616"/>
      <c r="AP67" s="616"/>
      <c r="AQ67" s="616">
        <v>20</v>
      </c>
      <c r="AR67" s="616"/>
      <c r="AS67" s="616"/>
      <c r="AT67" s="616"/>
      <c r="AU67" s="616">
        <v>20</v>
      </c>
      <c r="AV67" s="616"/>
      <c r="AW67" s="616"/>
      <c r="AX67" s="616"/>
      <c r="AY67">
        <f>$AY$65</f>
        <v>1</v>
      </c>
    </row>
    <row r="68" spans="1:51" ht="23.25" customHeight="1" x14ac:dyDescent="0.15">
      <c r="A68" s="679" t="s">
        <v>575</v>
      </c>
      <c r="B68" s="680"/>
      <c r="C68" s="680"/>
      <c r="D68" s="680"/>
      <c r="E68" s="680"/>
      <c r="F68" s="681"/>
      <c r="G68" s="176" t="s">
        <v>576</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410</v>
      </c>
      <c r="AF68" s="119"/>
      <c r="AG68" s="119"/>
      <c r="AH68" s="119"/>
      <c r="AI68" s="119" t="s">
        <v>562</v>
      </c>
      <c r="AJ68" s="119"/>
      <c r="AK68" s="119"/>
      <c r="AL68" s="119"/>
      <c r="AM68" s="119" t="s">
        <v>378</v>
      </c>
      <c r="AN68" s="119"/>
      <c r="AO68" s="119"/>
      <c r="AP68" s="119"/>
      <c r="AQ68" s="627" t="s">
        <v>588</v>
      </c>
      <c r="AR68" s="628"/>
      <c r="AS68" s="628"/>
      <c r="AT68" s="628"/>
      <c r="AU68" s="628"/>
      <c r="AV68" s="628"/>
      <c r="AW68" s="628"/>
      <c r="AX68" s="629"/>
      <c r="AY68">
        <f>IF(SUBSTITUTE(SUBSTITUTE($G$69,"／",""),"　","")="",0,1)</f>
        <v>1</v>
      </c>
    </row>
    <row r="69" spans="1:51" ht="23.25" customHeight="1" x14ac:dyDescent="0.15">
      <c r="A69" s="682"/>
      <c r="B69" s="683"/>
      <c r="C69" s="683"/>
      <c r="D69" s="683"/>
      <c r="E69" s="683"/>
      <c r="F69" s="684"/>
      <c r="G69" s="652" t="s">
        <v>640</v>
      </c>
      <c r="H69" s="653"/>
      <c r="I69" s="653"/>
      <c r="J69" s="653"/>
      <c r="K69" s="653"/>
      <c r="L69" s="653"/>
      <c r="M69" s="653"/>
      <c r="N69" s="653"/>
      <c r="O69" s="653"/>
      <c r="P69" s="653"/>
      <c r="Q69" s="653"/>
      <c r="R69" s="653"/>
      <c r="S69" s="653"/>
      <c r="T69" s="653"/>
      <c r="U69" s="653"/>
      <c r="V69" s="653"/>
      <c r="W69" s="653"/>
      <c r="X69" s="653"/>
      <c r="Y69" s="656" t="s">
        <v>575</v>
      </c>
      <c r="Z69" s="657"/>
      <c r="AA69" s="658"/>
      <c r="AB69" s="659" t="s">
        <v>682</v>
      </c>
      <c r="AC69" s="660"/>
      <c r="AD69" s="661"/>
      <c r="AE69" s="633">
        <v>17</v>
      </c>
      <c r="AF69" s="633"/>
      <c r="AG69" s="633"/>
      <c r="AH69" s="633"/>
      <c r="AI69" s="633">
        <v>17</v>
      </c>
      <c r="AJ69" s="633"/>
      <c r="AK69" s="633"/>
      <c r="AL69" s="633"/>
      <c r="AM69" s="633">
        <v>18</v>
      </c>
      <c r="AN69" s="633"/>
      <c r="AO69" s="633"/>
      <c r="AP69" s="633"/>
      <c r="AQ69" s="93">
        <v>15</v>
      </c>
      <c r="AR69" s="87"/>
      <c r="AS69" s="87"/>
      <c r="AT69" s="87"/>
      <c r="AU69" s="87"/>
      <c r="AV69" s="87"/>
      <c r="AW69" s="87"/>
      <c r="AX69" s="88"/>
      <c r="AY69">
        <f>$AY$68</f>
        <v>1</v>
      </c>
    </row>
    <row r="70" spans="1:51" ht="46.5" customHeight="1" x14ac:dyDescent="0.15">
      <c r="A70" s="685"/>
      <c r="B70" s="686"/>
      <c r="C70" s="686"/>
      <c r="D70" s="686"/>
      <c r="E70" s="686"/>
      <c r="F70" s="687"/>
      <c r="G70" s="654"/>
      <c r="H70" s="655"/>
      <c r="I70" s="655"/>
      <c r="J70" s="655"/>
      <c r="K70" s="655"/>
      <c r="L70" s="655"/>
      <c r="M70" s="655"/>
      <c r="N70" s="655"/>
      <c r="O70" s="655"/>
      <c r="P70" s="655"/>
      <c r="Q70" s="655"/>
      <c r="R70" s="655"/>
      <c r="S70" s="655"/>
      <c r="T70" s="655"/>
      <c r="U70" s="655"/>
      <c r="V70" s="655"/>
      <c r="W70" s="655"/>
      <c r="X70" s="655"/>
      <c r="Y70" s="219" t="s">
        <v>578</v>
      </c>
      <c r="Z70" s="649"/>
      <c r="AA70" s="650"/>
      <c r="AB70" s="612" t="s">
        <v>579</v>
      </c>
      <c r="AC70" s="613"/>
      <c r="AD70" s="614"/>
      <c r="AE70" s="615" t="s">
        <v>681</v>
      </c>
      <c r="AF70" s="615"/>
      <c r="AG70" s="615"/>
      <c r="AH70" s="615"/>
      <c r="AI70" s="615" t="s">
        <v>681</v>
      </c>
      <c r="AJ70" s="615"/>
      <c r="AK70" s="615"/>
      <c r="AL70" s="615"/>
      <c r="AM70" s="615" t="s">
        <v>695</v>
      </c>
      <c r="AN70" s="615"/>
      <c r="AO70" s="615"/>
      <c r="AP70" s="615"/>
      <c r="AQ70" s="615" t="s">
        <v>683</v>
      </c>
      <c r="AR70" s="615"/>
      <c r="AS70" s="615"/>
      <c r="AT70" s="615"/>
      <c r="AU70" s="615"/>
      <c r="AV70" s="615"/>
      <c r="AW70" s="615"/>
      <c r="AX70" s="651"/>
      <c r="AY70">
        <f>$AY$68</f>
        <v>1</v>
      </c>
    </row>
    <row r="71" spans="1:51" ht="18.75" customHeight="1" x14ac:dyDescent="0.15">
      <c r="A71" s="417" t="s">
        <v>230</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410</v>
      </c>
      <c r="AF71" s="119"/>
      <c r="AG71" s="119"/>
      <c r="AH71" s="119"/>
      <c r="AI71" s="119" t="s">
        <v>562</v>
      </c>
      <c r="AJ71" s="119"/>
      <c r="AK71" s="119"/>
      <c r="AL71" s="119"/>
      <c r="AM71" s="119" t="s">
        <v>378</v>
      </c>
      <c r="AN71" s="119"/>
      <c r="AO71" s="119"/>
      <c r="AP71" s="119"/>
      <c r="AQ71" s="216" t="s">
        <v>173</v>
      </c>
      <c r="AR71" s="217"/>
      <c r="AS71" s="217"/>
      <c r="AT71" s="218"/>
      <c r="AU71" s="197" t="s">
        <v>128</v>
      </c>
      <c r="AV71" s="197"/>
      <c r="AW71" s="197"/>
      <c r="AX71" s="200"/>
      <c r="AY71">
        <f>COUNTA($G$73)</f>
        <v>1</v>
      </c>
    </row>
    <row r="72" spans="1:51" ht="18.75"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t="s">
        <v>689</v>
      </c>
      <c r="AR72" s="508"/>
      <c r="AS72" s="127" t="s">
        <v>174</v>
      </c>
      <c r="AT72" s="128"/>
      <c r="AU72" s="126" t="s">
        <v>689</v>
      </c>
      <c r="AV72" s="126"/>
      <c r="AW72" s="108" t="s">
        <v>166</v>
      </c>
      <c r="AX72" s="129"/>
      <c r="AY72">
        <f t="shared" ref="AY72:AY77" si="1">$AY$71</f>
        <v>1</v>
      </c>
    </row>
    <row r="73" spans="1:51" ht="23.25" customHeight="1" x14ac:dyDescent="0.15">
      <c r="A73" s="598"/>
      <c r="B73" s="596"/>
      <c r="C73" s="596"/>
      <c r="D73" s="596"/>
      <c r="E73" s="596"/>
      <c r="F73" s="597"/>
      <c r="G73" s="178" t="s">
        <v>689</v>
      </c>
      <c r="H73" s="179"/>
      <c r="I73" s="179"/>
      <c r="J73" s="179"/>
      <c r="K73" s="179"/>
      <c r="L73" s="179"/>
      <c r="M73" s="179"/>
      <c r="N73" s="179"/>
      <c r="O73" s="180"/>
      <c r="P73" s="131" t="s">
        <v>689</v>
      </c>
      <c r="Q73" s="131"/>
      <c r="R73" s="131"/>
      <c r="S73" s="131"/>
      <c r="T73" s="131"/>
      <c r="U73" s="131"/>
      <c r="V73" s="131"/>
      <c r="W73" s="131"/>
      <c r="X73" s="132"/>
      <c r="Y73" s="219" t="s">
        <v>12</v>
      </c>
      <c r="Z73" s="220"/>
      <c r="AA73" s="221"/>
      <c r="AB73" s="148" t="s">
        <v>689</v>
      </c>
      <c r="AC73" s="148"/>
      <c r="AD73" s="148"/>
      <c r="AE73" s="93" t="s">
        <v>689</v>
      </c>
      <c r="AF73" s="87"/>
      <c r="AG73" s="87"/>
      <c r="AH73" s="87"/>
      <c r="AI73" s="93" t="s">
        <v>607</v>
      </c>
      <c r="AJ73" s="87"/>
      <c r="AK73" s="87"/>
      <c r="AL73" s="87"/>
      <c r="AM73" s="93" t="s">
        <v>607</v>
      </c>
      <c r="AN73" s="87"/>
      <c r="AO73" s="87"/>
      <c r="AP73" s="87"/>
      <c r="AQ73" s="94" t="s">
        <v>607</v>
      </c>
      <c r="AR73" s="95"/>
      <c r="AS73" s="95"/>
      <c r="AT73" s="96"/>
      <c r="AU73" s="87" t="s">
        <v>689</v>
      </c>
      <c r="AV73" s="87"/>
      <c r="AW73" s="87"/>
      <c r="AX73" s="88"/>
      <c r="AY73">
        <f t="shared" si="1"/>
        <v>1</v>
      </c>
    </row>
    <row r="74" spans="1:51" ht="23.25"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689</v>
      </c>
      <c r="AC74" s="92"/>
      <c r="AD74" s="92"/>
      <c r="AE74" s="93" t="s">
        <v>689</v>
      </c>
      <c r="AF74" s="87"/>
      <c r="AG74" s="87"/>
      <c r="AH74" s="87"/>
      <c r="AI74" s="93" t="s">
        <v>607</v>
      </c>
      <c r="AJ74" s="87"/>
      <c r="AK74" s="87"/>
      <c r="AL74" s="87"/>
      <c r="AM74" s="93" t="s">
        <v>607</v>
      </c>
      <c r="AN74" s="87"/>
      <c r="AO74" s="87"/>
      <c r="AP74" s="87"/>
      <c r="AQ74" s="94" t="s">
        <v>607</v>
      </c>
      <c r="AR74" s="95"/>
      <c r="AS74" s="95"/>
      <c r="AT74" s="96"/>
      <c r="AU74" s="87" t="s">
        <v>689</v>
      </c>
      <c r="AV74" s="87"/>
      <c r="AW74" s="87"/>
      <c r="AX74" s="88"/>
      <c r="AY74">
        <f t="shared" si="1"/>
        <v>1</v>
      </c>
    </row>
    <row r="75" spans="1:51" ht="23.25"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t="s">
        <v>689</v>
      </c>
      <c r="AF75" s="87"/>
      <c r="AG75" s="87"/>
      <c r="AH75" s="87"/>
      <c r="AI75" s="93" t="s">
        <v>607</v>
      </c>
      <c r="AJ75" s="87"/>
      <c r="AK75" s="87"/>
      <c r="AL75" s="87"/>
      <c r="AM75" s="93" t="s">
        <v>607</v>
      </c>
      <c r="AN75" s="87"/>
      <c r="AO75" s="87"/>
      <c r="AP75" s="87"/>
      <c r="AQ75" s="94" t="s">
        <v>607</v>
      </c>
      <c r="AR75" s="95"/>
      <c r="AS75" s="95"/>
      <c r="AT75" s="96"/>
      <c r="AU75" s="87" t="s">
        <v>689</v>
      </c>
      <c r="AV75" s="87"/>
      <c r="AW75" s="87"/>
      <c r="AX75" s="88"/>
      <c r="AY75">
        <f t="shared" si="1"/>
        <v>1</v>
      </c>
    </row>
    <row r="76" spans="1:51" ht="23.25" customHeight="1" x14ac:dyDescent="0.15">
      <c r="A76" s="187" t="s">
        <v>254</v>
      </c>
      <c r="B76" s="150"/>
      <c r="C76" s="150"/>
      <c r="D76" s="150"/>
      <c r="E76" s="150"/>
      <c r="F76" s="151"/>
      <c r="G76" s="189" t="s">
        <v>630</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customHeight="1" x14ac:dyDescent="0.15">
      <c r="A78" s="195" t="s">
        <v>567</v>
      </c>
      <c r="B78" s="152" t="s">
        <v>568</v>
      </c>
      <c r="C78" s="153"/>
      <c r="D78" s="153"/>
      <c r="E78" s="153"/>
      <c r="F78" s="154"/>
      <c r="G78" s="197" t="s">
        <v>569</v>
      </c>
      <c r="H78" s="197"/>
      <c r="I78" s="197"/>
      <c r="J78" s="197"/>
      <c r="K78" s="197"/>
      <c r="L78" s="197"/>
      <c r="M78" s="197"/>
      <c r="N78" s="197"/>
      <c r="O78" s="197"/>
      <c r="P78" s="197"/>
      <c r="Q78" s="197"/>
      <c r="R78" s="197"/>
      <c r="S78" s="197"/>
      <c r="T78" s="197"/>
      <c r="U78" s="197"/>
      <c r="V78" s="197"/>
      <c r="W78" s="197"/>
      <c r="X78" s="197"/>
      <c r="Y78" s="197"/>
      <c r="Z78" s="197"/>
      <c r="AA78" s="198"/>
      <c r="AB78" s="199" t="s">
        <v>589</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1</v>
      </c>
    </row>
    <row r="79" spans="1:51" ht="22.5"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1</v>
      </c>
    </row>
    <row r="80" spans="1:51" ht="22.5" customHeight="1" x14ac:dyDescent="0.15">
      <c r="A80" s="195"/>
      <c r="B80" s="152"/>
      <c r="C80" s="153"/>
      <c r="D80" s="153"/>
      <c r="E80" s="153"/>
      <c r="F80" s="154"/>
      <c r="G80" s="201" t="s">
        <v>694</v>
      </c>
      <c r="H80" s="201"/>
      <c r="I80" s="201"/>
      <c r="J80" s="201"/>
      <c r="K80" s="201"/>
      <c r="L80" s="201"/>
      <c r="M80" s="201"/>
      <c r="N80" s="201"/>
      <c r="O80" s="201"/>
      <c r="P80" s="201"/>
      <c r="Q80" s="201"/>
      <c r="R80" s="201"/>
      <c r="S80" s="201"/>
      <c r="T80" s="201"/>
      <c r="U80" s="201"/>
      <c r="V80" s="201"/>
      <c r="W80" s="201"/>
      <c r="X80" s="201"/>
      <c r="Y80" s="201"/>
      <c r="Z80" s="201"/>
      <c r="AA80" s="202"/>
      <c r="AB80" s="207" t="s">
        <v>693</v>
      </c>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1</v>
      </c>
    </row>
    <row r="81" spans="1:60" ht="22.5"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1</v>
      </c>
    </row>
    <row r="82" spans="1:60" ht="19.5"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1</v>
      </c>
    </row>
    <row r="83" spans="1:60" ht="18.75"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410</v>
      </c>
      <c r="AF83" s="119"/>
      <c r="AG83" s="119"/>
      <c r="AH83" s="119"/>
      <c r="AI83" s="119" t="s">
        <v>562</v>
      </c>
      <c r="AJ83" s="119"/>
      <c r="AK83" s="119"/>
      <c r="AL83" s="119"/>
      <c r="AM83" s="119" t="s">
        <v>378</v>
      </c>
      <c r="AN83" s="119"/>
      <c r="AO83" s="119"/>
      <c r="AP83" s="119"/>
      <c r="AQ83" s="120" t="s">
        <v>173</v>
      </c>
      <c r="AR83" s="121"/>
      <c r="AS83" s="121"/>
      <c r="AT83" s="122"/>
      <c r="AU83" s="123" t="s">
        <v>128</v>
      </c>
      <c r="AV83" s="123"/>
      <c r="AW83" s="123"/>
      <c r="AX83" s="124"/>
      <c r="AY83">
        <f t="shared" si="2"/>
        <v>1</v>
      </c>
      <c r="AZ83" s="10"/>
      <c r="BA83" s="10"/>
      <c r="BB83" s="10"/>
      <c r="BC83" s="10"/>
    </row>
    <row r="84" spans="1:60" ht="18.75"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t="s">
        <v>696</v>
      </c>
      <c r="AR84" s="126"/>
      <c r="AS84" s="127" t="s">
        <v>174</v>
      </c>
      <c r="AT84" s="128"/>
      <c r="AU84" s="126">
        <v>4</v>
      </c>
      <c r="AV84" s="126"/>
      <c r="AW84" s="108" t="s">
        <v>166</v>
      </c>
      <c r="AX84" s="129"/>
      <c r="AY84">
        <f t="shared" si="2"/>
        <v>1</v>
      </c>
      <c r="AZ84" s="10"/>
      <c r="BA84" s="10"/>
      <c r="BB84" s="10"/>
      <c r="BC84" s="10"/>
      <c r="BD84" s="10"/>
      <c r="BE84" s="10"/>
      <c r="BF84" s="10"/>
      <c r="BG84" s="10"/>
      <c r="BH84" s="10"/>
    </row>
    <row r="85" spans="1:60" ht="23.25" customHeight="1" x14ac:dyDescent="0.15">
      <c r="A85" s="195"/>
      <c r="B85" s="152"/>
      <c r="C85" s="153"/>
      <c r="D85" s="153"/>
      <c r="E85" s="153"/>
      <c r="F85" s="154"/>
      <c r="G85" s="130" t="s">
        <v>697</v>
      </c>
      <c r="H85" s="131"/>
      <c r="I85" s="131"/>
      <c r="J85" s="131"/>
      <c r="K85" s="131"/>
      <c r="L85" s="131"/>
      <c r="M85" s="131"/>
      <c r="N85" s="131"/>
      <c r="O85" s="132"/>
      <c r="P85" s="131" t="s">
        <v>698</v>
      </c>
      <c r="Q85" s="139"/>
      <c r="R85" s="139"/>
      <c r="S85" s="139"/>
      <c r="T85" s="139"/>
      <c r="U85" s="139"/>
      <c r="V85" s="139"/>
      <c r="W85" s="139"/>
      <c r="X85" s="140"/>
      <c r="Y85" s="145" t="s">
        <v>57</v>
      </c>
      <c r="Z85" s="146"/>
      <c r="AA85" s="147"/>
      <c r="AB85" s="148" t="s">
        <v>629</v>
      </c>
      <c r="AC85" s="148"/>
      <c r="AD85" s="148"/>
      <c r="AE85" s="93">
        <v>12</v>
      </c>
      <c r="AF85" s="87"/>
      <c r="AG85" s="87"/>
      <c r="AH85" s="87"/>
      <c r="AI85" s="93">
        <v>12</v>
      </c>
      <c r="AJ85" s="87"/>
      <c r="AK85" s="87"/>
      <c r="AL85" s="87"/>
      <c r="AM85" s="93">
        <v>11</v>
      </c>
      <c r="AN85" s="87"/>
      <c r="AO85" s="87"/>
      <c r="AP85" s="87"/>
      <c r="AQ85" s="94" t="s">
        <v>696</v>
      </c>
      <c r="AR85" s="95"/>
      <c r="AS85" s="95"/>
      <c r="AT85" s="96"/>
      <c r="AU85" s="87">
        <v>20</v>
      </c>
      <c r="AV85" s="87"/>
      <c r="AW85" s="87"/>
      <c r="AX85" s="88"/>
      <c r="AY85">
        <f t="shared" si="2"/>
        <v>1</v>
      </c>
    </row>
    <row r="86" spans="1:60" ht="23.25"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t="s">
        <v>629</v>
      </c>
      <c r="AC86" s="92"/>
      <c r="AD86" s="92"/>
      <c r="AE86" s="93">
        <v>12</v>
      </c>
      <c r="AF86" s="87"/>
      <c r="AG86" s="87"/>
      <c r="AH86" s="87"/>
      <c r="AI86" s="93">
        <v>12</v>
      </c>
      <c r="AJ86" s="87"/>
      <c r="AK86" s="87"/>
      <c r="AL86" s="87"/>
      <c r="AM86" s="93">
        <v>11</v>
      </c>
      <c r="AN86" s="87"/>
      <c r="AO86" s="87"/>
      <c r="AP86" s="87"/>
      <c r="AQ86" s="94" t="s">
        <v>696</v>
      </c>
      <c r="AR86" s="95"/>
      <c r="AS86" s="95"/>
      <c r="AT86" s="96"/>
      <c r="AU86" s="87">
        <v>20</v>
      </c>
      <c r="AV86" s="87"/>
      <c r="AW86" s="87"/>
      <c r="AX86" s="88"/>
      <c r="AY86">
        <f t="shared" si="2"/>
        <v>1</v>
      </c>
      <c r="AZ86" s="10"/>
      <c r="BA86" s="10"/>
      <c r="BB86" s="10"/>
      <c r="BC86" s="10"/>
    </row>
    <row r="87" spans="1:60" ht="23.25" customHeight="1" thickBo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v>100</v>
      </c>
      <c r="AF87" s="99"/>
      <c r="AG87" s="99"/>
      <c r="AH87" s="99"/>
      <c r="AI87" s="98">
        <v>100</v>
      </c>
      <c r="AJ87" s="99"/>
      <c r="AK87" s="99"/>
      <c r="AL87" s="99"/>
      <c r="AM87" s="98">
        <v>100</v>
      </c>
      <c r="AN87" s="99"/>
      <c r="AO87" s="99"/>
      <c r="AP87" s="99"/>
      <c r="AQ87" s="94" t="s">
        <v>696</v>
      </c>
      <c r="AR87" s="95"/>
      <c r="AS87" s="95"/>
      <c r="AT87" s="96"/>
      <c r="AU87" s="87">
        <v>100</v>
      </c>
      <c r="AV87" s="87"/>
      <c r="AW87" s="87"/>
      <c r="AX87" s="88"/>
      <c r="AY87">
        <f t="shared" si="2"/>
        <v>1</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410</v>
      </c>
      <c r="AF88" s="119"/>
      <c r="AG88" s="119"/>
      <c r="AH88" s="119"/>
      <c r="AI88" s="119" t="s">
        <v>562</v>
      </c>
      <c r="AJ88" s="119"/>
      <c r="AK88" s="119"/>
      <c r="AL88" s="119"/>
      <c r="AM88" s="119" t="s">
        <v>378</v>
      </c>
      <c r="AN88" s="119"/>
      <c r="AO88" s="119"/>
      <c r="AP88" s="119"/>
      <c r="AQ88" s="120" t="s">
        <v>173</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174</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410</v>
      </c>
      <c r="AF93" s="119"/>
      <c r="AG93" s="119"/>
      <c r="AH93" s="119"/>
      <c r="AI93" s="119" t="s">
        <v>562</v>
      </c>
      <c r="AJ93" s="119"/>
      <c r="AK93" s="119"/>
      <c r="AL93" s="119"/>
      <c r="AM93" s="119" t="s">
        <v>378</v>
      </c>
      <c r="AN93" s="119"/>
      <c r="AO93" s="119"/>
      <c r="AP93" s="119"/>
      <c r="AQ93" s="120" t="s">
        <v>173</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174</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customHeight="1" x14ac:dyDescent="0.15">
      <c r="A98" s="713" t="s">
        <v>573</v>
      </c>
      <c r="B98" s="714"/>
      <c r="C98" s="714"/>
      <c r="D98" s="714"/>
      <c r="E98" s="714"/>
      <c r="F98" s="715"/>
      <c r="G98" s="716" t="s">
        <v>632</v>
      </c>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1</v>
      </c>
    </row>
    <row r="99" spans="1:60" ht="31.5" customHeight="1" x14ac:dyDescent="0.15">
      <c r="A99" s="648" t="s">
        <v>574</v>
      </c>
      <c r="B99" s="153"/>
      <c r="C99" s="153"/>
      <c r="D99" s="153"/>
      <c r="E99" s="153"/>
      <c r="F99" s="154"/>
      <c r="G99" s="688" t="s">
        <v>566</v>
      </c>
      <c r="H99" s="689"/>
      <c r="I99" s="689"/>
      <c r="J99" s="689"/>
      <c r="K99" s="689"/>
      <c r="L99" s="689"/>
      <c r="M99" s="689"/>
      <c r="N99" s="689"/>
      <c r="O99" s="689"/>
      <c r="P99" s="690" t="s">
        <v>565</v>
      </c>
      <c r="Q99" s="689"/>
      <c r="R99" s="689"/>
      <c r="S99" s="689"/>
      <c r="T99" s="689"/>
      <c r="U99" s="689"/>
      <c r="V99" s="689"/>
      <c r="W99" s="689"/>
      <c r="X99" s="691"/>
      <c r="Y99" s="692"/>
      <c r="Z99" s="693"/>
      <c r="AA99" s="694"/>
      <c r="AB99" s="626" t="s">
        <v>11</v>
      </c>
      <c r="AC99" s="626"/>
      <c r="AD99" s="626"/>
      <c r="AE99" s="119" t="s">
        <v>410</v>
      </c>
      <c r="AF99" s="119"/>
      <c r="AG99" s="119"/>
      <c r="AH99" s="119"/>
      <c r="AI99" s="119" t="s">
        <v>562</v>
      </c>
      <c r="AJ99" s="119"/>
      <c r="AK99" s="119"/>
      <c r="AL99" s="119"/>
      <c r="AM99" s="119" t="s">
        <v>378</v>
      </c>
      <c r="AN99" s="119"/>
      <c r="AO99" s="119"/>
      <c r="AP99" s="119"/>
      <c r="AQ99" s="623" t="s">
        <v>409</v>
      </c>
      <c r="AR99" s="624"/>
      <c r="AS99" s="624"/>
      <c r="AT99" s="625"/>
      <c r="AU99" s="623" t="s">
        <v>587</v>
      </c>
      <c r="AV99" s="624"/>
      <c r="AW99" s="624"/>
      <c r="AX99" s="634"/>
      <c r="AY99">
        <f>COUNTA($G$100)</f>
        <v>1</v>
      </c>
    </row>
    <row r="100" spans="1:60" ht="23.25" customHeight="1" x14ac:dyDescent="0.15">
      <c r="A100" s="648"/>
      <c r="B100" s="153"/>
      <c r="C100" s="153"/>
      <c r="D100" s="153"/>
      <c r="E100" s="153"/>
      <c r="F100" s="154"/>
      <c r="G100" s="635" t="s">
        <v>631</v>
      </c>
      <c r="H100" s="636"/>
      <c r="I100" s="636"/>
      <c r="J100" s="636"/>
      <c r="K100" s="636"/>
      <c r="L100" s="636"/>
      <c r="M100" s="636"/>
      <c r="N100" s="636"/>
      <c r="O100" s="636"/>
      <c r="P100" s="385" t="s">
        <v>670</v>
      </c>
      <c r="Q100" s="639"/>
      <c r="R100" s="639"/>
      <c r="S100" s="639"/>
      <c r="T100" s="639"/>
      <c r="U100" s="639"/>
      <c r="V100" s="639"/>
      <c r="W100" s="639"/>
      <c r="X100" s="640"/>
      <c r="Y100" s="644" t="s">
        <v>51</v>
      </c>
      <c r="Z100" s="645"/>
      <c r="AA100" s="646"/>
      <c r="AB100" s="148" t="s">
        <v>639</v>
      </c>
      <c r="AC100" s="647"/>
      <c r="AD100" s="647"/>
      <c r="AE100" s="616">
        <v>1000</v>
      </c>
      <c r="AF100" s="616"/>
      <c r="AG100" s="616"/>
      <c r="AH100" s="616"/>
      <c r="AI100" s="616">
        <v>500</v>
      </c>
      <c r="AJ100" s="616"/>
      <c r="AK100" s="616"/>
      <c r="AL100" s="616"/>
      <c r="AM100" s="616">
        <v>500</v>
      </c>
      <c r="AN100" s="616"/>
      <c r="AO100" s="616"/>
      <c r="AP100" s="616"/>
      <c r="AQ100" s="633" t="s">
        <v>707</v>
      </c>
      <c r="AR100" s="616"/>
      <c r="AS100" s="616"/>
      <c r="AT100" s="616"/>
      <c r="AU100" s="633" t="s">
        <v>278</v>
      </c>
      <c r="AV100" s="616"/>
      <c r="AW100" s="616"/>
      <c r="AX100" s="616"/>
      <c r="AY100">
        <f>$AY$99</f>
        <v>1</v>
      </c>
    </row>
    <row r="101" spans="1:60" ht="23.25" customHeight="1" x14ac:dyDescent="0.15">
      <c r="A101" s="188"/>
      <c r="B101" s="158"/>
      <c r="C101" s="158"/>
      <c r="D101" s="158"/>
      <c r="E101" s="158"/>
      <c r="F101" s="159"/>
      <c r="G101" s="637"/>
      <c r="H101" s="638"/>
      <c r="I101" s="638"/>
      <c r="J101" s="638"/>
      <c r="K101" s="638"/>
      <c r="L101" s="638"/>
      <c r="M101" s="638"/>
      <c r="N101" s="638"/>
      <c r="O101" s="638"/>
      <c r="P101" s="641"/>
      <c r="Q101" s="642"/>
      <c r="R101" s="642"/>
      <c r="S101" s="642"/>
      <c r="T101" s="642"/>
      <c r="U101" s="642"/>
      <c r="V101" s="642"/>
      <c r="W101" s="642"/>
      <c r="X101" s="643"/>
      <c r="Y101" s="620" t="s">
        <v>52</v>
      </c>
      <c r="Z101" s="621"/>
      <c r="AA101" s="622"/>
      <c r="AB101" s="148" t="s">
        <v>639</v>
      </c>
      <c r="AC101" s="647"/>
      <c r="AD101" s="647"/>
      <c r="AE101" s="616">
        <v>1000</v>
      </c>
      <c r="AF101" s="616"/>
      <c r="AG101" s="616"/>
      <c r="AH101" s="616"/>
      <c r="AI101" s="616">
        <v>500</v>
      </c>
      <c r="AJ101" s="616"/>
      <c r="AK101" s="616"/>
      <c r="AL101" s="616"/>
      <c r="AM101" s="616">
        <v>500</v>
      </c>
      <c r="AN101" s="616"/>
      <c r="AO101" s="616"/>
      <c r="AP101" s="616"/>
      <c r="AQ101" s="616">
        <v>1000</v>
      </c>
      <c r="AR101" s="616"/>
      <c r="AS101" s="616"/>
      <c r="AT101" s="616"/>
      <c r="AU101" s="616">
        <v>1000</v>
      </c>
      <c r="AV101" s="616"/>
      <c r="AW101" s="616"/>
      <c r="AX101" s="616"/>
      <c r="AY101">
        <f>$AY$99</f>
        <v>1</v>
      </c>
    </row>
    <row r="102" spans="1:60" ht="23.25" customHeight="1" x14ac:dyDescent="0.15">
      <c r="A102" s="187" t="s">
        <v>575</v>
      </c>
      <c r="B102" s="105"/>
      <c r="C102" s="105"/>
      <c r="D102" s="105"/>
      <c r="E102" s="105"/>
      <c r="F102" s="662"/>
      <c r="G102" s="176" t="s">
        <v>576</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410</v>
      </c>
      <c r="AF102" s="119"/>
      <c r="AG102" s="119"/>
      <c r="AH102" s="119"/>
      <c r="AI102" s="119" t="s">
        <v>562</v>
      </c>
      <c r="AJ102" s="119"/>
      <c r="AK102" s="119"/>
      <c r="AL102" s="119"/>
      <c r="AM102" s="119" t="s">
        <v>378</v>
      </c>
      <c r="AN102" s="119"/>
      <c r="AO102" s="119"/>
      <c r="AP102" s="119"/>
      <c r="AQ102" s="627" t="s">
        <v>588</v>
      </c>
      <c r="AR102" s="628"/>
      <c r="AS102" s="628"/>
      <c r="AT102" s="628"/>
      <c r="AU102" s="628"/>
      <c r="AV102" s="628"/>
      <c r="AW102" s="628"/>
      <c r="AX102" s="629"/>
      <c r="AY102">
        <f>IF(SUBSTITUTE(SUBSTITUTE($G$103,"／",""),"　","")="",0,1)</f>
        <v>1</v>
      </c>
    </row>
    <row r="103" spans="1:60" ht="23.25" customHeight="1" x14ac:dyDescent="0.15">
      <c r="A103" s="663"/>
      <c r="B103" s="197"/>
      <c r="C103" s="197"/>
      <c r="D103" s="197"/>
      <c r="E103" s="197"/>
      <c r="F103" s="664"/>
      <c r="G103" s="652" t="s">
        <v>668</v>
      </c>
      <c r="H103" s="653"/>
      <c r="I103" s="653"/>
      <c r="J103" s="653"/>
      <c r="K103" s="653"/>
      <c r="L103" s="653"/>
      <c r="M103" s="653"/>
      <c r="N103" s="653"/>
      <c r="O103" s="653"/>
      <c r="P103" s="653"/>
      <c r="Q103" s="653"/>
      <c r="R103" s="653"/>
      <c r="S103" s="653"/>
      <c r="T103" s="653"/>
      <c r="U103" s="653"/>
      <c r="V103" s="653"/>
      <c r="W103" s="653"/>
      <c r="X103" s="653"/>
      <c r="Y103" s="656" t="s">
        <v>575</v>
      </c>
      <c r="Z103" s="657"/>
      <c r="AA103" s="658"/>
      <c r="AB103" s="659" t="s">
        <v>680</v>
      </c>
      <c r="AC103" s="660"/>
      <c r="AD103" s="661"/>
      <c r="AE103" s="633">
        <v>2</v>
      </c>
      <c r="AF103" s="633"/>
      <c r="AG103" s="633"/>
      <c r="AH103" s="633"/>
      <c r="AI103" s="633">
        <v>2</v>
      </c>
      <c r="AJ103" s="633"/>
      <c r="AK103" s="633"/>
      <c r="AL103" s="633"/>
      <c r="AM103" s="633">
        <v>4</v>
      </c>
      <c r="AN103" s="633"/>
      <c r="AO103" s="633"/>
      <c r="AP103" s="633"/>
      <c r="AQ103" s="93">
        <v>2</v>
      </c>
      <c r="AR103" s="87"/>
      <c r="AS103" s="87"/>
      <c r="AT103" s="87"/>
      <c r="AU103" s="87"/>
      <c r="AV103" s="87"/>
      <c r="AW103" s="87"/>
      <c r="AX103" s="88"/>
      <c r="AY103">
        <f>$AY$102</f>
        <v>1</v>
      </c>
    </row>
    <row r="104" spans="1:60" ht="46.5" customHeight="1" x14ac:dyDescent="0.15">
      <c r="A104" s="665"/>
      <c r="B104" s="108"/>
      <c r="C104" s="108"/>
      <c r="D104" s="108"/>
      <c r="E104" s="108"/>
      <c r="F104" s="666"/>
      <c r="G104" s="654"/>
      <c r="H104" s="655"/>
      <c r="I104" s="655"/>
      <c r="J104" s="655"/>
      <c r="K104" s="655"/>
      <c r="L104" s="655"/>
      <c r="M104" s="655"/>
      <c r="N104" s="655"/>
      <c r="O104" s="655"/>
      <c r="P104" s="655"/>
      <c r="Q104" s="655"/>
      <c r="R104" s="655"/>
      <c r="S104" s="655"/>
      <c r="T104" s="655"/>
      <c r="U104" s="655"/>
      <c r="V104" s="655"/>
      <c r="W104" s="655"/>
      <c r="X104" s="655"/>
      <c r="Y104" s="219" t="s">
        <v>578</v>
      </c>
      <c r="Z104" s="649"/>
      <c r="AA104" s="650"/>
      <c r="AB104" s="612" t="s">
        <v>579</v>
      </c>
      <c r="AC104" s="613"/>
      <c r="AD104" s="614"/>
      <c r="AE104" s="615" t="s">
        <v>676</v>
      </c>
      <c r="AF104" s="615"/>
      <c r="AG104" s="615"/>
      <c r="AH104" s="615"/>
      <c r="AI104" s="615" t="s">
        <v>677</v>
      </c>
      <c r="AJ104" s="615"/>
      <c r="AK104" s="615"/>
      <c r="AL104" s="615"/>
      <c r="AM104" s="615" t="s">
        <v>678</v>
      </c>
      <c r="AN104" s="615"/>
      <c r="AO104" s="615"/>
      <c r="AP104" s="615"/>
      <c r="AQ104" s="615" t="s">
        <v>679</v>
      </c>
      <c r="AR104" s="615"/>
      <c r="AS104" s="615"/>
      <c r="AT104" s="615"/>
      <c r="AU104" s="615"/>
      <c r="AV104" s="615"/>
      <c r="AW104" s="615"/>
      <c r="AX104" s="651"/>
      <c r="AY104">
        <f>$AY$102</f>
        <v>1</v>
      </c>
    </row>
    <row r="105" spans="1:60" ht="18.75" customHeight="1" x14ac:dyDescent="0.15">
      <c r="A105" s="417" t="s">
        <v>230</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410</v>
      </c>
      <c r="AF105" s="119"/>
      <c r="AG105" s="119"/>
      <c r="AH105" s="119"/>
      <c r="AI105" s="119" t="s">
        <v>562</v>
      </c>
      <c r="AJ105" s="119"/>
      <c r="AK105" s="119"/>
      <c r="AL105" s="119"/>
      <c r="AM105" s="119" t="s">
        <v>378</v>
      </c>
      <c r="AN105" s="119"/>
      <c r="AO105" s="119"/>
      <c r="AP105" s="119"/>
      <c r="AQ105" s="216" t="s">
        <v>173</v>
      </c>
      <c r="AR105" s="217"/>
      <c r="AS105" s="217"/>
      <c r="AT105" s="218"/>
      <c r="AU105" s="197" t="s">
        <v>128</v>
      </c>
      <c r="AV105" s="197"/>
      <c r="AW105" s="197"/>
      <c r="AX105" s="200"/>
      <c r="AY105">
        <f>COUNTA($G$107)</f>
        <v>1</v>
      </c>
    </row>
    <row r="106" spans="1:60" ht="18.75"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t="s">
        <v>684</v>
      </c>
      <c r="AR106" s="508"/>
      <c r="AS106" s="127" t="s">
        <v>174</v>
      </c>
      <c r="AT106" s="128"/>
      <c r="AU106" s="126">
        <v>4</v>
      </c>
      <c r="AV106" s="126"/>
      <c r="AW106" s="108" t="s">
        <v>166</v>
      </c>
      <c r="AX106" s="129"/>
      <c r="AY106">
        <f t="shared" ref="AY106:AY111" si="3">$AY$105</f>
        <v>1</v>
      </c>
    </row>
    <row r="107" spans="1:60" ht="23.25" customHeight="1" x14ac:dyDescent="0.15">
      <c r="A107" s="598"/>
      <c r="B107" s="596"/>
      <c r="C107" s="596"/>
      <c r="D107" s="596"/>
      <c r="E107" s="596"/>
      <c r="F107" s="597"/>
      <c r="G107" s="178" t="s">
        <v>687</v>
      </c>
      <c r="H107" s="179"/>
      <c r="I107" s="179"/>
      <c r="J107" s="179"/>
      <c r="K107" s="179"/>
      <c r="L107" s="179"/>
      <c r="M107" s="179"/>
      <c r="N107" s="179"/>
      <c r="O107" s="180"/>
      <c r="P107" s="131" t="s">
        <v>669</v>
      </c>
      <c r="Q107" s="131"/>
      <c r="R107" s="131"/>
      <c r="S107" s="131"/>
      <c r="T107" s="131"/>
      <c r="U107" s="131"/>
      <c r="V107" s="131"/>
      <c r="W107" s="131"/>
      <c r="X107" s="132"/>
      <c r="Y107" s="219" t="s">
        <v>12</v>
      </c>
      <c r="Z107" s="220"/>
      <c r="AA107" s="221"/>
      <c r="AB107" s="148" t="s">
        <v>671</v>
      </c>
      <c r="AC107" s="148"/>
      <c r="AD107" s="148"/>
      <c r="AE107" s="93">
        <v>1000</v>
      </c>
      <c r="AF107" s="87"/>
      <c r="AG107" s="87"/>
      <c r="AH107" s="87"/>
      <c r="AI107" s="93">
        <v>500</v>
      </c>
      <c r="AJ107" s="87"/>
      <c r="AK107" s="87"/>
      <c r="AL107" s="87"/>
      <c r="AM107" s="93">
        <v>500</v>
      </c>
      <c r="AN107" s="87"/>
      <c r="AO107" s="87"/>
      <c r="AP107" s="87"/>
      <c r="AQ107" s="94" t="s">
        <v>684</v>
      </c>
      <c r="AR107" s="95"/>
      <c r="AS107" s="95"/>
      <c r="AT107" s="96"/>
      <c r="AU107" s="87">
        <v>1000</v>
      </c>
      <c r="AV107" s="87"/>
      <c r="AW107" s="87"/>
      <c r="AX107" s="88"/>
      <c r="AY107">
        <f t="shared" si="3"/>
        <v>1</v>
      </c>
    </row>
    <row r="108" spans="1:60" ht="23.25"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671</v>
      </c>
      <c r="AC108" s="92"/>
      <c r="AD108" s="92"/>
      <c r="AE108" s="93">
        <v>1000</v>
      </c>
      <c r="AF108" s="87"/>
      <c r="AG108" s="87"/>
      <c r="AH108" s="87"/>
      <c r="AI108" s="93">
        <v>500</v>
      </c>
      <c r="AJ108" s="87"/>
      <c r="AK108" s="87"/>
      <c r="AL108" s="87"/>
      <c r="AM108" s="93">
        <v>500</v>
      </c>
      <c r="AN108" s="87"/>
      <c r="AO108" s="87"/>
      <c r="AP108" s="87"/>
      <c r="AQ108" s="94" t="s">
        <v>684</v>
      </c>
      <c r="AR108" s="95"/>
      <c r="AS108" s="95"/>
      <c r="AT108" s="96"/>
      <c r="AU108" s="87">
        <v>1000</v>
      </c>
      <c r="AV108" s="87"/>
      <c r="AW108" s="87"/>
      <c r="AX108" s="88"/>
      <c r="AY108">
        <f t="shared" si="3"/>
        <v>1</v>
      </c>
    </row>
    <row r="109" spans="1:60" ht="23.25"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v>100</v>
      </c>
      <c r="AF109" s="87"/>
      <c r="AG109" s="87"/>
      <c r="AH109" s="87"/>
      <c r="AI109" s="93">
        <v>100</v>
      </c>
      <c r="AJ109" s="87"/>
      <c r="AK109" s="87"/>
      <c r="AL109" s="87"/>
      <c r="AM109" s="93">
        <v>100</v>
      </c>
      <c r="AN109" s="87"/>
      <c r="AO109" s="87"/>
      <c r="AP109" s="87"/>
      <c r="AQ109" s="94" t="s">
        <v>684</v>
      </c>
      <c r="AR109" s="95"/>
      <c r="AS109" s="95"/>
      <c r="AT109" s="96"/>
      <c r="AU109" s="87">
        <v>100</v>
      </c>
      <c r="AV109" s="87"/>
      <c r="AW109" s="87"/>
      <c r="AX109" s="88"/>
      <c r="AY109">
        <f t="shared" si="3"/>
        <v>1</v>
      </c>
    </row>
    <row r="110" spans="1:60" ht="23.25" customHeight="1" x14ac:dyDescent="0.15">
      <c r="A110" s="187" t="s">
        <v>254</v>
      </c>
      <c r="B110" s="150"/>
      <c r="C110" s="150"/>
      <c r="D110" s="150"/>
      <c r="E110" s="150"/>
      <c r="F110" s="151"/>
      <c r="G110" s="189" t="s">
        <v>633</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567</v>
      </c>
      <c r="B112" s="152" t="s">
        <v>568</v>
      </c>
      <c r="C112" s="153"/>
      <c r="D112" s="153"/>
      <c r="E112" s="153"/>
      <c r="F112" s="154"/>
      <c r="G112" s="197" t="s">
        <v>569</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589</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410</v>
      </c>
      <c r="AF117" s="119"/>
      <c r="AG117" s="119"/>
      <c r="AH117" s="119"/>
      <c r="AI117" s="119" t="s">
        <v>562</v>
      </c>
      <c r="AJ117" s="119"/>
      <c r="AK117" s="119"/>
      <c r="AL117" s="119"/>
      <c r="AM117" s="119" t="s">
        <v>378</v>
      </c>
      <c r="AN117" s="119"/>
      <c r="AO117" s="119"/>
      <c r="AP117" s="119"/>
      <c r="AQ117" s="120" t="s">
        <v>173</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174</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410</v>
      </c>
      <c r="AF122" s="119"/>
      <c r="AG122" s="119"/>
      <c r="AH122" s="119"/>
      <c r="AI122" s="119" t="s">
        <v>562</v>
      </c>
      <c r="AJ122" s="119"/>
      <c r="AK122" s="119"/>
      <c r="AL122" s="119"/>
      <c r="AM122" s="119" t="s">
        <v>378</v>
      </c>
      <c r="AN122" s="119"/>
      <c r="AO122" s="119"/>
      <c r="AP122" s="119"/>
      <c r="AQ122" s="120" t="s">
        <v>173</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174</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410</v>
      </c>
      <c r="AF127" s="119"/>
      <c r="AG127" s="119"/>
      <c r="AH127" s="119"/>
      <c r="AI127" s="119" t="s">
        <v>562</v>
      </c>
      <c r="AJ127" s="119"/>
      <c r="AK127" s="119"/>
      <c r="AL127" s="119"/>
      <c r="AM127" s="119" t="s">
        <v>378</v>
      </c>
      <c r="AN127" s="119"/>
      <c r="AO127" s="119"/>
      <c r="AP127" s="119"/>
      <c r="AQ127" s="120" t="s">
        <v>173</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174</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customHeight="1" x14ac:dyDescent="0.15">
      <c r="A132" s="713" t="s">
        <v>573</v>
      </c>
      <c r="B132" s="714"/>
      <c r="C132" s="714"/>
      <c r="D132" s="714"/>
      <c r="E132" s="714"/>
      <c r="F132" s="715"/>
      <c r="G132" s="716" t="s">
        <v>634</v>
      </c>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1</v>
      </c>
    </row>
    <row r="133" spans="1:60" ht="31.5" customHeight="1" x14ac:dyDescent="0.15">
      <c r="A133" s="648" t="s">
        <v>574</v>
      </c>
      <c r="B133" s="153"/>
      <c r="C133" s="153"/>
      <c r="D133" s="153"/>
      <c r="E133" s="153"/>
      <c r="F133" s="154"/>
      <c r="G133" s="688" t="s">
        <v>566</v>
      </c>
      <c r="H133" s="689"/>
      <c r="I133" s="689"/>
      <c r="J133" s="689"/>
      <c r="K133" s="689"/>
      <c r="L133" s="689"/>
      <c r="M133" s="689"/>
      <c r="N133" s="689"/>
      <c r="O133" s="689"/>
      <c r="P133" s="690" t="s">
        <v>565</v>
      </c>
      <c r="Q133" s="689"/>
      <c r="R133" s="689"/>
      <c r="S133" s="689"/>
      <c r="T133" s="689"/>
      <c r="U133" s="689"/>
      <c r="V133" s="689"/>
      <c r="W133" s="689"/>
      <c r="X133" s="691"/>
      <c r="Y133" s="692"/>
      <c r="Z133" s="693"/>
      <c r="AA133" s="694"/>
      <c r="AB133" s="626" t="s">
        <v>11</v>
      </c>
      <c r="AC133" s="626"/>
      <c r="AD133" s="626"/>
      <c r="AE133" s="119" t="s">
        <v>410</v>
      </c>
      <c r="AF133" s="119"/>
      <c r="AG133" s="119"/>
      <c r="AH133" s="119"/>
      <c r="AI133" s="119" t="s">
        <v>562</v>
      </c>
      <c r="AJ133" s="119"/>
      <c r="AK133" s="119"/>
      <c r="AL133" s="119"/>
      <c r="AM133" s="119" t="s">
        <v>378</v>
      </c>
      <c r="AN133" s="119"/>
      <c r="AO133" s="119"/>
      <c r="AP133" s="119"/>
      <c r="AQ133" s="623" t="s">
        <v>409</v>
      </c>
      <c r="AR133" s="624"/>
      <c r="AS133" s="624"/>
      <c r="AT133" s="625"/>
      <c r="AU133" s="623" t="s">
        <v>587</v>
      </c>
      <c r="AV133" s="624"/>
      <c r="AW133" s="624"/>
      <c r="AX133" s="634"/>
      <c r="AY133">
        <f>COUNTA($G$134)</f>
        <v>1</v>
      </c>
    </row>
    <row r="134" spans="1:60" ht="23.25" customHeight="1" x14ac:dyDescent="0.15">
      <c r="A134" s="648"/>
      <c r="B134" s="153"/>
      <c r="C134" s="153"/>
      <c r="D134" s="153"/>
      <c r="E134" s="153"/>
      <c r="F134" s="154"/>
      <c r="G134" s="635" t="s">
        <v>635</v>
      </c>
      <c r="H134" s="636"/>
      <c r="I134" s="636"/>
      <c r="J134" s="636"/>
      <c r="K134" s="636"/>
      <c r="L134" s="636"/>
      <c r="M134" s="636"/>
      <c r="N134" s="636"/>
      <c r="O134" s="636"/>
      <c r="P134" s="385" t="s">
        <v>636</v>
      </c>
      <c r="Q134" s="639"/>
      <c r="R134" s="639"/>
      <c r="S134" s="639"/>
      <c r="T134" s="639"/>
      <c r="U134" s="639"/>
      <c r="V134" s="639"/>
      <c r="W134" s="639"/>
      <c r="X134" s="640"/>
      <c r="Y134" s="644" t="s">
        <v>51</v>
      </c>
      <c r="Z134" s="645"/>
      <c r="AA134" s="646"/>
      <c r="AB134" s="148" t="s">
        <v>637</v>
      </c>
      <c r="AC134" s="647"/>
      <c r="AD134" s="647"/>
      <c r="AE134" s="616">
        <v>9</v>
      </c>
      <c r="AF134" s="616"/>
      <c r="AG134" s="616"/>
      <c r="AH134" s="616"/>
      <c r="AI134" s="616">
        <v>11</v>
      </c>
      <c r="AJ134" s="616"/>
      <c r="AK134" s="616"/>
      <c r="AL134" s="616"/>
      <c r="AM134" s="616">
        <v>11</v>
      </c>
      <c r="AN134" s="616"/>
      <c r="AO134" s="616"/>
      <c r="AP134" s="616"/>
      <c r="AQ134" s="633" t="s">
        <v>707</v>
      </c>
      <c r="AR134" s="616"/>
      <c r="AS134" s="616"/>
      <c r="AT134" s="616"/>
      <c r="AU134" s="633" t="s">
        <v>278</v>
      </c>
      <c r="AV134" s="616"/>
      <c r="AW134" s="616"/>
      <c r="AX134" s="616"/>
      <c r="AY134">
        <f>$AY$133</f>
        <v>1</v>
      </c>
    </row>
    <row r="135" spans="1:60" ht="23.25" customHeight="1" x14ac:dyDescent="0.15">
      <c r="A135" s="188"/>
      <c r="B135" s="158"/>
      <c r="C135" s="158"/>
      <c r="D135" s="158"/>
      <c r="E135" s="158"/>
      <c r="F135" s="159"/>
      <c r="G135" s="637"/>
      <c r="H135" s="638"/>
      <c r="I135" s="638"/>
      <c r="J135" s="638"/>
      <c r="K135" s="638"/>
      <c r="L135" s="638"/>
      <c r="M135" s="638"/>
      <c r="N135" s="638"/>
      <c r="O135" s="638"/>
      <c r="P135" s="641"/>
      <c r="Q135" s="642"/>
      <c r="R135" s="642"/>
      <c r="S135" s="642"/>
      <c r="T135" s="642"/>
      <c r="U135" s="642"/>
      <c r="V135" s="642"/>
      <c r="W135" s="642"/>
      <c r="X135" s="643"/>
      <c r="Y135" s="620" t="s">
        <v>52</v>
      </c>
      <c r="Z135" s="621"/>
      <c r="AA135" s="622"/>
      <c r="AB135" s="148" t="s">
        <v>637</v>
      </c>
      <c r="AC135" s="647"/>
      <c r="AD135" s="647"/>
      <c r="AE135" s="616">
        <v>12</v>
      </c>
      <c r="AF135" s="616"/>
      <c r="AG135" s="616"/>
      <c r="AH135" s="616"/>
      <c r="AI135" s="616">
        <v>12</v>
      </c>
      <c r="AJ135" s="616"/>
      <c r="AK135" s="616"/>
      <c r="AL135" s="616"/>
      <c r="AM135" s="616">
        <v>12</v>
      </c>
      <c r="AN135" s="616"/>
      <c r="AO135" s="616"/>
      <c r="AP135" s="616"/>
      <c r="AQ135" s="616">
        <v>12</v>
      </c>
      <c r="AR135" s="616"/>
      <c r="AS135" s="616"/>
      <c r="AT135" s="616"/>
      <c r="AU135" s="616">
        <v>12</v>
      </c>
      <c r="AV135" s="616"/>
      <c r="AW135" s="616"/>
      <c r="AX135" s="616"/>
      <c r="AY135">
        <f>$AY$133</f>
        <v>1</v>
      </c>
    </row>
    <row r="136" spans="1:60" ht="23.25" customHeight="1" x14ac:dyDescent="0.15">
      <c r="A136" s="187" t="s">
        <v>575</v>
      </c>
      <c r="B136" s="105"/>
      <c r="C136" s="105"/>
      <c r="D136" s="105"/>
      <c r="E136" s="105"/>
      <c r="F136" s="662"/>
      <c r="G136" s="176" t="s">
        <v>576</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410</v>
      </c>
      <c r="AF136" s="119"/>
      <c r="AG136" s="119"/>
      <c r="AH136" s="119"/>
      <c r="AI136" s="119" t="s">
        <v>562</v>
      </c>
      <c r="AJ136" s="119"/>
      <c r="AK136" s="119"/>
      <c r="AL136" s="119"/>
      <c r="AM136" s="119" t="s">
        <v>378</v>
      </c>
      <c r="AN136" s="119"/>
      <c r="AO136" s="119"/>
      <c r="AP136" s="119"/>
      <c r="AQ136" s="627" t="s">
        <v>588</v>
      </c>
      <c r="AR136" s="628"/>
      <c r="AS136" s="628"/>
      <c r="AT136" s="628"/>
      <c r="AU136" s="628"/>
      <c r="AV136" s="628"/>
      <c r="AW136" s="628"/>
      <c r="AX136" s="629"/>
      <c r="AY136">
        <f>IF(SUBSTITUTE(SUBSTITUTE($G$137,"／",""),"　","")="",0,1)</f>
        <v>1</v>
      </c>
    </row>
    <row r="137" spans="1:60" ht="23.25" customHeight="1" x14ac:dyDescent="0.15">
      <c r="A137" s="663"/>
      <c r="B137" s="197"/>
      <c r="C137" s="197"/>
      <c r="D137" s="197"/>
      <c r="E137" s="197"/>
      <c r="F137" s="664"/>
      <c r="G137" s="652" t="s">
        <v>638</v>
      </c>
      <c r="H137" s="653"/>
      <c r="I137" s="653"/>
      <c r="J137" s="653"/>
      <c r="K137" s="653"/>
      <c r="L137" s="653"/>
      <c r="M137" s="653"/>
      <c r="N137" s="653"/>
      <c r="O137" s="653"/>
      <c r="P137" s="653"/>
      <c r="Q137" s="653"/>
      <c r="R137" s="653"/>
      <c r="S137" s="653"/>
      <c r="T137" s="653"/>
      <c r="U137" s="653"/>
      <c r="V137" s="653"/>
      <c r="W137" s="653"/>
      <c r="X137" s="653"/>
      <c r="Y137" s="656" t="s">
        <v>575</v>
      </c>
      <c r="Z137" s="657"/>
      <c r="AA137" s="658"/>
      <c r="AB137" s="659" t="s">
        <v>673</v>
      </c>
      <c r="AC137" s="660"/>
      <c r="AD137" s="661"/>
      <c r="AE137" s="633">
        <v>67</v>
      </c>
      <c r="AF137" s="633"/>
      <c r="AG137" s="633"/>
      <c r="AH137" s="633"/>
      <c r="AI137" s="633">
        <v>64</v>
      </c>
      <c r="AJ137" s="633"/>
      <c r="AK137" s="633"/>
      <c r="AL137" s="633"/>
      <c r="AM137" s="633">
        <v>64</v>
      </c>
      <c r="AN137" s="633"/>
      <c r="AO137" s="633"/>
      <c r="AP137" s="633"/>
      <c r="AQ137" s="93">
        <v>58</v>
      </c>
      <c r="AR137" s="87"/>
      <c r="AS137" s="87"/>
      <c r="AT137" s="87"/>
      <c r="AU137" s="87"/>
      <c r="AV137" s="87"/>
      <c r="AW137" s="87"/>
      <c r="AX137" s="88"/>
      <c r="AY137">
        <f>$AY$136</f>
        <v>1</v>
      </c>
    </row>
    <row r="138" spans="1:60" ht="46.5" customHeight="1" x14ac:dyDescent="0.15">
      <c r="A138" s="665"/>
      <c r="B138" s="108"/>
      <c r="C138" s="108"/>
      <c r="D138" s="108"/>
      <c r="E138" s="108"/>
      <c r="F138" s="666"/>
      <c r="G138" s="654"/>
      <c r="H138" s="655"/>
      <c r="I138" s="655"/>
      <c r="J138" s="655"/>
      <c r="K138" s="655"/>
      <c r="L138" s="655"/>
      <c r="M138" s="655"/>
      <c r="N138" s="655"/>
      <c r="O138" s="655"/>
      <c r="P138" s="655"/>
      <c r="Q138" s="655"/>
      <c r="R138" s="655"/>
      <c r="S138" s="655"/>
      <c r="T138" s="655"/>
      <c r="U138" s="655"/>
      <c r="V138" s="655"/>
      <c r="W138" s="655"/>
      <c r="X138" s="655"/>
      <c r="Y138" s="219" t="s">
        <v>578</v>
      </c>
      <c r="Z138" s="649"/>
      <c r="AA138" s="650"/>
      <c r="AB138" s="612" t="s">
        <v>579</v>
      </c>
      <c r="AC138" s="613"/>
      <c r="AD138" s="614"/>
      <c r="AE138" s="615" t="s">
        <v>672</v>
      </c>
      <c r="AF138" s="615"/>
      <c r="AG138" s="615"/>
      <c r="AH138" s="615"/>
      <c r="AI138" s="615" t="s">
        <v>674</v>
      </c>
      <c r="AJ138" s="615"/>
      <c r="AK138" s="615"/>
      <c r="AL138" s="615"/>
      <c r="AM138" s="615" t="s">
        <v>674</v>
      </c>
      <c r="AN138" s="615"/>
      <c r="AO138" s="615"/>
      <c r="AP138" s="615"/>
      <c r="AQ138" s="615" t="s">
        <v>675</v>
      </c>
      <c r="AR138" s="615"/>
      <c r="AS138" s="615"/>
      <c r="AT138" s="615"/>
      <c r="AU138" s="615"/>
      <c r="AV138" s="615"/>
      <c r="AW138" s="615"/>
      <c r="AX138" s="651"/>
      <c r="AY138">
        <f>$AY$136</f>
        <v>1</v>
      </c>
    </row>
    <row r="139" spans="1:60" ht="18.75" customHeight="1" x14ac:dyDescent="0.15">
      <c r="A139" s="417" t="s">
        <v>230</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410</v>
      </c>
      <c r="AF139" s="119"/>
      <c r="AG139" s="119"/>
      <c r="AH139" s="119"/>
      <c r="AI139" s="119" t="s">
        <v>562</v>
      </c>
      <c r="AJ139" s="119"/>
      <c r="AK139" s="119"/>
      <c r="AL139" s="119"/>
      <c r="AM139" s="119" t="s">
        <v>378</v>
      </c>
      <c r="AN139" s="119"/>
      <c r="AO139" s="119"/>
      <c r="AP139" s="119"/>
      <c r="AQ139" s="216" t="s">
        <v>173</v>
      </c>
      <c r="AR139" s="217"/>
      <c r="AS139" s="217"/>
      <c r="AT139" s="218"/>
      <c r="AU139" s="197" t="s">
        <v>128</v>
      </c>
      <c r="AV139" s="197"/>
      <c r="AW139" s="197"/>
      <c r="AX139" s="200"/>
      <c r="AY139">
        <f>COUNTA($G$141)</f>
        <v>1</v>
      </c>
    </row>
    <row r="140" spans="1:60" ht="18.75"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t="s">
        <v>689</v>
      </c>
      <c r="AR140" s="508"/>
      <c r="AS140" s="127" t="s">
        <v>174</v>
      </c>
      <c r="AT140" s="128"/>
      <c r="AU140" s="126" t="s">
        <v>689</v>
      </c>
      <c r="AV140" s="126"/>
      <c r="AW140" s="108" t="s">
        <v>166</v>
      </c>
      <c r="AX140" s="129"/>
      <c r="AY140">
        <f t="shared" ref="AY140:AY145" si="5">$AY$139</f>
        <v>1</v>
      </c>
    </row>
    <row r="141" spans="1:60" ht="23.25" customHeight="1" x14ac:dyDescent="0.15">
      <c r="A141" s="598"/>
      <c r="B141" s="596"/>
      <c r="C141" s="596"/>
      <c r="D141" s="596"/>
      <c r="E141" s="596"/>
      <c r="F141" s="597"/>
      <c r="G141" s="178" t="s">
        <v>689</v>
      </c>
      <c r="H141" s="179"/>
      <c r="I141" s="179"/>
      <c r="J141" s="179"/>
      <c r="K141" s="179"/>
      <c r="L141" s="179"/>
      <c r="M141" s="179"/>
      <c r="N141" s="179"/>
      <c r="O141" s="180"/>
      <c r="P141" s="131" t="s">
        <v>689</v>
      </c>
      <c r="Q141" s="131"/>
      <c r="R141" s="131"/>
      <c r="S141" s="131"/>
      <c r="T141" s="131"/>
      <c r="U141" s="131"/>
      <c r="V141" s="131"/>
      <c r="W141" s="131"/>
      <c r="X141" s="132"/>
      <c r="Y141" s="219" t="s">
        <v>12</v>
      </c>
      <c r="Z141" s="220"/>
      <c r="AA141" s="221"/>
      <c r="AB141" s="148" t="s">
        <v>689</v>
      </c>
      <c r="AC141" s="148"/>
      <c r="AD141" s="148"/>
      <c r="AE141" s="93" t="s">
        <v>689</v>
      </c>
      <c r="AF141" s="87"/>
      <c r="AG141" s="87"/>
      <c r="AH141" s="87"/>
      <c r="AI141" s="93" t="s">
        <v>607</v>
      </c>
      <c r="AJ141" s="87"/>
      <c r="AK141" s="87"/>
      <c r="AL141" s="87"/>
      <c r="AM141" s="93" t="s">
        <v>607</v>
      </c>
      <c r="AN141" s="87"/>
      <c r="AO141" s="87"/>
      <c r="AP141" s="87"/>
      <c r="AQ141" s="94" t="s">
        <v>607</v>
      </c>
      <c r="AR141" s="95"/>
      <c r="AS141" s="95"/>
      <c r="AT141" s="96"/>
      <c r="AU141" s="87" t="s">
        <v>689</v>
      </c>
      <c r="AV141" s="87"/>
      <c r="AW141" s="87"/>
      <c r="AX141" s="88"/>
      <c r="AY141">
        <f t="shared" si="5"/>
        <v>1</v>
      </c>
    </row>
    <row r="142" spans="1:60" ht="23.25"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689</v>
      </c>
      <c r="AC142" s="92"/>
      <c r="AD142" s="92"/>
      <c r="AE142" s="93" t="s">
        <v>689</v>
      </c>
      <c r="AF142" s="87"/>
      <c r="AG142" s="87"/>
      <c r="AH142" s="87"/>
      <c r="AI142" s="93" t="s">
        <v>607</v>
      </c>
      <c r="AJ142" s="87"/>
      <c r="AK142" s="87"/>
      <c r="AL142" s="87"/>
      <c r="AM142" s="93" t="s">
        <v>607</v>
      </c>
      <c r="AN142" s="87"/>
      <c r="AO142" s="87"/>
      <c r="AP142" s="87"/>
      <c r="AQ142" s="94" t="s">
        <v>607</v>
      </c>
      <c r="AR142" s="95"/>
      <c r="AS142" s="95"/>
      <c r="AT142" s="96"/>
      <c r="AU142" s="87" t="s">
        <v>689</v>
      </c>
      <c r="AV142" s="87"/>
      <c r="AW142" s="87"/>
      <c r="AX142" s="88"/>
      <c r="AY142">
        <f t="shared" si="5"/>
        <v>1</v>
      </c>
    </row>
    <row r="143" spans="1:60" ht="23.25"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t="s">
        <v>689</v>
      </c>
      <c r="AF143" s="87"/>
      <c r="AG143" s="87"/>
      <c r="AH143" s="87"/>
      <c r="AI143" s="93" t="s">
        <v>607</v>
      </c>
      <c r="AJ143" s="87"/>
      <c r="AK143" s="87"/>
      <c r="AL143" s="87"/>
      <c r="AM143" s="93" t="s">
        <v>607</v>
      </c>
      <c r="AN143" s="87"/>
      <c r="AO143" s="87"/>
      <c r="AP143" s="87"/>
      <c r="AQ143" s="94" t="s">
        <v>607</v>
      </c>
      <c r="AR143" s="95"/>
      <c r="AS143" s="95"/>
      <c r="AT143" s="96"/>
      <c r="AU143" s="87" t="s">
        <v>689</v>
      </c>
      <c r="AV143" s="87"/>
      <c r="AW143" s="87"/>
      <c r="AX143" s="88"/>
      <c r="AY143">
        <f t="shared" si="5"/>
        <v>1</v>
      </c>
    </row>
    <row r="144" spans="1:60" ht="23.25" customHeight="1" x14ac:dyDescent="0.15">
      <c r="A144" s="187" t="s">
        <v>254</v>
      </c>
      <c r="B144" s="150"/>
      <c r="C144" s="150"/>
      <c r="D144" s="150"/>
      <c r="E144" s="150"/>
      <c r="F144" s="151"/>
      <c r="G144" s="189" t="s">
        <v>607</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49.5"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customHeight="1" x14ac:dyDescent="0.15">
      <c r="A146" s="195" t="s">
        <v>567</v>
      </c>
      <c r="B146" s="152" t="s">
        <v>568</v>
      </c>
      <c r="C146" s="153"/>
      <c r="D146" s="153"/>
      <c r="E146" s="153"/>
      <c r="F146" s="154"/>
      <c r="G146" s="197" t="s">
        <v>569</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589</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1</v>
      </c>
    </row>
    <row r="147" spans="1:60" ht="22.5"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1</v>
      </c>
    </row>
    <row r="148" spans="1:60" ht="22.5" customHeight="1" x14ac:dyDescent="0.15">
      <c r="A148" s="195"/>
      <c r="B148" s="152"/>
      <c r="C148" s="153"/>
      <c r="D148" s="153"/>
      <c r="E148" s="153"/>
      <c r="F148" s="154"/>
      <c r="G148" s="201" t="s">
        <v>688</v>
      </c>
      <c r="H148" s="201"/>
      <c r="I148" s="201"/>
      <c r="J148" s="201"/>
      <c r="K148" s="201"/>
      <c r="L148" s="201"/>
      <c r="M148" s="201"/>
      <c r="N148" s="201"/>
      <c r="O148" s="201"/>
      <c r="P148" s="201"/>
      <c r="Q148" s="201"/>
      <c r="R148" s="201"/>
      <c r="S148" s="201"/>
      <c r="T148" s="201"/>
      <c r="U148" s="201"/>
      <c r="V148" s="201"/>
      <c r="W148" s="201"/>
      <c r="X148" s="201"/>
      <c r="Y148" s="201"/>
      <c r="Z148" s="201"/>
      <c r="AA148" s="202"/>
      <c r="AB148" s="207" t="s">
        <v>711</v>
      </c>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1</v>
      </c>
    </row>
    <row r="149" spans="1:60" ht="22.5"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1</v>
      </c>
    </row>
    <row r="150" spans="1:60" ht="19.5"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1</v>
      </c>
    </row>
    <row r="151" spans="1:60" ht="18.75"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410</v>
      </c>
      <c r="AF151" s="119"/>
      <c r="AG151" s="119"/>
      <c r="AH151" s="119"/>
      <c r="AI151" s="119" t="s">
        <v>562</v>
      </c>
      <c r="AJ151" s="119"/>
      <c r="AK151" s="119"/>
      <c r="AL151" s="119"/>
      <c r="AM151" s="119" t="s">
        <v>378</v>
      </c>
      <c r="AN151" s="119"/>
      <c r="AO151" s="119"/>
      <c r="AP151" s="119"/>
      <c r="AQ151" s="120" t="s">
        <v>173</v>
      </c>
      <c r="AR151" s="121"/>
      <c r="AS151" s="121"/>
      <c r="AT151" s="122"/>
      <c r="AU151" s="123" t="s">
        <v>128</v>
      </c>
      <c r="AV151" s="123"/>
      <c r="AW151" s="123"/>
      <c r="AX151" s="124"/>
      <c r="AY151">
        <f t="shared" si="6"/>
        <v>1</v>
      </c>
      <c r="AZ151" s="10"/>
      <c r="BA151" s="10"/>
      <c r="BB151" s="10"/>
      <c r="BC151" s="10"/>
    </row>
    <row r="152" spans="1:60" ht="18.75"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t="s">
        <v>689</v>
      </c>
      <c r="AR152" s="126"/>
      <c r="AS152" s="127" t="s">
        <v>174</v>
      </c>
      <c r="AT152" s="128"/>
      <c r="AU152" s="126">
        <v>4</v>
      </c>
      <c r="AV152" s="126"/>
      <c r="AW152" s="108" t="s">
        <v>166</v>
      </c>
      <c r="AX152" s="129"/>
      <c r="AY152">
        <f t="shared" si="6"/>
        <v>1</v>
      </c>
      <c r="AZ152" s="10"/>
      <c r="BA152" s="10"/>
      <c r="BB152" s="10"/>
      <c r="BC152" s="10"/>
      <c r="BD152" s="10"/>
      <c r="BE152" s="10"/>
      <c r="BF152" s="10"/>
      <c r="BG152" s="10"/>
      <c r="BH152" s="10"/>
    </row>
    <row r="153" spans="1:60" ht="23.25" customHeight="1" x14ac:dyDescent="0.15">
      <c r="A153" s="195"/>
      <c r="B153" s="152"/>
      <c r="C153" s="153"/>
      <c r="D153" s="153"/>
      <c r="E153" s="153"/>
      <c r="F153" s="154"/>
      <c r="G153" s="130" t="s">
        <v>692</v>
      </c>
      <c r="H153" s="131"/>
      <c r="I153" s="131"/>
      <c r="J153" s="131"/>
      <c r="K153" s="131"/>
      <c r="L153" s="131"/>
      <c r="M153" s="131"/>
      <c r="N153" s="131"/>
      <c r="O153" s="132"/>
      <c r="P153" s="131" t="s">
        <v>690</v>
      </c>
      <c r="Q153" s="139"/>
      <c r="R153" s="139"/>
      <c r="S153" s="139"/>
      <c r="T153" s="139"/>
      <c r="U153" s="139"/>
      <c r="V153" s="139"/>
      <c r="W153" s="139"/>
      <c r="X153" s="140"/>
      <c r="Y153" s="145" t="s">
        <v>57</v>
      </c>
      <c r="Z153" s="146"/>
      <c r="AA153" s="147"/>
      <c r="AB153" s="148" t="s">
        <v>637</v>
      </c>
      <c r="AC153" s="148"/>
      <c r="AD153" s="148"/>
      <c r="AE153" s="93">
        <v>9</v>
      </c>
      <c r="AF153" s="87"/>
      <c r="AG153" s="87"/>
      <c r="AH153" s="87"/>
      <c r="AI153" s="93">
        <v>11</v>
      </c>
      <c r="AJ153" s="87"/>
      <c r="AK153" s="87"/>
      <c r="AL153" s="87"/>
      <c r="AM153" s="93">
        <v>11</v>
      </c>
      <c r="AN153" s="87"/>
      <c r="AO153" s="87"/>
      <c r="AP153" s="87"/>
      <c r="AQ153" s="94" t="s">
        <v>689</v>
      </c>
      <c r="AR153" s="95"/>
      <c r="AS153" s="95"/>
      <c r="AT153" s="96"/>
      <c r="AU153" s="87">
        <v>10</v>
      </c>
      <c r="AV153" s="87"/>
      <c r="AW153" s="87"/>
      <c r="AX153" s="88"/>
      <c r="AY153">
        <f t="shared" si="6"/>
        <v>1</v>
      </c>
    </row>
    <row r="154" spans="1:60" ht="23.25"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t="s">
        <v>637</v>
      </c>
      <c r="AC154" s="92"/>
      <c r="AD154" s="92"/>
      <c r="AE154" s="93">
        <v>10</v>
      </c>
      <c r="AF154" s="87"/>
      <c r="AG154" s="87"/>
      <c r="AH154" s="87"/>
      <c r="AI154" s="93">
        <v>10</v>
      </c>
      <c r="AJ154" s="87"/>
      <c r="AK154" s="87"/>
      <c r="AL154" s="87"/>
      <c r="AM154" s="93">
        <v>10</v>
      </c>
      <c r="AN154" s="87"/>
      <c r="AO154" s="87"/>
      <c r="AP154" s="87"/>
      <c r="AQ154" s="94" t="s">
        <v>689</v>
      </c>
      <c r="AR154" s="95"/>
      <c r="AS154" s="95"/>
      <c r="AT154" s="96"/>
      <c r="AU154" s="87">
        <v>10</v>
      </c>
      <c r="AV154" s="87"/>
      <c r="AW154" s="87"/>
      <c r="AX154" s="88"/>
      <c r="AY154">
        <f t="shared" si="6"/>
        <v>1</v>
      </c>
      <c r="AZ154" s="10"/>
      <c r="BA154" s="10"/>
      <c r="BB154" s="10"/>
      <c r="BC154" s="10"/>
    </row>
    <row r="155" spans="1:60" ht="23.25"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v>90</v>
      </c>
      <c r="AF155" s="99"/>
      <c r="AG155" s="99"/>
      <c r="AH155" s="99"/>
      <c r="AI155" s="98">
        <v>110</v>
      </c>
      <c r="AJ155" s="99"/>
      <c r="AK155" s="99"/>
      <c r="AL155" s="99"/>
      <c r="AM155" s="98">
        <v>110</v>
      </c>
      <c r="AN155" s="99"/>
      <c r="AO155" s="99"/>
      <c r="AP155" s="99"/>
      <c r="AQ155" s="94" t="s">
        <v>689</v>
      </c>
      <c r="AR155" s="95"/>
      <c r="AS155" s="95"/>
      <c r="AT155" s="96"/>
      <c r="AU155" s="87">
        <v>100</v>
      </c>
      <c r="AV155" s="87"/>
      <c r="AW155" s="87"/>
      <c r="AX155" s="88"/>
      <c r="AY155">
        <f t="shared" si="6"/>
        <v>1</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410</v>
      </c>
      <c r="AF156" s="119"/>
      <c r="AG156" s="119"/>
      <c r="AH156" s="119"/>
      <c r="AI156" s="119" t="s">
        <v>562</v>
      </c>
      <c r="AJ156" s="119"/>
      <c r="AK156" s="119"/>
      <c r="AL156" s="119"/>
      <c r="AM156" s="119" t="s">
        <v>378</v>
      </c>
      <c r="AN156" s="119"/>
      <c r="AO156" s="119"/>
      <c r="AP156" s="119"/>
      <c r="AQ156" s="120" t="s">
        <v>173</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174</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410</v>
      </c>
      <c r="AF161" s="119"/>
      <c r="AG161" s="119"/>
      <c r="AH161" s="119"/>
      <c r="AI161" s="119" t="s">
        <v>562</v>
      </c>
      <c r="AJ161" s="119"/>
      <c r="AK161" s="119"/>
      <c r="AL161" s="119"/>
      <c r="AM161" s="119" t="s">
        <v>378</v>
      </c>
      <c r="AN161" s="119"/>
      <c r="AO161" s="119"/>
      <c r="AP161" s="119"/>
      <c r="AQ161" s="120" t="s">
        <v>173</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174</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3" t="s">
        <v>573</v>
      </c>
      <c r="B166" s="714"/>
      <c r="C166" s="714"/>
      <c r="D166" s="714"/>
      <c r="E166" s="714"/>
      <c r="F166" s="715"/>
      <c r="G166" s="719"/>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8" t="s">
        <v>574</v>
      </c>
      <c r="B167" s="153"/>
      <c r="C167" s="153"/>
      <c r="D167" s="153"/>
      <c r="E167" s="153"/>
      <c r="F167" s="154"/>
      <c r="G167" s="688" t="s">
        <v>566</v>
      </c>
      <c r="H167" s="689"/>
      <c r="I167" s="689"/>
      <c r="J167" s="689"/>
      <c r="K167" s="689"/>
      <c r="L167" s="689"/>
      <c r="M167" s="689"/>
      <c r="N167" s="689"/>
      <c r="O167" s="689"/>
      <c r="P167" s="690" t="s">
        <v>565</v>
      </c>
      <c r="Q167" s="689"/>
      <c r="R167" s="689"/>
      <c r="S167" s="689"/>
      <c r="T167" s="689"/>
      <c r="U167" s="689"/>
      <c r="V167" s="689"/>
      <c r="W167" s="689"/>
      <c r="X167" s="691"/>
      <c r="Y167" s="692"/>
      <c r="Z167" s="693"/>
      <c r="AA167" s="694"/>
      <c r="AB167" s="626" t="s">
        <v>11</v>
      </c>
      <c r="AC167" s="626"/>
      <c r="AD167" s="626"/>
      <c r="AE167" s="119" t="s">
        <v>410</v>
      </c>
      <c r="AF167" s="119"/>
      <c r="AG167" s="119"/>
      <c r="AH167" s="119"/>
      <c r="AI167" s="119" t="s">
        <v>562</v>
      </c>
      <c r="AJ167" s="119"/>
      <c r="AK167" s="119"/>
      <c r="AL167" s="119"/>
      <c r="AM167" s="119" t="s">
        <v>378</v>
      </c>
      <c r="AN167" s="119"/>
      <c r="AO167" s="119"/>
      <c r="AP167" s="119"/>
      <c r="AQ167" s="623" t="s">
        <v>409</v>
      </c>
      <c r="AR167" s="624"/>
      <c r="AS167" s="624"/>
      <c r="AT167" s="625"/>
      <c r="AU167" s="623" t="s">
        <v>587</v>
      </c>
      <c r="AV167" s="624"/>
      <c r="AW167" s="624"/>
      <c r="AX167" s="634"/>
      <c r="AY167">
        <f>COUNTA($G$168)</f>
        <v>0</v>
      </c>
    </row>
    <row r="168" spans="1:60" ht="23.25" hidden="1" customHeight="1" x14ac:dyDescent="0.15">
      <c r="A168" s="648"/>
      <c r="B168" s="153"/>
      <c r="C168" s="153"/>
      <c r="D168" s="153"/>
      <c r="E168" s="153"/>
      <c r="F168" s="154"/>
      <c r="G168" s="695"/>
      <c r="H168" s="636"/>
      <c r="I168" s="636"/>
      <c r="J168" s="636"/>
      <c r="K168" s="636"/>
      <c r="L168" s="636"/>
      <c r="M168" s="636"/>
      <c r="N168" s="636"/>
      <c r="O168" s="636"/>
      <c r="P168" s="696"/>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7"/>
      <c r="H169" s="638"/>
      <c r="I169" s="638"/>
      <c r="J169" s="638"/>
      <c r="K169" s="638"/>
      <c r="L169" s="638"/>
      <c r="M169" s="638"/>
      <c r="N169" s="638"/>
      <c r="O169" s="638"/>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575</v>
      </c>
      <c r="B170" s="105"/>
      <c r="C170" s="105"/>
      <c r="D170" s="105"/>
      <c r="E170" s="105"/>
      <c r="F170" s="662"/>
      <c r="G170" s="176" t="s">
        <v>576</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410</v>
      </c>
      <c r="AF170" s="119"/>
      <c r="AG170" s="119"/>
      <c r="AH170" s="119"/>
      <c r="AI170" s="119" t="s">
        <v>562</v>
      </c>
      <c r="AJ170" s="119"/>
      <c r="AK170" s="119"/>
      <c r="AL170" s="119"/>
      <c r="AM170" s="119" t="s">
        <v>378</v>
      </c>
      <c r="AN170" s="119"/>
      <c r="AO170" s="119"/>
      <c r="AP170" s="119"/>
      <c r="AQ170" s="627" t="s">
        <v>588</v>
      </c>
      <c r="AR170" s="628"/>
      <c r="AS170" s="628"/>
      <c r="AT170" s="628"/>
      <c r="AU170" s="628"/>
      <c r="AV170" s="628"/>
      <c r="AW170" s="628"/>
      <c r="AX170" s="629"/>
      <c r="AY170">
        <f>IF(SUBSTITUTE(SUBSTITUTE($G$171,"／",""),"　","")="",0,1)</f>
        <v>0</v>
      </c>
    </row>
    <row r="171" spans="1:60" ht="23.25" hidden="1" customHeight="1" x14ac:dyDescent="0.15">
      <c r="A171" s="663"/>
      <c r="B171" s="197"/>
      <c r="C171" s="197"/>
      <c r="D171" s="197"/>
      <c r="E171" s="197"/>
      <c r="F171" s="664"/>
      <c r="G171" s="652" t="s">
        <v>577</v>
      </c>
      <c r="H171" s="653"/>
      <c r="I171" s="653"/>
      <c r="J171" s="653"/>
      <c r="K171" s="653"/>
      <c r="L171" s="653"/>
      <c r="M171" s="653"/>
      <c r="N171" s="653"/>
      <c r="O171" s="653"/>
      <c r="P171" s="653"/>
      <c r="Q171" s="653"/>
      <c r="R171" s="653"/>
      <c r="S171" s="653"/>
      <c r="T171" s="653"/>
      <c r="U171" s="653"/>
      <c r="V171" s="653"/>
      <c r="W171" s="653"/>
      <c r="X171" s="653"/>
      <c r="Y171" s="656" t="s">
        <v>575</v>
      </c>
      <c r="Z171" s="657"/>
      <c r="AA171" s="658"/>
      <c r="AB171" s="659"/>
      <c r="AC171" s="660"/>
      <c r="AD171" s="661"/>
      <c r="AE171" s="633"/>
      <c r="AF171" s="633"/>
      <c r="AG171" s="633"/>
      <c r="AH171" s="633"/>
      <c r="AI171" s="633"/>
      <c r="AJ171" s="633"/>
      <c r="AK171" s="633"/>
      <c r="AL171" s="633"/>
      <c r="AM171" s="633"/>
      <c r="AN171" s="633"/>
      <c r="AO171" s="633"/>
      <c r="AP171" s="633"/>
      <c r="AQ171" s="93"/>
      <c r="AR171" s="87"/>
      <c r="AS171" s="87"/>
      <c r="AT171" s="87"/>
      <c r="AU171" s="87"/>
      <c r="AV171" s="87"/>
      <c r="AW171" s="87"/>
      <c r="AX171" s="88"/>
      <c r="AY171">
        <f>$AY$170</f>
        <v>0</v>
      </c>
    </row>
    <row r="172" spans="1:60" ht="46.5" hidden="1" customHeight="1" x14ac:dyDescent="0.15">
      <c r="A172" s="665"/>
      <c r="B172" s="108"/>
      <c r="C172" s="108"/>
      <c r="D172" s="108"/>
      <c r="E172" s="108"/>
      <c r="F172" s="666"/>
      <c r="G172" s="654"/>
      <c r="H172" s="655"/>
      <c r="I172" s="655"/>
      <c r="J172" s="655"/>
      <c r="K172" s="655"/>
      <c r="L172" s="655"/>
      <c r="M172" s="655"/>
      <c r="N172" s="655"/>
      <c r="O172" s="655"/>
      <c r="P172" s="655"/>
      <c r="Q172" s="655"/>
      <c r="R172" s="655"/>
      <c r="S172" s="655"/>
      <c r="T172" s="655"/>
      <c r="U172" s="655"/>
      <c r="V172" s="655"/>
      <c r="W172" s="655"/>
      <c r="X172" s="655"/>
      <c r="Y172" s="219" t="s">
        <v>578</v>
      </c>
      <c r="Z172" s="649"/>
      <c r="AA172" s="650"/>
      <c r="AB172" s="612" t="s">
        <v>579</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230</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410</v>
      </c>
      <c r="AF173" s="119"/>
      <c r="AG173" s="119"/>
      <c r="AH173" s="119"/>
      <c r="AI173" s="119" t="s">
        <v>562</v>
      </c>
      <c r="AJ173" s="119"/>
      <c r="AK173" s="119"/>
      <c r="AL173" s="119"/>
      <c r="AM173" s="119" t="s">
        <v>378</v>
      </c>
      <c r="AN173" s="119"/>
      <c r="AO173" s="119"/>
      <c r="AP173" s="119"/>
      <c r="AQ173" s="216" t="s">
        <v>173</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174</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254</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567</v>
      </c>
      <c r="B180" s="152" t="s">
        <v>568</v>
      </c>
      <c r="C180" s="153"/>
      <c r="D180" s="153"/>
      <c r="E180" s="153"/>
      <c r="F180" s="154"/>
      <c r="G180" s="197" t="s">
        <v>569</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589</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410</v>
      </c>
      <c r="AF185" s="119"/>
      <c r="AG185" s="119"/>
      <c r="AH185" s="119"/>
      <c r="AI185" s="119" t="s">
        <v>562</v>
      </c>
      <c r="AJ185" s="119"/>
      <c r="AK185" s="119"/>
      <c r="AL185" s="119"/>
      <c r="AM185" s="119" t="s">
        <v>378</v>
      </c>
      <c r="AN185" s="119"/>
      <c r="AO185" s="119"/>
      <c r="AP185" s="119"/>
      <c r="AQ185" s="120" t="s">
        <v>173</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174</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410</v>
      </c>
      <c r="AF190" s="119"/>
      <c r="AG190" s="119"/>
      <c r="AH190" s="119"/>
      <c r="AI190" s="119" t="s">
        <v>562</v>
      </c>
      <c r="AJ190" s="119"/>
      <c r="AK190" s="119"/>
      <c r="AL190" s="119"/>
      <c r="AM190" s="119" t="s">
        <v>378</v>
      </c>
      <c r="AN190" s="119"/>
      <c r="AO190" s="119"/>
      <c r="AP190" s="119"/>
      <c r="AQ190" s="120" t="s">
        <v>173</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174</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410</v>
      </c>
      <c r="AF195" s="119"/>
      <c r="AG195" s="119"/>
      <c r="AH195" s="119"/>
      <c r="AI195" s="119" t="s">
        <v>562</v>
      </c>
      <c r="AJ195" s="119"/>
      <c r="AK195" s="119"/>
      <c r="AL195" s="119"/>
      <c r="AM195" s="119" t="s">
        <v>378</v>
      </c>
      <c r="AN195" s="119"/>
      <c r="AO195" s="119"/>
      <c r="AP195" s="119"/>
      <c r="AQ195" s="120" t="s">
        <v>173</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174</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105.7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84.75" hidden="1" customHeight="1" x14ac:dyDescent="0.15">
      <c r="A200" s="552" t="s">
        <v>231</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227</v>
      </c>
      <c r="X200" s="585"/>
      <c r="Y200" s="588"/>
      <c r="Z200" s="588"/>
      <c r="AA200" s="589"/>
      <c r="AB200" s="582" t="s">
        <v>11</v>
      </c>
      <c r="AC200" s="579"/>
      <c r="AD200" s="580"/>
      <c r="AE200" s="119" t="s">
        <v>410</v>
      </c>
      <c r="AF200" s="119"/>
      <c r="AG200" s="119"/>
      <c r="AH200" s="119"/>
      <c r="AI200" s="119" t="s">
        <v>562</v>
      </c>
      <c r="AJ200" s="119"/>
      <c r="AK200" s="119"/>
      <c r="AL200" s="119"/>
      <c r="AM200" s="119" t="s">
        <v>378</v>
      </c>
      <c r="AN200" s="119"/>
      <c r="AO200" s="119"/>
      <c r="AP200" s="119"/>
      <c r="AQ200" s="120" t="s">
        <v>173</v>
      </c>
      <c r="AR200" s="121"/>
      <c r="AS200" s="121"/>
      <c r="AT200" s="122"/>
      <c r="AU200" s="573" t="s">
        <v>128</v>
      </c>
      <c r="AV200" s="573"/>
      <c r="AW200" s="573"/>
      <c r="AX200" s="574"/>
      <c r="AY200">
        <f>COUNTA($H$202)</f>
        <v>0</v>
      </c>
    </row>
    <row r="201" spans="1:60" ht="51"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174</v>
      </c>
      <c r="AT201" s="128"/>
      <c r="AU201" s="126"/>
      <c r="AV201" s="126"/>
      <c r="AW201" s="575" t="s">
        <v>166</v>
      </c>
      <c r="AX201" s="576"/>
      <c r="AY201">
        <f t="shared" ref="AY201:AY207" si="10">$AY$200</f>
        <v>0</v>
      </c>
    </row>
    <row r="202" spans="1:60" ht="35.25" hidden="1" customHeight="1" x14ac:dyDescent="0.15">
      <c r="A202" s="513"/>
      <c r="B202" s="514"/>
      <c r="C202" s="514"/>
      <c r="D202" s="514"/>
      <c r="E202" s="514"/>
      <c r="F202" s="515"/>
      <c r="G202" s="559" t="s">
        <v>175</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244</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69.7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244</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33"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245</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234</v>
      </c>
      <c r="B205" s="514"/>
      <c r="C205" s="514"/>
      <c r="D205" s="514"/>
      <c r="E205" s="514"/>
      <c r="F205" s="515"/>
      <c r="G205" s="538" t="s">
        <v>176</v>
      </c>
      <c r="H205" s="539"/>
      <c r="I205" s="539"/>
      <c r="J205" s="539"/>
      <c r="K205" s="539"/>
      <c r="L205" s="539"/>
      <c r="M205" s="539"/>
      <c r="N205" s="539"/>
      <c r="O205" s="539"/>
      <c r="P205" s="539"/>
      <c r="Q205" s="539"/>
      <c r="R205" s="539"/>
      <c r="S205" s="539"/>
      <c r="T205" s="539"/>
      <c r="U205" s="539"/>
      <c r="V205" s="539"/>
      <c r="W205" s="542" t="s">
        <v>243</v>
      </c>
      <c r="X205" s="543"/>
      <c r="Y205" s="548" t="s">
        <v>12</v>
      </c>
      <c r="Z205" s="548"/>
      <c r="AA205" s="549"/>
      <c r="AB205" s="558" t="s">
        <v>244</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1.7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244</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245</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231</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410</v>
      </c>
      <c r="AF208" s="256"/>
      <c r="AG208" s="256"/>
      <c r="AH208" s="256"/>
      <c r="AI208" s="119" t="s">
        <v>562</v>
      </c>
      <c r="AJ208" s="119"/>
      <c r="AK208" s="119"/>
      <c r="AL208" s="119"/>
      <c r="AM208" s="119" t="s">
        <v>378</v>
      </c>
      <c r="AN208" s="119"/>
      <c r="AO208" s="119"/>
      <c r="AP208" s="119"/>
      <c r="AQ208" s="120" t="s">
        <v>173</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174</v>
      </c>
      <c r="AT209" s="128"/>
      <c r="AU209" s="507"/>
      <c r="AV209" s="508"/>
      <c r="AW209" s="127" t="s">
        <v>166</v>
      </c>
      <c r="AX209" s="509"/>
      <c r="AY209">
        <f>$AY$208</f>
        <v>0</v>
      </c>
    </row>
    <row r="210" spans="1:51" ht="23.25" hidden="1" customHeight="1" x14ac:dyDescent="0.15">
      <c r="A210" s="513"/>
      <c r="B210" s="514"/>
      <c r="C210" s="514"/>
      <c r="D210" s="514"/>
      <c r="E210" s="514"/>
      <c r="F210" s="515"/>
      <c r="G210" s="525" t="s">
        <v>175</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257</v>
      </c>
      <c r="B213" s="497"/>
      <c r="C213" s="497"/>
      <c r="D213" s="497"/>
      <c r="E213" s="498" t="s">
        <v>219</v>
      </c>
      <c r="F213" s="499"/>
      <c r="G213" s="82" t="s">
        <v>176</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customHeight="1" thickBot="1" x14ac:dyDescent="0.2">
      <c r="A214" s="417" t="s">
        <v>570</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226</v>
      </c>
      <c r="AP214" s="420"/>
      <c r="AQ214" s="420"/>
      <c r="AR214" s="81" t="s">
        <v>225</v>
      </c>
      <c r="AS214" s="419"/>
      <c r="AT214" s="420"/>
      <c r="AU214" s="420"/>
      <c r="AV214" s="420"/>
      <c r="AW214" s="420"/>
      <c r="AX214" s="421"/>
      <c r="AY214">
        <f>COUNTIF($AR$214,"☑")</f>
        <v>0</v>
      </c>
    </row>
    <row r="215" spans="1:51" ht="45" customHeight="1" x14ac:dyDescent="0.15">
      <c r="A215" s="406" t="s">
        <v>277</v>
      </c>
      <c r="B215" s="407"/>
      <c r="C215" s="410" t="s">
        <v>177</v>
      </c>
      <c r="D215" s="407"/>
      <c r="E215" s="412" t="s">
        <v>193</v>
      </c>
      <c r="F215" s="413"/>
      <c r="G215" s="414" t="s">
        <v>641</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192</v>
      </c>
      <c r="F216" s="151"/>
      <c r="G216" s="130" t="s">
        <v>655</v>
      </c>
      <c r="H216" s="131"/>
      <c r="I216" s="131"/>
      <c r="J216" s="131"/>
      <c r="K216" s="131"/>
      <c r="L216" s="131"/>
      <c r="M216" s="131"/>
      <c r="N216" s="131"/>
      <c r="O216" s="131"/>
      <c r="P216" s="131"/>
      <c r="Q216" s="131"/>
      <c r="R216" s="131"/>
      <c r="S216" s="131"/>
      <c r="T216" s="131"/>
      <c r="U216" s="131"/>
      <c r="V216" s="132"/>
      <c r="W216" s="482" t="s">
        <v>580</v>
      </c>
      <c r="X216" s="483"/>
      <c r="Y216" s="483"/>
      <c r="Z216" s="483"/>
      <c r="AA216" s="484"/>
      <c r="AB216" s="485" t="s">
        <v>656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581</v>
      </c>
      <c r="X217" s="489"/>
      <c r="Y217" s="489"/>
      <c r="Z217" s="489"/>
      <c r="AA217" s="490"/>
      <c r="AB217" s="485" t="s">
        <v>657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593</v>
      </c>
      <c r="D218" s="492"/>
      <c r="E218" s="149" t="s">
        <v>273</v>
      </c>
      <c r="F218" s="151"/>
      <c r="G218" s="472" t="s">
        <v>180</v>
      </c>
      <c r="H218" s="473"/>
      <c r="I218" s="473"/>
      <c r="J218" s="493" t="s">
        <v>607</v>
      </c>
      <c r="K218" s="494"/>
      <c r="L218" s="494"/>
      <c r="M218" s="494"/>
      <c r="N218" s="494"/>
      <c r="O218" s="494"/>
      <c r="P218" s="494"/>
      <c r="Q218" s="494"/>
      <c r="R218" s="494"/>
      <c r="S218" s="494"/>
      <c r="T218" s="495"/>
      <c r="U218" s="470" t="s">
        <v>714</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594</v>
      </c>
      <c r="H219" s="473"/>
      <c r="I219" s="473"/>
      <c r="J219" s="473"/>
      <c r="K219" s="473"/>
      <c r="L219" s="473"/>
      <c r="M219" s="473"/>
      <c r="N219" s="473"/>
      <c r="O219" s="473"/>
      <c r="P219" s="473"/>
      <c r="Q219" s="473"/>
      <c r="R219" s="473"/>
      <c r="S219" s="473"/>
      <c r="T219" s="473"/>
      <c r="U219" s="469" t="s">
        <v>714</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581</v>
      </c>
      <c r="H220" s="473"/>
      <c r="I220" s="473"/>
      <c r="J220" s="473"/>
      <c r="K220" s="473"/>
      <c r="L220" s="473"/>
      <c r="M220" s="473"/>
      <c r="N220" s="473"/>
      <c r="O220" s="473"/>
      <c r="P220" s="473"/>
      <c r="Q220" s="473"/>
      <c r="R220" s="473"/>
      <c r="S220" s="473"/>
      <c r="T220" s="473"/>
      <c r="U220" s="808" t="s">
        <v>714</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9.9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625</v>
      </c>
      <c r="AE223" s="452"/>
      <c r="AF223" s="452"/>
      <c r="AG223" s="453" t="s">
        <v>644</v>
      </c>
      <c r="AH223" s="454"/>
      <c r="AI223" s="454"/>
      <c r="AJ223" s="454"/>
      <c r="AK223" s="454"/>
      <c r="AL223" s="454"/>
      <c r="AM223" s="454"/>
      <c r="AN223" s="454"/>
      <c r="AO223" s="454"/>
      <c r="AP223" s="454"/>
      <c r="AQ223" s="454"/>
      <c r="AR223" s="454"/>
      <c r="AS223" s="454"/>
      <c r="AT223" s="454"/>
      <c r="AU223" s="454"/>
      <c r="AV223" s="454"/>
      <c r="AW223" s="454"/>
      <c r="AX223" s="455"/>
    </row>
    <row r="224" spans="1:51" ht="69.9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625</v>
      </c>
      <c r="AE224" s="365"/>
      <c r="AF224" s="365"/>
      <c r="AG224" s="359" t="s">
        <v>645</v>
      </c>
      <c r="AH224" s="360"/>
      <c r="AI224" s="360"/>
      <c r="AJ224" s="360"/>
      <c r="AK224" s="360"/>
      <c r="AL224" s="360"/>
      <c r="AM224" s="360"/>
      <c r="AN224" s="360"/>
      <c r="AO224" s="360"/>
      <c r="AP224" s="360"/>
      <c r="AQ224" s="360"/>
      <c r="AR224" s="360"/>
      <c r="AS224" s="360"/>
      <c r="AT224" s="360"/>
      <c r="AU224" s="360"/>
      <c r="AV224" s="360"/>
      <c r="AW224" s="360"/>
      <c r="AX224" s="361"/>
    </row>
    <row r="225" spans="1:50" ht="69.9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625</v>
      </c>
      <c r="AE225" s="402"/>
      <c r="AF225" s="402"/>
      <c r="AG225" s="387" t="s">
        <v>646</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625</v>
      </c>
      <c r="AE226" s="383"/>
      <c r="AF226" s="383"/>
      <c r="AG226" s="385" t="s">
        <v>667</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255</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712</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213</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712</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642</v>
      </c>
      <c r="AE229" s="349"/>
      <c r="AF229" s="349"/>
      <c r="AG229" s="351" t="s">
        <v>607</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625</v>
      </c>
      <c r="AE230" s="365"/>
      <c r="AF230" s="365"/>
      <c r="AG230" s="359" t="s">
        <v>647</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642</v>
      </c>
      <c r="AE231" s="365"/>
      <c r="AF231" s="365"/>
      <c r="AG231" s="359" t="s">
        <v>607</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625</v>
      </c>
      <c r="AE232" s="365"/>
      <c r="AF232" s="365"/>
      <c r="AG232" s="359" t="s">
        <v>648</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228</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625</v>
      </c>
      <c r="AE233" s="402"/>
      <c r="AF233" s="402"/>
      <c r="AG233" s="403" t="s">
        <v>649</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229</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642</v>
      </c>
      <c r="AE234" s="365"/>
      <c r="AF234" s="434"/>
      <c r="AG234" s="359" t="s">
        <v>607</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216</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625</v>
      </c>
      <c r="AE235" s="395"/>
      <c r="AF235" s="396"/>
      <c r="AG235" s="397" t="s">
        <v>650</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217</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625</v>
      </c>
      <c r="AE236" s="349"/>
      <c r="AF236" s="350"/>
      <c r="AG236" s="351" t="s">
        <v>651</v>
      </c>
      <c r="AH236" s="352"/>
      <c r="AI236" s="352"/>
      <c r="AJ236" s="352"/>
      <c r="AK236" s="352"/>
      <c r="AL236" s="352"/>
      <c r="AM236" s="352"/>
      <c r="AN236" s="352"/>
      <c r="AO236" s="352"/>
      <c r="AP236" s="352"/>
      <c r="AQ236" s="352"/>
      <c r="AR236" s="352"/>
      <c r="AS236" s="352"/>
      <c r="AT236" s="352"/>
      <c r="AU236" s="352"/>
      <c r="AV236" s="352"/>
      <c r="AW236" s="352"/>
      <c r="AX236" s="353"/>
    </row>
    <row r="237" spans="1:50" ht="60"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625</v>
      </c>
      <c r="AE237" s="358"/>
      <c r="AF237" s="358"/>
      <c r="AG237" s="359" t="s">
        <v>652</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178</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625</v>
      </c>
      <c r="AE238" s="365"/>
      <c r="AF238" s="365"/>
      <c r="AG238" s="359" t="s">
        <v>653</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625</v>
      </c>
      <c r="AE239" s="365"/>
      <c r="AF239" s="365"/>
      <c r="AG239" s="389" t="s">
        <v>654</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642</v>
      </c>
      <c r="AE240" s="383"/>
      <c r="AF240" s="384"/>
      <c r="AG240" s="385" t="s">
        <v>643</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7" t="s">
        <v>0</v>
      </c>
      <c r="D241" s="888"/>
      <c r="E241" s="888"/>
      <c r="F241" s="888"/>
      <c r="G241" s="888"/>
      <c r="H241" s="888"/>
      <c r="I241" s="888"/>
      <c r="J241" s="888"/>
      <c r="K241" s="888"/>
      <c r="L241" s="888"/>
      <c r="M241" s="888"/>
      <c r="N241" s="888"/>
      <c r="O241" s="884" t="s">
        <v>599</v>
      </c>
      <c r="P241" s="885"/>
      <c r="Q241" s="885"/>
      <c r="R241" s="885"/>
      <c r="S241" s="885"/>
      <c r="T241" s="885"/>
      <c r="U241" s="885"/>
      <c r="V241" s="885"/>
      <c r="W241" s="885"/>
      <c r="X241" s="885"/>
      <c r="Y241" s="885"/>
      <c r="Z241" s="885"/>
      <c r="AA241" s="885"/>
      <c r="AB241" s="885"/>
      <c r="AC241" s="885"/>
      <c r="AD241" s="885"/>
      <c r="AE241" s="885"/>
      <c r="AF241" s="886"/>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1"/>
      <c r="D242" s="872"/>
      <c r="E242" s="368"/>
      <c r="F242" s="368"/>
      <c r="G242" s="368"/>
      <c r="H242" s="369"/>
      <c r="I242" s="369"/>
      <c r="J242" s="873"/>
      <c r="K242" s="873"/>
      <c r="L242" s="873"/>
      <c r="M242" s="369"/>
      <c r="N242" s="874"/>
      <c r="O242" s="875"/>
      <c r="P242" s="876"/>
      <c r="Q242" s="876"/>
      <c r="R242" s="876"/>
      <c r="S242" s="876"/>
      <c r="T242" s="876"/>
      <c r="U242" s="876"/>
      <c r="V242" s="876"/>
      <c r="W242" s="876"/>
      <c r="X242" s="876"/>
      <c r="Y242" s="876"/>
      <c r="Z242" s="876"/>
      <c r="AA242" s="876"/>
      <c r="AB242" s="876"/>
      <c r="AC242" s="876"/>
      <c r="AD242" s="876"/>
      <c r="AE242" s="876"/>
      <c r="AF242" s="877"/>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8"/>
      <c r="P243" s="879"/>
      <c r="Q243" s="879"/>
      <c r="R243" s="879"/>
      <c r="S243" s="879"/>
      <c r="T243" s="879"/>
      <c r="U243" s="879"/>
      <c r="V243" s="879"/>
      <c r="W243" s="879"/>
      <c r="X243" s="879"/>
      <c r="Y243" s="879"/>
      <c r="Z243" s="879"/>
      <c r="AA243" s="879"/>
      <c r="AB243" s="879"/>
      <c r="AC243" s="879"/>
      <c r="AD243" s="879"/>
      <c r="AE243" s="879"/>
      <c r="AF243" s="880"/>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8"/>
      <c r="P244" s="879"/>
      <c r="Q244" s="879"/>
      <c r="R244" s="879"/>
      <c r="S244" s="879"/>
      <c r="T244" s="879"/>
      <c r="U244" s="879"/>
      <c r="V244" s="879"/>
      <c r="W244" s="879"/>
      <c r="X244" s="879"/>
      <c r="Y244" s="879"/>
      <c r="Z244" s="879"/>
      <c r="AA244" s="879"/>
      <c r="AB244" s="879"/>
      <c r="AC244" s="879"/>
      <c r="AD244" s="879"/>
      <c r="AE244" s="879"/>
      <c r="AF244" s="880"/>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8"/>
      <c r="P245" s="879"/>
      <c r="Q245" s="879"/>
      <c r="R245" s="879"/>
      <c r="S245" s="879"/>
      <c r="T245" s="879"/>
      <c r="U245" s="879"/>
      <c r="V245" s="879"/>
      <c r="W245" s="879"/>
      <c r="X245" s="879"/>
      <c r="Y245" s="879"/>
      <c r="Z245" s="879"/>
      <c r="AA245" s="879"/>
      <c r="AB245" s="879"/>
      <c r="AC245" s="879"/>
      <c r="AD245" s="879"/>
      <c r="AE245" s="879"/>
      <c r="AF245" s="880"/>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69"/>
      <c r="N246" s="870"/>
      <c r="O246" s="881"/>
      <c r="P246" s="882"/>
      <c r="Q246" s="882"/>
      <c r="R246" s="882"/>
      <c r="S246" s="882"/>
      <c r="T246" s="882"/>
      <c r="U246" s="882"/>
      <c r="V246" s="882"/>
      <c r="W246" s="882"/>
      <c r="X246" s="882"/>
      <c r="Y246" s="882"/>
      <c r="Z246" s="882"/>
      <c r="AA246" s="882"/>
      <c r="AB246" s="882"/>
      <c r="AC246" s="882"/>
      <c r="AD246" s="882"/>
      <c r="AE246" s="882"/>
      <c r="AF246" s="883"/>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896"/>
      <c r="C247" s="298" t="s">
        <v>49</v>
      </c>
      <c r="D247" s="720"/>
      <c r="E247" s="720"/>
      <c r="F247" s="721"/>
      <c r="G247" s="899" t="s">
        <v>686</v>
      </c>
      <c r="H247" s="899"/>
      <c r="I247" s="899"/>
      <c r="J247" s="899"/>
      <c r="K247" s="899"/>
      <c r="L247" s="899"/>
      <c r="M247" s="899"/>
      <c r="N247" s="899"/>
      <c r="O247" s="899"/>
      <c r="P247" s="899"/>
      <c r="Q247" s="899"/>
      <c r="R247" s="899"/>
      <c r="S247" s="899"/>
      <c r="T247" s="899"/>
      <c r="U247" s="899"/>
      <c r="V247" s="899"/>
      <c r="W247" s="899"/>
      <c r="X247" s="899"/>
      <c r="Y247" s="899"/>
      <c r="Z247" s="899"/>
      <c r="AA247" s="899"/>
      <c r="AB247" s="899"/>
      <c r="AC247" s="899"/>
      <c r="AD247" s="899"/>
      <c r="AE247" s="899"/>
      <c r="AF247" s="899"/>
      <c r="AG247" s="899"/>
      <c r="AH247" s="899"/>
      <c r="AI247" s="899"/>
      <c r="AJ247" s="899"/>
      <c r="AK247" s="899"/>
      <c r="AL247" s="899"/>
      <c r="AM247" s="899"/>
      <c r="AN247" s="899"/>
      <c r="AO247" s="899"/>
      <c r="AP247" s="899"/>
      <c r="AQ247" s="899"/>
      <c r="AR247" s="899"/>
      <c r="AS247" s="899"/>
      <c r="AT247" s="899"/>
      <c r="AU247" s="899"/>
      <c r="AV247" s="899"/>
      <c r="AW247" s="899"/>
      <c r="AX247" s="900"/>
    </row>
    <row r="248" spans="1:50" ht="67.5" customHeight="1" thickBot="1" x14ac:dyDescent="0.2">
      <c r="A248" s="897"/>
      <c r="B248" s="898"/>
      <c r="C248" s="901" t="s">
        <v>53</v>
      </c>
      <c r="D248" s="902"/>
      <c r="E248" s="902"/>
      <c r="F248" s="903"/>
      <c r="G248" s="904" t="s">
        <v>685</v>
      </c>
      <c r="H248" s="904"/>
      <c r="I248" s="904"/>
      <c r="J248" s="904"/>
      <c r="K248" s="904"/>
      <c r="L248" s="904"/>
      <c r="M248" s="904"/>
      <c r="N248" s="904"/>
      <c r="O248" s="904"/>
      <c r="P248" s="904"/>
      <c r="Q248" s="904"/>
      <c r="R248" s="904"/>
      <c r="S248" s="904"/>
      <c r="T248" s="904"/>
      <c r="U248" s="904"/>
      <c r="V248" s="904"/>
      <c r="W248" s="904"/>
      <c r="X248" s="904"/>
      <c r="Y248" s="904"/>
      <c r="Z248" s="904"/>
      <c r="AA248" s="904"/>
      <c r="AB248" s="904"/>
      <c r="AC248" s="904"/>
      <c r="AD248" s="904"/>
      <c r="AE248" s="904"/>
      <c r="AF248" s="904"/>
      <c r="AG248" s="904"/>
      <c r="AH248" s="904"/>
      <c r="AI248" s="904"/>
      <c r="AJ248" s="904"/>
      <c r="AK248" s="904"/>
      <c r="AL248" s="904"/>
      <c r="AM248" s="904"/>
      <c r="AN248" s="904"/>
      <c r="AO248" s="904"/>
      <c r="AP248" s="904"/>
      <c r="AQ248" s="904"/>
      <c r="AR248" s="904"/>
      <c r="AS248" s="904"/>
      <c r="AT248" s="904"/>
      <c r="AU248" s="904"/>
      <c r="AV248" s="904"/>
      <c r="AW248" s="904"/>
      <c r="AX248" s="905"/>
    </row>
    <row r="249" spans="1:50" ht="24" customHeight="1" x14ac:dyDescent="0.15">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67.5" customHeight="1" thickBot="1" x14ac:dyDescent="0.2">
      <c r="A250" s="892" t="s">
        <v>713</v>
      </c>
      <c r="B250" s="327"/>
      <c r="C250" s="327"/>
      <c r="D250" s="327"/>
      <c r="E250" s="327"/>
      <c r="F250" s="327"/>
      <c r="G250" s="327"/>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24.75" customHeight="1" x14ac:dyDescent="0.15">
      <c r="A251" s="893" t="s">
        <v>31</v>
      </c>
      <c r="B251" s="894"/>
      <c r="C251" s="894"/>
      <c r="D251" s="894"/>
      <c r="E251" s="894"/>
      <c r="F251" s="894"/>
      <c r="G251" s="894"/>
      <c r="H251" s="894"/>
      <c r="I251" s="894"/>
      <c r="J251" s="894"/>
      <c r="K251" s="894"/>
      <c r="L251" s="894"/>
      <c r="M251" s="894"/>
      <c r="N251" s="894"/>
      <c r="O251" s="894"/>
      <c r="P251" s="894"/>
      <c r="Q251" s="894"/>
      <c r="R251" s="894"/>
      <c r="S251" s="894"/>
      <c r="T251" s="894"/>
      <c r="U251" s="894"/>
      <c r="V251" s="894"/>
      <c r="W251" s="894"/>
      <c r="X251" s="894"/>
      <c r="Y251" s="894"/>
      <c r="Z251" s="894"/>
      <c r="AA251" s="894"/>
      <c r="AB251" s="894"/>
      <c r="AC251" s="894"/>
      <c r="AD251" s="894"/>
      <c r="AE251" s="894"/>
      <c r="AF251" s="894"/>
      <c r="AG251" s="894"/>
      <c r="AH251" s="894"/>
      <c r="AI251" s="894"/>
      <c r="AJ251" s="894"/>
      <c r="AK251" s="894"/>
      <c r="AL251" s="894"/>
      <c r="AM251" s="894"/>
      <c r="AN251" s="894"/>
      <c r="AO251" s="894"/>
      <c r="AP251" s="894"/>
      <c r="AQ251" s="894"/>
      <c r="AR251" s="894"/>
      <c r="AS251" s="894"/>
      <c r="AT251" s="894"/>
      <c r="AU251" s="894"/>
      <c r="AV251" s="894"/>
      <c r="AW251" s="894"/>
      <c r="AX251" s="895"/>
    </row>
    <row r="252" spans="1:50" ht="67.5" customHeight="1" thickBot="1" x14ac:dyDescent="0.2">
      <c r="A252" s="323" t="s">
        <v>132</v>
      </c>
      <c r="B252" s="324"/>
      <c r="C252" s="324"/>
      <c r="D252" s="324"/>
      <c r="E252" s="325"/>
      <c r="F252" s="326" t="s">
        <v>716</v>
      </c>
      <c r="G252" s="327"/>
      <c r="H252" s="327"/>
      <c r="I252" s="327"/>
      <c r="J252" s="327"/>
      <c r="K252" s="327"/>
      <c r="L252" s="327"/>
      <c r="M252" s="327"/>
      <c r="N252" s="327"/>
      <c r="O252" s="327"/>
      <c r="P252" s="327"/>
      <c r="Q252" s="327"/>
      <c r="R252" s="327"/>
      <c r="S252" s="327"/>
      <c r="T252" s="327"/>
      <c r="U252" s="327"/>
      <c r="V252" s="327"/>
      <c r="W252" s="327"/>
      <c r="X252" s="327"/>
      <c r="Y252" s="327"/>
      <c r="Z252" s="327"/>
      <c r="AA252" s="327"/>
      <c r="AB252" s="327"/>
      <c r="AC252" s="327"/>
      <c r="AD252" s="327"/>
      <c r="AE252" s="327"/>
      <c r="AF252" s="327"/>
      <c r="AG252" s="327"/>
      <c r="AH252" s="327"/>
      <c r="AI252" s="327"/>
      <c r="AJ252" s="327"/>
      <c r="AK252" s="327"/>
      <c r="AL252" s="327"/>
      <c r="AM252" s="327"/>
      <c r="AN252" s="327"/>
      <c r="AO252" s="327"/>
      <c r="AP252" s="327"/>
      <c r="AQ252" s="327"/>
      <c r="AR252" s="327"/>
      <c r="AS252" s="327"/>
      <c r="AT252" s="327"/>
      <c r="AU252" s="327"/>
      <c r="AV252" s="327"/>
      <c r="AW252" s="327"/>
      <c r="AX252" s="328"/>
    </row>
    <row r="253" spans="1:50" ht="24.75" customHeight="1" x14ac:dyDescent="0.15">
      <c r="A253" s="893" t="s">
        <v>43</v>
      </c>
      <c r="B253" s="894"/>
      <c r="C253" s="894"/>
      <c r="D253" s="894"/>
      <c r="E253" s="894"/>
      <c r="F253" s="894"/>
      <c r="G253" s="894"/>
      <c r="H253" s="894"/>
      <c r="I253" s="894"/>
      <c r="J253" s="894"/>
      <c r="K253" s="894"/>
      <c r="L253" s="894"/>
      <c r="M253" s="894"/>
      <c r="N253" s="894"/>
      <c r="O253" s="894"/>
      <c r="P253" s="894"/>
      <c r="Q253" s="894"/>
      <c r="R253" s="894"/>
      <c r="S253" s="894"/>
      <c r="T253" s="894"/>
      <c r="U253" s="894"/>
      <c r="V253" s="894"/>
      <c r="W253" s="894"/>
      <c r="X253" s="894"/>
      <c r="Y253" s="894"/>
      <c r="Z253" s="894"/>
      <c r="AA253" s="894"/>
      <c r="AB253" s="894"/>
      <c r="AC253" s="894"/>
      <c r="AD253" s="894"/>
      <c r="AE253" s="894"/>
      <c r="AF253" s="894"/>
      <c r="AG253" s="894"/>
      <c r="AH253" s="894"/>
      <c r="AI253" s="894"/>
      <c r="AJ253" s="894"/>
      <c r="AK253" s="894"/>
      <c r="AL253" s="894"/>
      <c r="AM253" s="894"/>
      <c r="AN253" s="894"/>
      <c r="AO253" s="894"/>
      <c r="AP253" s="894"/>
      <c r="AQ253" s="894"/>
      <c r="AR253" s="894"/>
      <c r="AS253" s="894"/>
      <c r="AT253" s="894"/>
      <c r="AU253" s="894"/>
      <c r="AV253" s="894"/>
      <c r="AW253" s="894"/>
      <c r="AX253" s="895"/>
    </row>
    <row r="254" spans="1:50" ht="66" customHeight="1" thickBot="1" x14ac:dyDescent="0.2">
      <c r="A254" s="323" t="s">
        <v>132</v>
      </c>
      <c r="B254" s="324"/>
      <c r="C254" s="324"/>
      <c r="D254" s="324"/>
      <c r="E254" s="325"/>
      <c r="F254" s="326" t="s">
        <v>719</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232</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271</v>
      </c>
      <c r="B258" s="90"/>
      <c r="C258" s="90"/>
      <c r="D258" s="91"/>
      <c r="E258" s="319" t="s">
        <v>618</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270</v>
      </c>
      <c r="B259" s="256"/>
      <c r="C259" s="256"/>
      <c r="D259" s="256"/>
      <c r="E259" s="319" t="s">
        <v>619</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269</v>
      </c>
      <c r="B260" s="256"/>
      <c r="C260" s="256"/>
      <c r="D260" s="256"/>
      <c r="E260" s="319" t="s">
        <v>620</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268</v>
      </c>
      <c r="B261" s="256"/>
      <c r="C261" s="256"/>
      <c r="D261" s="256"/>
      <c r="E261" s="319" t="s">
        <v>621</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267</v>
      </c>
      <c r="B262" s="256"/>
      <c r="C262" s="256"/>
      <c r="D262" s="256"/>
      <c r="E262" s="319" t="s">
        <v>622</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266</v>
      </c>
      <c r="B263" s="256"/>
      <c r="C263" s="256"/>
      <c r="D263" s="256"/>
      <c r="E263" s="319" t="s">
        <v>623</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265</v>
      </c>
      <c r="B264" s="256"/>
      <c r="C264" s="256"/>
      <c r="D264" s="256"/>
      <c r="E264" s="319" t="s">
        <v>622</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264</v>
      </c>
      <c r="B265" s="256"/>
      <c r="C265" s="256"/>
      <c r="D265" s="256"/>
      <c r="E265" s="319" t="s">
        <v>624</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410</v>
      </c>
      <c r="B266" s="256"/>
      <c r="C266" s="256"/>
      <c r="D266" s="256"/>
      <c r="E266" s="100" t="s">
        <v>601</v>
      </c>
      <c r="F266" s="86"/>
      <c r="G266" s="86"/>
      <c r="H266" s="77" t="str">
        <f>IF(E266="","","-")</f>
        <v>-</v>
      </c>
      <c r="I266" s="86"/>
      <c r="J266" s="86"/>
      <c r="K266" s="77" t="str">
        <f>IF(I266="","","-")</f>
        <v/>
      </c>
      <c r="L266" s="101">
        <v>290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590</v>
      </c>
      <c r="B267" s="256"/>
      <c r="C267" s="256"/>
      <c r="D267" s="256"/>
      <c r="E267" s="100" t="s">
        <v>601</v>
      </c>
      <c r="F267" s="86"/>
      <c r="G267" s="86"/>
      <c r="H267" s="77"/>
      <c r="I267" s="86"/>
      <c r="J267" s="86"/>
      <c r="K267" s="77"/>
      <c r="L267" s="101">
        <v>296</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378</v>
      </c>
      <c r="B268" s="256"/>
      <c r="C268" s="256"/>
      <c r="D268" s="256"/>
      <c r="E268" s="84">
        <v>2021</v>
      </c>
      <c r="F268" s="85"/>
      <c r="G268" s="86" t="s">
        <v>626</v>
      </c>
      <c r="H268" s="86"/>
      <c r="I268" s="86"/>
      <c r="J268" s="85">
        <v>20</v>
      </c>
      <c r="K268" s="85"/>
      <c r="L268" s="101">
        <v>347</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258</v>
      </c>
      <c r="B269" s="308"/>
      <c r="C269" s="308"/>
      <c r="D269" s="308"/>
      <c r="E269" s="308"/>
      <c r="F269" s="309"/>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47.2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260</v>
      </c>
      <c r="B308" s="314"/>
      <c r="C308" s="314"/>
      <c r="D308" s="314"/>
      <c r="E308" s="314"/>
      <c r="F308" s="315"/>
      <c r="G308" s="294" t="s">
        <v>720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721</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703</v>
      </c>
      <c r="H310" s="285"/>
      <c r="I310" s="285"/>
      <c r="J310" s="285"/>
      <c r="K310" s="286"/>
      <c r="L310" s="287" t="s">
        <v>704</v>
      </c>
      <c r="M310" s="288"/>
      <c r="N310" s="288"/>
      <c r="O310" s="288"/>
      <c r="P310" s="288"/>
      <c r="Q310" s="288"/>
      <c r="R310" s="288"/>
      <c r="S310" s="288"/>
      <c r="T310" s="288"/>
      <c r="U310" s="288"/>
      <c r="V310" s="288"/>
      <c r="W310" s="288"/>
      <c r="X310" s="289"/>
      <c r="Y310" s="290">
        <v>4</v>
      </c>
      <c r="Z310" s="291"/>
      <c r="AA310" s="291"/>
      <c r="AB310" s="292"/>
      <c r="AC310" s="284" t="s">
        <v>658</v>
      </c>
      <c r="AD310" s="285"/>
      <c r="AE310" s="285"/>
      <c r="AF310" s="285"/>
      <c r="AG310" s="286"/>
      <c r="AH310" s="287" t="s">
        <v>659</v>
      </c>
      <c r="AI310" s="288"/>
      <c r="AJ310" s="288"/>
      <c r="AK310" s="288"/>
      <c r="AL310" s="288"/>
      <c r="AM310" s="288"/>
      <c r="AN310" s="288"/>
      <c r="AO310" s="288"/>
      <c r="AP310" s="288"/>
      <c r="AQ310" s="288"/>
      <c r="AR310" s="288"/>
      <c r="AS310" s="288"/>
      <c r="AT310" s="289"/>
      <c r="AU310" s="290">
        <v>0.2</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4</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0.2</v>
      </c>
      <c r="AV320" s="271"/>
      <c r="AW320" s="271"/>
      <c r="AX320" s="273"/>
    </row>
    <row r="321" spans="1:51" ht="24.75" customHeight="1" x14ac:dyDescent="0.15">
      <c r="A321" s="316"/>
      <c r="B321" s="317"/>
      <c r="C321" s="317"/>
      <c r="D321" s="317"/>
      <c r="E321" s="317"/>
      <c r="F321" s="318"/>
      <c r="G321" s="294" t="s">
        <v>722</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723</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2</v>
      </c>
    </row>
    <row r="322" spans="1:51" ht="24.75"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2</v>
      </c>
    </row>
    <row r="323" spans="1:51" ht="24.75" customHeight="1" x14ac:dyDescent="0.15">
      <c r="A323" s="316"/>
      <c r="B323" s="317"/>
      <c r="C323" s="317"/>
      <c r="D323" s="317"/>
      <c r="E323" s="317"/>
      <c r="F323" s="318"/>
      <c r="G323" s="284" t="s">
        <v>658</v>
      </c>
      <c r="H323" s="285"/>
      <c r="I323" s="285"/>
      <c r="J323" s="285"/>
      <c r="K323" s="286"/>
      <c r="L323" s="287" t="s">
        <v>662</v>
      </c>
      <c r="M323" s="288"/>
      <c r="N323" s="288"/>
      <c r="O323" s="288"/>
      <c r="P323" s="288"/>
      <c r="Q323" s="288"/>
      <c r="R323" s="288"/>
      <c r="S323" s="288"/>
      <c r="T323" s="288"/>
      <c r="U323" s="288"/>
      <c r="V323" s="288"/>
      <c r="W323" s="288"/>
      <c r="X323" s="289"/>
      <c r="Y323" s="290">
        <v>1</v>
      </c>
      <c r="Z323" s="291"/>
      <c r="AA323" s="291"/>
      <c r="AB323" s="292"/>
      <c r="AC323" s="284" t="s">
        <v>658</v>
      </c>
      <c r="AD323" s="285"/>
      <c r="AE323" s="285"/>
      <c r="AF323" s="285"/>
      <c r="AG323" s="286"/>
      <c r="AH323" s="287" t="s">
        <v>662</v>
      </c>
      <c r="AI323" s="288"/>
      <c r="AJ323" s="288"/>
      <c r="AK323" s="288"/>
      <c r="AL323" s="288"/>
      <c r="AM323" s="288"/>
      <c r="AN323" s="288"/>
      <c r="AO323" s="288"/>
      <c r="AP323" s="288"/>
      <c r="AQ323" s="288"/>
      <c r="AR323" s="288"/>
      <c r="AS323" s="288"/>
      <c r="AT323" s="289"/>
      <c r="AU323" s="290">
        <v>1</v>
      </c>
      <c r="AV323" s="291"/>
      <c r="AW323" s="291"/>
      <c r="AX323" s="293"/>
      <c r="AY323">
        <f t="shared" si="11"/>
        <v>2</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2</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2</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2</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2</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2</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2</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2</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2</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2</v>
      </c>
    </row>
    <row r="333" spans="1:51" ht="24.75"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1</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1</v>
      </c>
      <c r="AV333" s="271"/>
      <c r="AW333" s="271"/>
      <c r="AX333" s="273"/>
      <c r="AY333">
        <f t="shared" si="11"/>
        <v>2</v>
      </c>
    </row>
    <row r="334" spans="1:51" ht="24.75" customHeight="1" x14ac:dyDescent="0.15">
      <c r="A334" s="316"/>
      <c r="B334" s="317"/>
      <c r="C334" s="317"/>
      <c r="D334" s="317"/>
      <c r="E334" s="317"/>
      <c r="F334" s="318"/>
      <c r="G334" s="294" t="s">
        <v>724</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709</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1</v>
      </c>
    </row>
    <row r="335" spans="1:51" ht="24.75"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1</v>
      </c>
    </row>
    <row r="336" spans="1:51" ht="24.75" customHeight="1" x14ac:dyDescent="0.15">
      <c r="A336" s="316"/>
      <c r="B336" s="317"/>
      <c r="C336" s="317"/>
      <c r="D336" s="317"/>
      <c r="E336" s="317"/>
      <c r="F336" s="318"/>
      <c r="G336" s="284" t="s">
        <v>658</v>
      </c>
      <c r="H336" s="285"/>
      <c r="I336" s="285"/>
      <c r="J336" s="285"/>
      <c r="K336" s="286"/>
      <c r="L336" s="287" t="s">
        <v>708</v>
      </c>
      <c r="M336" s="288"/>
      <c r="N336" s="288"/>
      <c r="O336" s="288"/>
      <c r="P336" s="288"/>
      <c r="Q336" s="288"/>
      <c r="R336" s="288"/>
      <c r="S336" s="288"/>
      <c r="T336" s="288"/>
      <c r="U336" s="288"/>
      <c r="V336" s="288"/>
      <c r="W336" s="288"/>
      <c r="X336" s="289"/>
      <c r="Y336" s="290">
        <v>7</v>
      </c>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1</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1</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1</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1</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1</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1</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1</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1</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1</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1</v>
      </c>
    </row>
    <row r="346" spans="1:51" ht="24.75" customHeight="1" x14ac:dyDescent="0.1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7</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1</v>
      </c>
    </row>
    <row r="347" spans="1:51" ht="24.75" hidden="1" customHeight="1" x14ac:dyDescent="0.15">
      <c r="A347" s="316"/>
      <c r="B347" s="317"/>
      <c r="C347" s="317"/>
      <c r="D347" s="317"/>
      <c r="E347" s="317"/>
      <c r="F347" s="318"/>
      <c r="G347" s="294" t="s">
        <v>660</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661</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
      <c r="A360" s="260" t="s">
        <v>571</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226</v>
      </c>
      <c r="AM360" s="264"/>
      <c r="AN360" s="264"/>
      <c r="AO360" s="79" t="s">
        <v>225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195</v>
      </c>
      <c r="K365" s="256"/>
      <c r="L365" s="256"/>
      <c r="M365" s="256"/>
      <c r="N365" s="256"/>
      <c r="O365" s="256"/>
      <c r="P365" s="119" t="s">
        <v>25</v>
      </c>
      <c r="Q365" s="119"/>
      <c r="R365" s="119"/>
      <c r="S365" s="119"/>
      <c r="T365" s="119"/>
      <c r="U365" s="119"/>
      <c r="V365" s="119"/>
      <c r="W365" s="119"/>
      <c r="X365" s="119"/>
      <c r="Y365" s="257" t="s">
        <v>194</v>
      </c>
      <c r="Z365" s="258"/>
      <c r="AA365" s="258"/>
      <c r="AB365" s="258"/>
      <c r="AC365" s="241" t="s">
        <v>224</v>
      </c>
      <c r="AD365" s="241"/>
      <c r="AE365" s="241"/>
      <c r="AF365" s="241"/>
      <c r="AG365" s="241"/>
      <c r="AH365" s="257" t="s">
        <v>242</v>
      </c>
      <c r="AI365" s="255"/>
      <c r="AJ365" s="255"/>
      <c r="AK365" s="255"/>
      <c r="AL365" s="255" t="s">
        <v>19</v>
      </c>
      <c r="AM365" s="255"/>
      <c r="AN365" s="255"/>
      <c r="AO365" s="259"/>
      <c r="AP365" s="244" t="s">
        <v>196</v>
      </c>
      <c r="AQ365" s="244"/>
      <c r="AR365" s="244"/>
      <c r="AS365" s="244"/>
      <c r="AT365" s="244"/>
      <c r="AU365" s="244"/>
      <c r="AV365" s="244"/>
      <c r="AW365" s="244"/>
      <c r="AX365" s="244"/>
    </row>
    <row r="366" spans="1:51" ht="30" customHeight="1" x14ac:dyDescent="0.15">
      <c r="A366" s="230">
        <v>1</v>
      </c>
      <c r="B366" s="230">
        <v>1</v>
      </c>
      <c r="C366" s="252" t="s">
        <v>725</v>
      </c>
      <c r="D366" s="251"/>
      <c r="E366" s="251"/>
      <c r="F366" s="251"/>
      <c r="G366" s="251"/>
      <c r="H366" s="251"/>
      <c r="I366" s="251"/>
      <c r="J366" s="233">
        <v>6010401088867</v>
      </c>
      <c r="K366" s="234"/>
      <c r="L366" s="234"/>
      <c r="M366" s="234"/>
      <c r="N366" s="234"/>
      <c r="O366" s="234"/>
      <c r="P366" s="245" t="s">
        <v>705</v>
      </c>
      <c r="Q366" s="235"/>
      <c r="R366" s="235"/>
      <c r="S366" s="235"/>
      <c r="T366" s="235"/>
      <c r="U366" s="235"/>
      <c r="V366" s="235"/>
      <c r="W366" s="235"/>
      <c r="X366" s="235"/>
      <c r="Y366" s="236">
        <v>4</v>
      </c>
      <c r="Z366" s="237"/>
      <c r="AA366" s="237"/>
      <c r="AB366" s="238"/>
      <c r="AC366" s="222" t="s">
        <v>246</v>
      </c>
      <c r="AD366" s="223"/>
      <c r="AE366" s="223"/>
      <c r="AF366" s="223"/>
      <c r="AG366" s="223"/>
      <c r="AH366" s="253">
        <v>4</v>
      </c>
      <c r="AI366" s="254"/>
      <c r="AJ366" s="254"/>
      <c r="AK366" s="254"/>
      <c r="AL366" s="226">
        <v>45</v>
      </c>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195</v>
      </c>
      <c r="K398" s="256"/>
      <c r="L398" s="256"/>
      <c r="M398" s="256"/>
      <c r="N398" s="256"/>
      <c r="O398" s="256"/>
      <c r="P398" s="119" t="s">
        <v>25</v>
      </c>
      <c r="Q398" s="119"/>
      <c r="R398" s="119"/>
      <c r="S398" s="119"/>
      <c r="T398" s="119"/>
      <c r="U398" s="119"/>
      <c r="V398" s="119"/>
      <c r="W398" s="119"/>
      <c r="X398" s="119"/>
      <c r="Y398" s="257" t="s">
        <v>194</v>
      </c>
      <c r="Z398" s="258"/>
      <c r="AA398" s="258"/>
      <c r="AB398" s="258"/>
      <c r="AC398" s="241" t="s">
        <v>224</v>
      </c>
      <c r="AD398" s="241"/>
      <c r="AE398" s="241"/>
      <c r="AF398" s="241"/>
      <c r="AG398" s="241"/>
      <c r="AH398" s="257" t="s">
        <v>242</v>
      </c>
      <c r="AI398" s="255"/>
      <c r="AJ398" s="255"/>
      <c r="AK398" s="255"/>
      <c r="AL398" s="255" t="s">
        <v>19</v>
      </c>
      <c r="AM398" s="255"/>
      <c r="AN398" s="255"/>
      <c r="AO398" s="259"/>
      <c r="AP398" s="244" t="s">
        <v>196</v>
      </c>
      <c r="AQ398" s="244"/>
      <c r="AR398" s="244"/>
      <c r="AS398" s="244"/>
      <c r="AT398" s="244"/>
      <c r="AU398" s="244"/>
      <c r="AV398" s="244"/>
      <c r="AW398" s="244"/>
      <c r="AX398" s="244"/>
      <c r="AY398">
        <f>$AY$396</f>
        <v>1</v>
      </c>
    </row>
    <row r="399" spans="1:51" ht="30" customHeight="1" x14ac:dyDescent="0.15">
      <c r="A399" s="230">
        <v>1</v>
      </c>
      <c r="B399" s="230">
        <v>1</v>
      </c>
      <c r="C399" s="252" t="s">
        <v>726</v>
      </c>
      <c r="D399" s="251"/>
      <c r="E399" s="251"/>
      <c r="F399" s="251"/>
      <c r="G399" s="251"/>
      <c r="H399" s="251"/>
      <c r="I399" s="251"/>
      <c r="J399" s="233">
        <v>4010601038772</v>
      </c>
      <c r="K399" s="234"/>
      <c r="L399" s="234"/>
      <c r="M399" s="234"/>
      <c r="N399" s="234"/>
      <c r="O399" s="234"/>
      <c r="P399" s="235" t="s">
        <v>664</v>
      </c>
      <c r="Q399" s="235"/>
      <c r="R399" s="235"/>
      <c r="S399" s="235"/>
      <c r="T399" s="235"/>
      <c r="U399" s="235"/>
      <c r="V399" s="235"/>
      <c r="W399" s="235"/>
      <c r="X399" s="235"/>
      <c r="Y399" s="236">
        <v>0.2</v>
      </c>
      <c r="Z399" s="237"/>
      <c r="AA399" s="237"/>
      <c r="AB399" s="238"/>
      <c r="AC399" s="222" t="s">
        <v>252</v>
      </c>
      <c r="AD399" s="223"/>
      <c r="AE399" s="223"/>
      <c r="AF399" s="223"/>
      <c r="AG399" s="223"/>
      <c r="AH399" s="253" t="s">
        <v>710</v>
      </c>
      <c r="AI399" s="254"/>
      <c r="AJ399" s="254"/>
      <c r="AK399" s="254"/>
      <c r="AL399" s="226" t="s">
        <v>710</v>
      </c>
      <c r="AM399" s="227"/>
      <c r="AN399" s="227"/>
      <c r="AO399" s="228"/>
      <c r="AP399" s="229" t="s">
        <v>710</v>
      </c>
      <c r="AQ399" s="229"/>
      <c r="AR399" s="229"/>
      <c r="AS399" s="229"/>
      <c r="AT399" s="229"/>
      <c r="AU399" s="229"/>
      <c r="AV399" s="229"/>
      <c r="AW399" s="229"/>
      <c r="AX399" s="229"/>
      <c r="AY399">
        <f>$AY$396</f>
        <v>1</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195</v>
      </c>
      <c r="K431" s="256"/>
      <c r="L431" s="256"/>
      <c r="M431" s="256"/>
      <c r="N431" s="256"/>
      <c r="O431" s="256"/>
      <c r="P431" s="119" t="s">
        <v>25</v>
      </c>
      <c r="Q431" s="119"/>
      <c r="R431" s="119"/>
      <c r="S431" s="119"/>
      <c r="T431" s="119"/>
      <c r="U431" s="119"/>
      <c r="V431" s="119"/>
      <c r="W431" s="119"/>
      <c r="X431" s="119"/>
      <c r="Y431" s="257" t="s">
        <v>194</v>
      </c>
      <c r="Z431" s="258"/>
      <c r="AA431" s="258"/>
      <c r="AB431" s="258"/>
      <c r="AC431" s="241" t="s">
        <v>224</v>
      </c>
      <c r="AD431" s="241"/>
      <c r="AE431" s="241"/>
      <c r="AF431" s="241"/>
      <c r="AG431" s="241"/>
      <c r="AH431" s="257" t="s">
        <v>242</v>
      </c>
      <c r="AI431" s="255"/>
      <c r="AJ431" s="255"/>
      <c r="AK431" s="255"/>
      <c r="AL431" s="255" t="s">
        <v>19</v>
      </c>
      <c r="AM431" s="255"/>
      <c r="AN431" s="255"/>
      <c r="AO431" s="259"/>
      <c r="AP431" s="244" t="s">
        <v>196</v>
      </c>
      <c r="AQ431" s="244"/>
      <c r="AR431" s="244"/>
      <c r="AS431" s="244"/>
      <c r="AT431" s="244"/>
      <c r="AU431" s="244"/>
      <c r="AV431" s="244"/>
      <c r="AW431" s="244"/>
      <c r="AX431" s="244"/>
      <c r="AY431">
        <f>$AY$429</f>
        <v>1</v>
      </c>
    </row>
    <row r="432" spans="1:51" ht="30" customHeight="1" x14ac:dyDescent="0.15">
      <c r="A432" s="230">
        <v>1</v>
      </c>
      <c r="B432" s="230">
        <v>1</v>
      </c>
      <c r="C432" s="252" t="s">
        <v>727</v>
      </c>
      <c r="D432" s="251"/>
      <c r="E432" s="251"/>
      <c r="F432" s="251"/>
      <c r="G432" s="251"/>
      <c r="H432" s="251"/>
      <c r="I432" s="251"/>
      <c r="J432" s="233">
        <v>6011401007346</v>
      </c>
      <c r="K432" s="234"/>
      <c r="L432" s="234"/>
      <c r="M432" s="234"/>
      <c r="N432" s="234"/>
      <c r="O432" s="234"/>
      <c r="P432" s="235" t="s">
        <v>666</v>
      </c>
      <c r="Q432" s="235"/>
      <c r="R432" s="235"/>
      <c r="S432" s="235"/>
      <c r="T432" s="235"/>
      <c r="U432" s="235"/>
      <c r="V432" s="235"/>
      <c r="W432" s="235"/>
      <c r="X432" s="235"/>
      <c r="Y432" s="236">
        <v>1</v>
      </c>
      <c r="Z432" s="237"/>
      <c r="AA432" s="237"/>
      <c r="AB432" s="238"/>
      <c r="AC432" s="222" t="s">
        <v>252</v>
      </c>
      <c r="AD432" s="223"/>
      <c r="AE432" s="223"/>
      <c r="AF432" s="223"/>
      <c r="AG432" s="223"/>
      <c r="AH432" s="253" t="s">
        <v>710</v>
      </c>
      <c r="AI432" s="254"/>
      <c r="AJ432" s="254"/>
      <c r="AK432" s="254"/>
      <c r="AL432" s="226" t="s">
        <v>710</v>
      </c>
      <c r="AM432" s="227"/>
      <c r="AN432" s="227"/>
      <c r="AO432" s="228"/>
      <c r="AP432" s="229" t="s">
        <v>710</v>
      </c>
      <c r="AQ432" s="229"/>
      <c r="AR432" s="229"/>
      <c r="AS432" s="229"/>
      <c r="AT432" s="229"/>
      <c r="AU432" s="229"/>
      <c r="AV432" s="229"/>
      <c r="AW432" s="229"/>
      <c r="AX432" s="229"/>
      <c r="AY432">
        <f>$AY$429</f>
        <v>1</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195</v>
      </c>
      <c r="K464" s="256"/>
      <c r="L464" s="256"/>
      <c r="M464" s="256"/>
      <c r="N464" s="256"/>
      <c r="O464" s="256"/>
      <c r="P464" s="119" t="s">
        <v>25</v>
      </c>
      <c r="Q464" s="119"/>
      <c r="R464" s="119"/>
      <c r="S464" s="119"/>
      <c r="T464" s="119"/>
      <c r="U464" s="119"/>
      <c r="V464" s="119"/>
      <c r="W464" s="119"/>
      <c r="X464" s="119"/>
      <c r="Y464" s="257" t="s">
        <v>194</v>
      </c>
      <c r="Z464" s="258"/>
      <c r="AA464" s="258"/>
      <c r="AB464" s="258"/>
      <c r="AC464" s="241" t="s">
        <v>224</v>
      </c>
      <c r="AD464" s="241"/>
      <c r="AE464" s="241"/>
      <c r="AF464" s="241"/>
      <c r="AG464" s="241"/>
      <c r="AH464" s="257" t="s">
        <v>242</v>
      </c>
      <c r="AI464" s="255"/>
      <c r="AJ464" s="255"/>
      <c r="AK464" s="255"/>
      <c r="AL464" s="255" t="s">
        <v>19</v>
      </c>
      <c r="AM464" s="255"/>
      <c r="AN464" s="255"/>
      <c r="AO464" s="259"/>
      <c r="AP464" s="244" t="s">
        <v>196</v>
      </c>
      <c r="AQ464" s="244"/>
      <c r="AR464" s="244"/>
      <c r="AS464" s="244"/>
      <c r="AT464" s="244"/>
      <c r="AU464" s="244"/>
      <c r="AV464" s="244"/>
      <c r="AW464" s="244"/>
      <c r="AX464" s="244"/>
      <c r="AY464">
        <f>$AY$462</f>
        <v>1</v>
      </c>
    </row>
    <row r="465" spans="1:51" ht="30" customHeight="1" x14ac:dyDescent="0.15">
      <c r="A465" s="230">
        <v>1</v>
      </c>
      <c r="B465" s="230">
        <v>1</v>
      </c>
      <c r="C465" s="252" t="s">
        <v>727</v>
      </c>
      <c r="D465" s="251"/>
      <c r="E465" s="251"/>
      <c r="F465" s="251"/>
      <c r="G465" s="251"/>
      <c r="H465" s="251"/>
      <c r="I465" s="251"/>
      <c r="J465" s="233">
        <v>6011401007346</v>
      </c>
      <c r="K465" s="234"/>
      <c r="L465" s="234"/>
      <c r="M465" s="234"/>
      <c r="N465" s="234"/>
      <c r="O465" s="234"/>
      <c r="P465" s="235" t="s">
        <v>665</v>
      </c>
      <c r="Q465" s="235"/>
      <c r="R465" s="235"/>
      <c r="S465" s="235"/>
      <c r="T465" s="235"/>
      <c r="U465" s="235"/>
      <c r="V465" s="235"/>
      <c r="W465" s="235"/>
      <c r="X465" s="235"/>
      <c r="Y465" s="236">
        <v>1</v>
      </c>
      <c r="Z465" s="237"/>
      <c r="AA465" s="237"/>
      <c r="AB465" s="238"/>
      <c r="AC465" s="222" t="s">
        <v>252</v>
      </c>
      <c r="AD465" s="223"/>
      <c r="AE465" s="223"/>
      <c r="AF465" s="223"/>
      <c r="AG465" s="223"/>
      <c r="AH465" s="253" t="s">
        <v>710</v>
      </c>
      <c r="AI465" s="254"/>
      <c r="AJ465" s="254"/>
      <c r="AK465" s="254"/>
      <c r="AL465" s="226" t="s">
        <v>710</v>
      </c>
      <c r="AM465" s="227"/>
      <c r="AN465" s="227"/>
      <c r="AO465" s="228"/>
      <c r="AP465" s="229" t="s">
        <v>710</v>
      </c>
      <c r="AQ465" s="229"/>
      <c r="AR465" s="229"/>
      <c r="AS465" s="229"/>
      <c r="AT465" s="229"/>
      <c r="AU465" s="229"/>
      <c r="AV465" s="229"/>
      <c r="AW465" s="229"/>
      <c r="AX465" s="229"/>
      <c r="AY465">
        <f>$AY$462</f>
        <v>1</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195</v>
      </c>
      <c r="K497" s="256"/>
      <c r="L497" s="256"/>
      <c r="M497" s="256"/>
      <c r="N497" s="256"/>
      <c r="O497" s="256"/>
      <c r="P497" s="119" t="s">
        <v>25</v>
      </c>
      <c r="Q497" s="119"/>
      <c r="R497" s="119"/>
      <c r="S497" s="119"/>
      <c r="T497" s="119"/>
      <c r="U497" s="119"/>
      <c r="V497" s="119"/>
      <c r="W497" s="119"/>
      <c r="X497" s="119"/>
      <c r="Y497" s="257" t="s">
        <v>194</v>
      </c>
      <c r="Z497" s="258"/>
      <c r="AA497" s="258"/>
      <c r="AB497" s="258"/>
      <c r="AC497" s="241" t="s">
        <v>224</v>
      </c>
      <c r="AD497" s="241"/>
      <c r="AE497" s="241"/>
      <c r="AF497" s="241"/>
      <c r="AG497" s="241"/>
      <c r="AH497" s="257" t="s">
        <v>242</v>
      </c>
      <c r="AI497" s="255"/>
      <c r="AJ497" s="255"/>
      <c r="AK497" s="255"/>
      <c r="AL497" s="255" t="s">
        <v>19</v>
      </c>
      <c r="AM497" s="255"/>
      <c r="AN497" s="255"/>
      <c r="AO497" s="259"/>
      <c r="AP497" s="244" t="s">
        <v>196</v>
      </c>
      <c r="AQ497" s="244"/>
      <c r="AR497" s="244"/>
      <c r="AS497" s="244"/>
      <c r="AT497" s="244"/>
      <c r="AU497" s="244"/>
      <c r="AV497" s="244"/>
      <c r="AW497" s="244"/>
      <c r="AX497" s="244"/>
      <c r="AY497">
        <f>$AY$495</f>
        <v>1</v>
      </c>
    </row>
    <row r="498" spans="1:51" ht="30" customHeight="1" x14ac:dyDescent="0.15">
      <c r="A498" s="230">
        <v>1</v>
      </c>
      <c r="B498" s="230">
        <v>1</v>
      </c>
      <c r="C498" s="252" t="s">
        <v>727</v>
      </c>
      <c r="D498" s="251"/>
      <c r="E498" s="251"/>
      <c r="F498" s="251"/>
      <c r="G498" s="251"/>
      <c r="H498" s="251"/>
      <c r="I498" s="251"/>
      <c r="J498" s="233">
        <v>6011401007346</v>
      </c>
      <c r="K498" s="234"/>
      <c r="L498" s="234"/>
      <c r="M498" s="234"/>
      <c r="N498" s="234"/>
      <c r="O498" s="234"/>
      <c r="P498" s="235" t="s">
        <v>663</v>
      </c>
      <c r="Q498" s="235"/>
      <c r="R498" s="235"/>
      <c r="S498" s="235"/>
      <c r="T498" s="235"/>
      <c r="U498" s="235"/>
      <c r="V498" s="235"/>
      <c r="W498" s="235"/>
      <c r="X498" s="235"/>
      <c r="Y498" s="236">
        <v>7</v>
      </c>
      <c r="Z498" s="237"/>
      <c r="AA498" s="237"/>
      <c r="AB498" s="238"/>
      <c r="AC498" s="222" t="s">
        <v>246</v>
      </c>
      <c r="AD498" s="223"/>
      <c r="AE498" s="223"/>
      <c r="AF498" s="223"/>
      <c r="AG498" s="223"/>
      <c r="AH498" s="253">
        <v>2</v>
      </c>
      <c r="AI498" s="254"/>
      <c r="AJ498" s="254"/>
      <c r="AK498" s="254"/>
      <c r="AL498" s="226">
        <v>97.9</v>
      </c>
      <c r="AM498" s="227"/>
      <c r="AN498" s="227"/>
      <c r="AO498" s="228"/>
      <c r="AP498" s="229" t="s">
        <v>710</v>
      </c>
      <c r="AQ498" s="229"/>
      <c r="AR498" s="229"/>
      <c r="AS498" s="229"/>
      <c r="AT498" s="229"/>
      <c r="AU498" s="229"/>
      <c r="AV498" s="229"/>
      <c r="AW498" s="229"/>
      <c r="AX498" s="229"/>
      <c r="AY498">
        <f>$AY$495</f>
        <v>1</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195</v>
      </c>
      <c r="K530" s="256"/>
      <c r="L530" s="256"/>
      <c r="M530" s="256"/>
      <c r="N530" s="256"/>
      <c r="O530" s="256"/>
      <c r="P530" s="119" t="s">
        <v>25</v>
      </c>
      <c r="Q530" s="119"/>
      <c r="R530" s="119"/>
      <c r="S530" s="119"/>
      <c r="T530" s="119"/>
      <c r="U530" s="119"/>
      <c r="V530" s="119"/>
      <c r="W530" s="119"/>
      <c r="X530" s="119"/>
      <c r="Y530" s="257" t="s">
        <v>194</v>
      </c>
      <c r="Z530" s="258"/>
      <c r="AA530" s="258"/>
      <c r="AB530" s="258"/>
      <c r="AC530" s="241" t="s">
        <v>224</v>
      </c>
      <c r="AD530" s="241"/>
      <c r="AE530" s="241"/>
      <c r="AF530" s="241"/>
      <c r="AG530" s="241"/>
      <c r="AH530" s="257" t="s">
        <v>242</v>
      </c>
      <c r="AI530" s="255"/>
      <c r="AJ530" s="255"/>
      <c r="AK530" s="255"/>
      <c r="AL530" s="255" t="s">
        <v>19</v>
      </c>
      <c r="AM530" s="255"/>
      <c r="AN530" s="255"/>
      <c r="AO530" s="259"/>
      <c r="AP530" s="244" t="s">
        <v>196</v>
      </c>
      <c r="AQ530" s="244"/>
      <c r="AR530" s="244"/>
      <c r="AS530" s="244"/>
      <c r="AT530" s="244"/>
      <c r="AU530" s="244"/>
      <c r="AV530" s="244"/>
      <c r="AW530" s="244"/>
      <c r="AX530" s="244"/>
      <c r="AY530">
        <f>$AY$528</f>
        <v>0</v>
      </c>
    </row>
    <row r="531" spans="1:51" ht="30" hidden="1" customHeight="1" x14ac:dyDescent="0.15">
      <c r="A531" s="230">
        <v>1</v>
      </c>
      <c r="B531" s="230">
        <v>1</v>
      </c>
      <c r="C531" s="252"/>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195</v>
      </c>
      <c r="K563" s="256"/>
      <c r="L563" s="256"/>
      <c r="M563" s="256"/>
      <c r="N563" s="256"/>
      <c r="O563" s="256"/>
      <c r="P563" s="119" t="s">
        <v>25</v>
      </c>
      <c r="Q563" s="119"/>
      <c r="R563" s="119"/>
      <c r="S563" s="119"/>
      <c r="T563" s="119"/>
      <c r="U563" s="119"/>
      <c r="V563" s="119"/>
      <c r="W563" s="119"/>
      <c r="X563" s="119"/>
      <c r="Y563" s="257" t="s">
        <v>194</v>
      </c>
      <c r="Z563" s="258"/>
      <c r="AA563" s="258"/>
      <c r="AB563" s="258"/>
      <c r="AC563" s="241" t="s">
        <v>224</v>
      </c>
      <c r="AD563" s="241"/>
      <c r="AE563" s="241"/>
      <c r="AF563" s="241"/>
      <c r="AG563" s="241"/>
      <c r="AH563" s="257" t="s">
        <v>242</v>
      </c>
      <c r="AI563" s="255"/>
      <c r="AJ563" s="255"/>
      <c r="AK563" s="255"/>
      <c r="AL563" s="255" t="s">
        <v>19</v>
      </c>
      <c r="AM563" s="255"/>
      <c r="AN563" s="255"/>
      <c r="AO563" s="259"/>
      <c r="AP563" s="244" t="s">
        <v>196</v>
      </c>
      <c r="AQ563" s="244"/>
      <c r="AR563" s="244"/>
      <c r="AS563" s="244"/>
      <c r="AT563" s="244"/>
      <c r="AU563" s="244"/>
      <c r="AV563" s="244"/>
      <c r="AW563" s="244"/>
      <c r="AX563" s="244"/>
      <c r="AY563">
        <f>$AY$561</f>
        <v>0</v>
      </c>
    </row>
    <row r="564" spans="1:51" ht="30" hidden="1" customHeight="1" x14ac:dyDescent="0.15">
      <c r="A564" s="230">
        <v>1</v>
      </c>
      <c r="B564" s="230">
        <v>1</v>
      </c>
      <c r="C564" s="252"/>
      <c r="D564" s="251"/>
      <c r="E564" s="251"/>
      <c r="F564" s="251"/>
      <c r="G564" s="251"/>
      <c r="H564" s="251"/>
      <c r="I564" s="251"/>
      <c r="J564" s="233"/>
      <c r="K564" s="234"/>
      <c r="L564" s="234"/>
      <c r="M564" s="234"/>
      <c r="N564" s="234"/>
      <c r="O564" s="234"/>
      <c r="P564" s="24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195</v>
      </c>
      <c r="K596" s="256"/>
      <c r="L596" s="256"/>
      <c r="M596" s="256"/>
      <c r="N596" s="256"/>
      <c r="O596" s="256"/>
      <c r="P596" s="119" t="s">
        <v>25</v>
      </c>
      <c r="Q596" s="119"/>
      <c r="R596" s="119"/>
      <c r="S596" s="119"/>
      <c r="T596" s="119"/>
      <c r="U596" s="119"/>
      <c r="V596" s="119"/>
      <c r="W596" s="119"/>
      <c r="X596" s="119"/>
      <c r="Y596" s="257" t="s">
        <v>194</v>
      </c>
      <c r="Z596" s="258"/>
      <c r="AA596" s="258"/>
      <c r="AB596" s="258"/>
      <c r="AC596" s="241" t="s">
        <v>224</v>
      </c>
      <c r="AD596" s="241"/>
      <c r="AE596" s="241"/>
      <c r="AF596" s="241"/>
      <c r="AG596" s="241"/>
      <c r="AH596" s="257" t="s">
        <v>242</v>
      </c>
      <c r="AI596" s="255"/>
      <c r="AJ596" s="255"/>
      <c r="AK596" s="255"/>
      <c r="AL596" s="255" t="s">
        <v>19</v>
      </c>
      <c r="AM596" s="255"/>
      <c r="AN596" s="255"/>
      <c r="AO596" s="259"/>
      <c r="AP596" s="244" t="s">
        <v>196</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15">
      <c r="A627" s="246" t="s">
        <v>572</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226</v>
      </c>
      <c r="AM627" s="250"/>
      <c r="AN627" s="250"/>
      <c r="AO627" s="61" t="s">
        <v>225</v>
      </c>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191</v>
      </c>
      <c r="D630" s="242"/>
      <c r="E630" s="241" t="s">
        <v>190</v>
      </c>
      <c r="F630" s="242"/>
      <c r="G630" s="242"/>
      <c r="H630" s="242"/>
      <c r="I630" s="242"/>
      <c r="J630" s="241" t="s">
        <v>195</v>
      </c>
      <c r="K630" s="241"/>
      <c r="L630" s="241"/>
      <c r="M630" s="241"/>
      <c r="N630" s="241"/>
      <c r="O630" s="241"/>
      <c r="P630" s="241" t="s">
        <v>25</v>
      </c>
      <c r="Q630" s="241"/>
      <c r="R630" s="241"/>
      <c r="S630" s="241"/>
      <c r="T630" s="241"/>
      <c r="U630" s="241"/>
      <c r="V630" s="241"/>
      <c r="W630" s="241"/>
      <c r="X630" s="241"/>
      <c r="Y630" s="241" t="s">
        <v>197</v>
      </c>
      <c r="Z630" s="242"/>
      <c r="AA630" s="242"/>
      <c r="AB630" s="242"/>
      <c r="AC630" s="241" t="s">
        <v>179</v>
      </c>
      <c r="AD630" s="241"/>
      <c r="AE630" s="241"/>
      <c r="AF630" s="241"/>
      <c r="AG630" s="241"/>
      <c r="AH630" s="241" t="s">
        <v>186</v>
      </c>
      <c r="AI630" s="242"/>
      <c r="AJ630" s="242"/>
      <c r="AK630" s="242"/>
      <c r="AL630" s="242" t="s">
        <v>19</v>
      </c>
      <c r="AM630" s="242"/>
      <c r="AN630" s="242"/>
      <c r="AO630" s="243"/>
      <c r="AP630" s="244" t="s">
        <v>220</v>
      </c>
      <c r="AQ630" s="244"/>
      <c r="AR630" s="244"/>
      <c r="AS630" s="244"/>
      <c r="AT630" s="244"/>
      <c r="AU630" s="244"/>
      <c r="AV630" s="244"/>
      <c r="AW630" s="244"/>
      <c r="AX630" s="244"/>
    </row>
    <row r="631" spans="1:51" ht="30" customHeight="1" x14ac:dyDescent="0.15">
      <c r="A631" s="230">
        <v>1</v>
      </c>
      <c r="B631" s="230">
        <v>1</v>
      </c>
      <c r="C631" s="231"/>
      <c r="D631" s="231"/>
      <c r="E631" s="240" t="s">
        <v>715</v>
      </c>
      <c r="F631" s="232"/>
      <c r="G631" s="232"/>
      <c r="H631" s="232"/>
      <c r="I631" s="232"/>
      <c r="J631" s="233" t="s">
        <v>715</v>
      </c>
      <c r="K631" s="234"/>
      <c r="L631" s="234"/>
      <c r="M631" s="234"/>
      <c r="N631" s="234"/>
      <c r="O631" s="234"/>
      <c r="P631" s="245" t="s">
        <v>715</v>
      </c>
      <c r="Q631" s="235"/>
      <c r="R631" s="235"/>
      <c r="S631" s="235"/>
      <c r="T631" s="235"/>
      <c r="U631" s="235"/>
      <c r="V631" s="235"/>
      <c r="W631" s="235"/>
      <c r="X631" s="235"/>
      <c r="Y631" s="236" t="s">
        <v>715</v>
      </c>
      <c r="Z631" s="237"/>
      <c r="AA631" s="237"/>
      <c r="AB631" s="238"/>
      <c r="AC631" s="222"/>
      <c r="AD631" s="223"/>
      <c r="AE631" s="223"/>
      <c r="AF631" s="223"/>
      <c r="AG631" s="223"/>
      <c r="AH631" s="224" t="s">
        <v>715</v>
      </c>
      <c r="AI631" s="225"/>
      <c r="AJ631" s="225"/>
      <c r="AK631" s="225"/>
      <c r="AL631" s="226" t="s">
        <v>715</v>
      </c>
      <c r="AM631" s="227"/>
      <c r="AN631" s="227"/>
      <c r="AO631" s="228"/>
      <c r="AP631" s="229" t="s">
        <v>715</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25">
      <formula>IF(RIGHT(TEXT(P14,"0.#"),1)=".",FALSE,TRUE)</formula>
    </cfRule>
    <cfRule type="expression" dxfId="804" priority="926">
      <formula>IF(RIGHT(TEXT(P14,"0.#"),1)=".",TRUE,FALSE)</formula>
    </cfRule>
  </conditionalFormatting>
  <conditionalFormatting sqref="P18:AX18">
    <cfRule type="expression" dxfId="803" priority="923">
      <formula>IF(RIGHT(TEXT(P18,"0.#"),1)=".",FALSE,TRUE)</formula>
    </cfRule>
    <cfRule type="expression" dxfId="802" priority="924">
      <formula>IF(RIGHT(TEXT(P18,"0.#"),1)=".",TRUE,FALSE)</formula>
    </cfRule>
  </conditionalFormatting>
  <conditionalFormatting sqref="Y311">
    <cfRule type="expression" dxfId="801" priority="921">
      <formula>IF(RIGHT(TEXT(Y311,"0.#"),1)=".",FALSE,TRUE)</formula>
    </cfRule>
    <cfRule type="expression" dxfId="800" priority="922">
      <formula>IF(RIGHT(TEXT(Y311,"0.#"),1)=".",TRUE,FALSE)</formula>
    </cfRule>
  </conditionalFormatting>
  <conditionalFormatting sqref="Y320">
    <cfRule type="expression" dxfId="799" priority="919">
      <formula>IF(RIGHT(TEXT(Y320,"0.#"),1)=".",FALSE,TRUE)</formula>
    </cfRule>
    <cfRule type="expression" dxfId="798" priority="920">
      <formula>IF(RIGHT(TEXT(Y320,"0.#"),1)=".",TRUE,FALSE)</formula>
    </cfRule>
  </conditionalFormatting>
  <conditionalFormatting sqref="Y351:Y358 Y349 Y338:Y345 Y336 Y325:Y332 Y323">
    <cfRule type="expression" dxfId="797" priority="899">
      <formula>IF(RIGHT(TEXT(Y323,"0.#"),1)=".",FALSE,TRUE)</formula>
    </cfRule>
    <cfRule type="expression" dxfId="796" priority="900">
      <formula>IF(RIGHT(TEXT(Y323,"0.#"),1)=".",TRUE,FALSE)</formula>
    </cfRule>
  </conditionalFormatting>
  <conditionalFormatting sqref="P16:AQ17 P13:AX13 P15:AX15">
    <cfRule type="expression" dxfId="795" priority="917">
      <formula>IF(RIGHT(TEXT(P13,"0.#"),1)=".",FALSE,TRUE)</formula>
    </cfRule>
    <cfRule type="expression" dxfId="794" priority="918">
      <formula>IF(RIGHT(TEXT(P13,"0.#"),1)=".",TRUE,FALSE)</formula>
    </cfRule>
  </conditionalFormatting>
  <conditionalFormatting sqref="P19:AJ19">
    <cfRule type="expression" dxfId="793" priority="915">
      <formula>IF(RIGHT(TEXT(P19,"0.#"),1)=".",FALSE,TRUE)</formula>
    </cfRule>
    <cfRule type="expression" dxfId="792" priority="916">
      <formula>IF(RIGHT(TEXT(P19,"0.#"),1)=".",TRUE,FALSE)</formula>
    </cfRule>
  </conditionalFormatting>
  <conditionalFormatting sqref="AE32 AQ32">
    <cfRule type="expression" dxfId="791" priority="913">
      <formula>IF(RIGHT(TEXT(AE32,"0.#"),1)=".",FALSE,TRUE)</formula>
    </cfRule>
    <cfRule type="expression" dxfId="790" priority="914">
      <formula>IF(RIGHT(TEXT(AE32,"0.#"),1)=".",TRUE,FALSE)</formula>
    </cfRule>
  </conditionalFormatting>
  <conditionalFormatting sqref="Y312:Y319 Y310">
    <cfRule type="expression" dxfId="789" priority="911">
      <formula>IF(RIGHT(TEXT(Y310,"0.#"),1)=".",FALSE,TRUE)</formula>
    </cfRule>
    <cfRule type="expression" dxfId="788" priority="912">
      <formula>IF(RIGHT(TEXT(Y310,"0.#"),1)=".",TRUE,FALSE)</formula>
    </cfRule>
  </conditionalFormatting>
  <conditionalFormatting sqref="AU311">
    <cfRule type="expression" dxfId="787" priority="909">
      <formula>IF(RIGHT(TEXT(AU311,"0.#"),1)=".",FALSE,TRUE)</formula>
    </cfRule>
    <cfRule type="expression" dxfId="786" priority="910">
      <formula>IF(RIGHT(TEXT(AU311,"0.#"),1)=".",TRUE,FALSE)</formula>
    </cfRule>
  </conditionalFormatting>
  <conditionalFormatting sqref="AU320">
    <cfRule type="expression" dxfId="785" priority="907">
      <formula>IF(RIGHT(TEXT(AU320,"0.#"),1)=".",FALSE,TRUE)</formula>
    </cfRule>
    <cfRule type="expression" dxfId="784" priority="908">
      <formula>IF(RIGHT(TEXT(AU320,"0.#"),1)=".",TRUE,FALSE)</formula>
    </cfRule>
  </conditionalFormatting>
  <conditionalFormatting sqref="AU312:AU319 AU310">
    <cfRule type="expression" dxfId="783" priority="905">
      <formula>IF(RIGHT(TEXT(AU310,"0.#"),1)=".",FALSE,TRUE)</formula>
    </cfRule>
    <cfRule type="expression" dxfId="782" priority="906">
      <formula>IF(RIGHT(TEXT(AU310,"0.#"),1)=".",TRUE,FALSE)</formula>
    </cfRule>
  </conditionalFormatting>
  <conditionalFormatting sqref="Y350 Y337 Y324">
    <cfRule type="expression" dxfId="781" priority="903">
      <formula>IF(RIGHT(TEXT(Y324,"0.#"),1)=".",FALSE,TRUE)</formula>
    </cfRule>
    <cfRule type="expression" dxfId="780" priority="904">
      <formula>IF(RIGHT(TEXT(Y324,"0.#"),1)=".",TRUE,FALSE)</formula>
    </cfRule>
  </conditionalFormatting>
  <conditionalFormatting sqref="Y359 Y346 Y333">
    <cfRule type="expression" dxfId="779" priority="901">
      <formula>IF(RIGHT(TEXT(Y333,"0.#"),1)=".",FALSE,TRUE)</formula>
    </cfRule>
    <cfRule type="expression" dxfId="778" priority="902">
      <formula>IF(RIGHT(TEXT(Y333,"0.#"),1)=".",TRUE,FALSE)</formula>
    </cfRule>
  </conditionalFormatting>
  <conditionalFormatting sqref="AU350 AU337 AU324">
    <cfRule type="expression" dxfId="777" priority="897">
      <formula>IF(RIGHT(TEXT(AU324,"0.#"),1)=".",FALSE,TRUE)</formula>
    </cfRule>
    <cfRule type="expression" dxfId="776" priority="898">
      <formula>IF(RIGHT(TEXT(AU324,"0.#"),1)=".",TRUE,FALSE)</formula>
    </cfRule>
  </conditionalFormatting>
  <conditionalFormatting sqref="AU359 AU346 AU333">
    <cfRule type="expression" dxfId="775" priority="895">
      <formula>IF(RIGHT(TEXT(AU333,"0.#"),1)=".",FALSE,TRUE)</formula>
    </cfRule>
    <cfRule type="expression" dxfId="774" priority="896">
      <formula>IF(RIGHT(TEXT(AU333,"0.#"),1)=".",TRUE,FALSE)</formula>
    </cfRule>
  </conditionalFormatting>
  <conditionalFormatting sqref="AU351:AU358 AU349 AU338:AU345 AU336 AU325:AU332 AU323">
    <cfRule type="expression" dxfId="773" priority="893">
      <formula>IF(RIGHT(TEXT(AU323,"0.#"),1)=".",FALSE,TRUE)</formula>
    </cfRule>
    <cfRule type="expression" dxfId="772" priority="894">
      <formula>IF(RIGHT(TEXT(AU323,"0.#"),1)=".",TRUE,FALSE)</formula>
    </cfRule>
  </conditionalFormatting>
  <conditionalFormatting sqref="AI32">
    <cfRule type="expression" dxfId="771" priority="891">
      <formula>IF(RIGHT(TEXT(AI32,"0.#"),1)=".",FALSE,TRUE)</formula>
    </cfRule>
    <cfRule type="expression" dxfId="770" priority="892">
      <formula>IF(RIGHT(TEXT(AI32,"0.#"),1)=".",TRUE,FALSE)</formula>
    </cfRule>
  </conditionalFormatting>
  <conditionalFormatting sqref="AM32">
    <cfRule type="expression" dxfId="769" priority="889">
      <formula>IF(RIGHT(TEXT(AM32,"0.#"),1)=".",FALSE,TRUE)</formula>
    </cfRule>
    <cfRule type="expression" dxfId="768" priority="890">
      <formula>IF(RIGHT(TEXT(AM32,"0.#"),1)=".",TRUE,FALSE)</formula>
    </cfRule>
  </conditionalFormatting>
  <conditionalFormatting sqref="AE33">
    <cfRule type="expression" dxfId="767" priority="887">
      <formula>IF(RIGHT(TEXT(AE33,"0.#"),1)=".",FALSE,TRUE)</formula>
    </cfRule>
    <cfRule type="expression" dxfId="766" priority="888">
      <formula>IF(RIGHT(TEXT(AE33,"0.#"),1)=".",TRUE,FALSE)</formula>
    </cfRule>
  </conditionalFormatting>
  <conditionalFormatting sqref="AI33">
    <cfRule type="expression" dxfId="765" priority="885">
      <formula>IF(RIGHT(TEXT(AI33,"0.#"),1)=".",FALSE,TRUE)</formula>
    </cfRule>
    <cfRule type="expression" dxfId="764" priority="886">
      <formula>IF(RIGHT(TEXT(AI33,"0.#"),1)=".",TRUE,FALSE)</formula>
    </cfRule>
  </conditionalFormatting>
  <conditionalFormatting sqref="AM33">
    <cfRule type="expression" dxfId="763" priority="883">
      <formula>IF(RIGHT(TEXT(AM33,"0.#"),1)=".",FALSE,TRUE)</formula>
    </cfRule>
    <cfRule type="expression" dxfId="762" priority="884">
      <formula>IF(RIGHT(TEXT(AM33,"0.#"),1)=".",TRUE,FALSE)</formula>
    </cfRule>
  </conditionalFormatting>
  <conditionalFormatting sqref="AQ33">
    <cfRule type="expression" dxfId="761" priority="881">
      <formula>IF(RIGHT(TEXT(AQ33,"0.#"),1)=".",FALSE,TRUE)</formula>
    </cfRule>
    <cfRule type="expression" dxfId="760" priority="882">
      <formula>IF(RIGHT(TEXT(AQ33,"0.#"),1)=".",TRUE,FALSE)</formula>
    </cfRule>
  </conditionalFormatting>
  <conditionalFormatting sqref="AE210">
    <cfRule type="expression" dxfId="759" priority="879">
      <formula>IF(RIGHT(TEXT(AE210,"0.#"),1)=".",FALSE,TRUE)</formula>
    </cfRule>
    <cfRule type="expression" dxfId="758" priority="880">
      <formula>IF(RIGHT(TEXT(AE210,"0.#"),1)=".",TRUE,FALSE)</formula>
    </cfRule>
  </conditionalFormatting>
  <conditionalFormatting sqref="AE211">
    <cfRule type="expression" dxfId="757" priority="877">
      <formula>IF(RIGHT(TEXT(AE211,"0.#"),1)=".",FALSE,TRUE)</formula>
    </cfRule>
    <cfRule type="expression" dxfId="756" priority="878">
      <formula>IF(RIGHT(TEXT(AE211,"0.#"),1)=".",TRUE,FALSE)</formula>
    </cfRule>
  </conditionalFormatting>
  <conditionalFormatting sqref="AE212">
    <cfRule type="expression" dxfId="755" priority="875">
      <formula>IF(RIGHT(TEXT(AE212,"0.#"),1)=".",FALSE,TRUE)</formula>
    </cfRule>
    <cfRule type="expression" dxfId="754" priority="876">
      <formula>IF(RIGHT(TEXT(AE212,"0.#"),1)=".",TRUE,FALSE)</formula>
    </cfRule>
  </conditionalFormatting>
  <conditionalFormatting sqref="AI212">
    <cfRule type="expression" dxfId="753" priority="873">
      <formula>IF(RIGHT(TEXT(AI212,"0.#"),1)=".",FALSE,TRUE)</formula>
    </cfRule>
    <cfRule type="expression" dxfId="752" priority="874">
      <formula>IF(RIGHT(TEXT(AI212,"0.#"),1)=".",TRUE,FALSE)</formula>
    </cfRule>
  </conditionalFormatting>
  <conditionalFormatting sqref="AI211">
    <cfRule type="expression" dxfId="751" priority="871">
      <formula>IF(RIGHT(TEXT(AI211,"0.#"),1)=".",FALSE,TRUE)</formula>
    </cfRule>
    <cfRule type="expression" dxfId="750" priority="872">
      <formula>IF(RIGHT(TEXT(AI211,"0.#"),1)=".",TRUE,FALSE)</formula>
    </cfRule>
  </conditionalFormatting>
  <conditionalFormatting sqref="AI210">
    <cfRule type="expression" dxfId="749" priority="869">
      <formula>IF(RIGHT(TEXT(AI210,"0.#"),1)=".",FALSE,TRUE)</formula>
    </cfRule>
    <cfRule type="expression" dxfId="748" priority="870">
      <formula>IF(RIGHT(TEXT(AI210,"0.#"),1)=".",TRUE,FALSE)</formula>
    </cfRule>
  </conditionalFormatting>
  <conditionalFormatting sqref="AM210">
    <cfRule type="expression" dxfId="747" priority="867">
      <formula>IF(RIGHT(TEXT(AM210,"0.#"),1)=".",FALSE,TRUE)</formula>
    </cfRule>
    <cfRule type="expression" dxfId="746" priority="868">
      <formula>IF(RIGHT(TEXT(AM210,"0.#"),1)=".",TRUE,FALSE)</formula>
    </cfRule>
  </conditionalFormatting>
  <conditionalFormatting sqref="AM211">
    <cfRule type="expression" dxfId="745" priority="865">
      <formula>IF(RIGHT(TEXT(AM211,"0.#"),1)=".",FALSE,TRUE)</formula>
    </cfRule>
    <cfRule type="expression" dxfId="744" priority="866">
      <formula>IF(RIGHT(TEXT(AM211,"0.#"),1)=".",TRUE,FALSE)</formula>
    </cfRule>
  </conditionalFormatting>
  <conditionalFormatting sqref="AM212">
    <cfRule type="expression" dxfId="743" priority="863">
      <formula>IF(RIGHT(TEXT(AM212,"0.#"),1)=".",FALSE,TRUE)</formula>
    </cfRule>
    <cfRule type="expression" dxfId="742" priority="864">
      <formula>IF(RIGHT(TEXT(AM212,"0.#"),1)=".",TRUE,FALSE)</formula>
    </cfRule>
  </conditionalFormatting>
  <conditionalFormatting sqref="AL368:AO395">
    <cfRule type="expression" dxfId="741" priority="859">
      <formula>IF(AND(AL368&gt;=0, RIGHT(TEXT(AL368,"0.#"),1)&lt;&gt;"."),TRUE,FALSE)</formula>
    </cfRule>
    <cfRule type="expression" dxfId="740" priority="860">
      <formula>IF(AND(AL368&gt;=0, RIGHT(TEXT(AL368,"0.#"),1)="."),TRUE,FALSE)</formula>
    </cfRule>
    <cfRule type="expression" dxfId="739" priority="861">
      <formula>IF(AND(AL368&lt;0, RIGHT(TEXT(AL368,"0.#"),1)&lt;&gt;"."),TRUE,FALSE)</formula>
    </cfRule>
    <cfRule type="expression" dxfId="738" priority="862">
      <formula>IF(AND(AL368&lt;0, RIGHT(TEXT(AL368,"0.#"),1)="."),TRUE,FALSE)</formula>
    </cfRule>
  </conditionalFormatting>
  <conditionalFormatting sqref="AQ210:AQ212">
    <cfRule type="expression" dxfId="737" priority="857">
      <formula>IF(RIGHT(TEXT(AQ210,"0.#"),1)=".",FALSE,TRUE)</formula>
    </cfRule>
    <cfRule type="expression" dxfId="736" priority="858">
      <formula>IF(RIGHT(TEXT(AQ210,"0.#"),1)=".",TRUE,FALSE)</formula>
    </cfRule>
  </conditionalFormatting>
  <conditionalFormatting sqref="AU210:AU212">
    <cfRule type="expression" dxfId="735" priority="855">
      <formula>IF(RIGHT(TEXT(AU210,"0.#"),1)=".",FALSE,TRUE)</formula>
    </cfRule>
    <cfRule type="expression" dxfId="734" priority="856">
      <formula>IF(RIGHT(TEXT(AU210,"0.#"),1)=".",TRUE,FALSE)</formula>
    </cfRule>
  </conditionalFormatting>
  <conditionalFormatting sqref="Y368:Y395">
    <cfRule type="expression" dxfId="733" priority="853">
      <formula>IF(RIGHT(TEXT(Y368,"0.#"),1)=".",FALSE,TRUE)</formula>
    </cfRule>
    <cfRule type="expression" dxfId="732" priority="854">
      <formula>IF(RIGHT(TEXT(Y368,"0.#"),1)=".",TRUE,FALSE)</formula>
    </cfRule>
  </conditionalFormatting>
  <conditionalFormatting sqref="AL631:AO660">
    <cfRule type="expression" dxfId="731" priority="849">
      <formula>IF(AND(AL631&gt;=0, RIGHT(TEXT(AL631,"0.#"),1)&lt;&gt;"."),TRUE,FALSE)</formula>
    </cfRule>
    <cfRule type="expression" dxfId="730" priority="850">
      <formula>IF(AND(AL631&gt;=0, RIGHT(TEXT(AL631,"0.#"),1)="."),TRUE,FALSE)</formula>
    </cfRule>
    <cfRule type="expression" dxfId="729" priority="851">
      <formula>IF(AND(AL631&lt;0, RIGHT(TEXT(AL631,"0.#"),1)&lt;&gt;"."),TRUE,FALSE)</formula>
    </cfRule>
    <cfRule type="expression" dxfId="728" priority="852">
      <formula>IF(AND(AL631&lt;0, RIGHT(TEXT(AL631,"0.#"),1)="."),TRUE,FALSE)</formula>
    </cfRule>
  </conditionalFormatting>
  <conditionalFormatting sqref="Y631:Y660">
    <cfRule type="expression" dxfId="727" priority="847">
      <formula>IF(RIGHT(TEXT(Y631,"0.#"),1)=".",FALSE,TRUE)</formula>
    </cfRule>
    <cfRule type="expression" dxfId="726" priority="848">
      <formula>IF(RIGHT(TEXT(Y631,"0.#"),1)=".",TRUE,FALSE)</formula>
    </cfRule>
  </conditionalFormatting>
  <conditionalFormatting sqref="AL366:AO367">
    <cfRule type="expression" dxfId="725" priority="843">
      <formula>IF(AND(AL366&gt;=0, RIGHT(TEXT(AL366,"0.#"),1)&lt;&gt;"."),TRUE,FALSE)</formula>
    </cfRule>
    <cfRule type="expression" dxfId="724" priority="844">
      <formula>IF(AND(AL366&gt;=0, RIGHT(TEXT(AL366,"0.#"),1)="."),TRUE,FALSE)</formula>
    </cfRule>
    <cfRule type="expression" dxfId="723" priority="845">
      <formula>IF(AND(AL366&lt;0, RIGHT(TEXT(AL366,"0.#"),1)&lt;&gt;"."),TRUE,FALSE)</formula>
    </cfRule>
    <cfRule type="expression" dxfId="722" priority="846">
      <formula>IF(AND(AL366&lt;0, RIGHT(TEXT(AL366,"0.#"),1)="."),TRUE,FALSE)</formula>
    </cfRule>
  </conditionalFormatting>
  <conditionalFormatting sqref="Y366:Y367">
    <cfRule type="expression" dxfId="721" priority="841">
      <formula>IF(RIGHT(TEXT(Y366,"0.#"),1)=".",FALSE,TRUE)</formula>
    </cfRule>
    <cfRule type="expression" dxfId="720" priority="842">
      <formula>IF(RIGHT(TEXT(Y366,"0.#"),1)=".",TRUE,FALSE)</formula>
    </cfRule>
  </conditionalFormatting>
  <conditionalFormatting sqref="Y401:Y428">
    <cfRule type="expression" dxfId="719" priority="779">
      <formula>IF(RIGHT(TEXT(Y401,"0.#"),1)=".",FALSE,TRUE)</formula>
    </cfRule>
    <cfRule type="expression" dxfId="718" priority="780">
      <formula>IF(RIGHT(TEXT(Y401,"0.#"),1)=".",TRUE,FALSE)</formula>
    </cfRule>
  </conditionalFormatting>
  <conditionalFormatting sqref="Y399:Y400">
    <cfRule type="expression" dxfId="717" priority="773">
      <formula>IF(RIGHT(TEXT(Y399,"0.#"),1)=".",FALSE,TRUE)</formula>
    </cfRule>
    <cfRule type="expression" dxfId="716" priority="774">
      <formula>IF(RIGHT(TEXT(Y399,"0.#"),1)=".",TRUE,FALSE)</formula>
    </cfRule>
  </conditionalFormatting>
  <conditionalFormatting sqref="Y434:Y461">
    <cfRule type="expression" dxfId="715" priority="767">
      <formula>IF(RIGHT(TEXT(Y434,"0.#"),1)=".",FALSE,TRUE)</formula>
    </cfRule>
    <cfRule type="expression" dxfId="714" priority="768">
      <formula>IF(RIGHT(TEXT(Y434,"0.#"),1)=".",TRUE,FALSE)</formula>
    </cfRule>
  </conditionalFormatting>
  <conditionalFormatting sqref="Y432:Y433">
    <cfRule type="expression" dxfId="713" priority="761">
      <formula>IF(RIGHT(TEXT(Y432,"0.#"),1)=".",FALSE,TRUE)</formula>
    </cfRule>
    <cfRule type="expression" dxfId="712" priority="762">
      <formula>IF(RIGHT(TEXT(Y432,"0.#"),1)=".",TRUE,FALSE)</formula>
    </cfRule>
  </conditionalFormatting>
  <conditionalFormatting sqref="Y467:Y494">
    <cfRule type="expression" dxfId="711" priority="755">
      <formula>IF(RIGHT(TEXT(Y467,"0.#"),1)=".",FALSE,TRUE)</formula>
    </cfRule>
    <cfRule type="expression" dxfId="710" priority="756">
      <formula>IF(RIGHT(TEXT(Y467,"0.#"),1)=".",TRUE,FALSE)</formula>
    </cfRule>
  </conditionalFormatting>
  <conditionalFormatting sqref="Y465:Y466">
    <cfRule type="expression" dxfId="709" priority="749">
      <formula>IF(RIGHT(TEXT(Y465,"0.#"),1)=".",FALSE,TRUE)</formula>
    </cfRule>
    <cfRule type="expression" dxfId="708" priority="750">
      <formula>IF(RIGHT(TEXT(Y465,"0.#"),1)=".",TRUE,FALSE)</formula>
    </cfRule>
  </conditionalFormatting>
  <conditionalFormatting sqref="Y500:Y527">
    <cfRule type="expression" dxfId="707" priority="743">
      <formula>IF(RIGHT(TEXT(Y500,"0.#"),1)=".",FALSE,TRUE)</formula>
    </cfRule>
    <cfRule type="expression" dxfId="706" priority="744">
      <formula>IF(RIGHT(TEXT(Y500,"0.#"),1)=".",TRUE,FALSE)</formula>
    </cfRule>
  </conditionalFormatting>
  <conditionalFormatting sqref="Y498:Y499">
    <cfRule type="expression" dxfId="705" priority="737">
      <formula>IF(RIGHT(TEXT(Y498,"0.#"),1)=".",FALSE,TRUE)</formula>
    </cfRule>
    <cfRule type="expression" dxfId="704" priority="738">
      <formula>IF(RIGHT(TEXT(Y498,"0.#"),1)=".",TRUE,FALSE)</formula>
    </cfRule>
  </conditionalFormatting>
  <conditionalFormatting sqref="Y533:Y560">
    <cfRule type="expression" dxfId="703" priority="731">
      <formula>IF(RIGHT(TEXT(Y533,"0.#"),1)=".",FALSE,TRUE)</formula>
    </cfRule>
    <cfRule type="expression" dxfId="702" priority="732">
      <formula>IF(RIGHT(TEXT(Y533,"0.#"),1)=".",TRUE,FALSE)</formula>
    </cfRule>
  </conditionalFormatting>
  <conditionalFormatting sqref="W23">
    <cfRule type="expression" dxfId="701" priority="839">
      <formula>IF(RIGHT(TEXT(W23,"0.#"),1)=".",FALSE,TRUE)</formula>
    </cfRule>
    <cfRule type="expression" dxfId="700" priority="840">
      <formula>IF(RIGHT(TEXT(W23,"0.#"),1)=".",TRUE,FALSE)</formula>
    </cfRule>
  </conditionalFormatting>
  <conditionalFormatting sqref="W24:W27">
    <cfRule type="expression" dxfId="699" priority="837">
      <formula>IF(RIGHT(TEXT(W24,"0.#"),1)=".",FALSE,TRUE)</formula>
    </cfRule>
    <cfRule type="expression" dxfId="698" priority="838">
      <formula>IF(RIGHT(TEXT(W24,"0.#"),1)=".",TRUE,FALSE)</formula>
    </cfRule>
  </conditionalFormatting>
  <conditionalFormatting sqref="W28">
    <cfRule type="expression" dxfId="697" priority="835">
      <formula>IF(RIGHT(TEXT(W28,"0.#"),1)=".",FALSE,TRUE)</formula>
    </cfRule>
    <cfRule type="expression" dxfId="696" priority="836">
      <formula>IF(RIGHT(TEXT(W28,"0.#"),1)=".",TRUE,FALSE)</formula>
    </cfRule>
  </conditionalFormatting>
  <conditionalFormatting sqref="P23">
    <cfRule type="expression" dxfId="695" priority="833">
      <formula>IF(RIGHT(TEXT(P23,"0.#"),1)=".",FALSE,TRUE)</formula>
    </cfRule>
    <cfRule type="expression" dxfId="694" priority="834">
      <formula>IF(RIGHT(TEXT(P23,"0.#"),1)=".",TRUE,FALSE)</formula>
    </cfRule>
  </conditionalFormatting>
  <conditionalFormatting sqref="P24:P27">
    <cfRule type="expression" dxfId="693" priority="831">
      <formula>IF(RIGHT(TEXT(P24,"0.#"),1)=".",FALSE,TRUE)</formula>
    </cfRule>
    <cfRule type="expression" dxfId="692" priority="832">
      <formula>IF(RIGHT(TEXT(P24,"0.#"),1)=".",TRUE,FALSE)</formula>
    </cfRule>
  </conditionalFormatting>
  <conditionalFormatting sqref="P28">
    <cfRule type="expression" dxfId="691" priority="829">
      <formula>IF(RIGHT(TEXT(P28,"0.#"),1)=".",FALSE,TRUE)</formula>
    </cfRule>
    <cfRule type="expression" dxfId="690" priority="830">
      <formula>IF(RIGHT(TEXT(P28,"0.#"),1)=".",TRUE,FALSE)</formula>
    </cfRule>
  </conditionalFormatting>
  <conditionalFormatting sqref="AE202">
    <cfRule type="expression" dxfId="689" priority="827">
      <formula>IF(RIGHT(TEXT(AE202,"0.#"),1)=".",FALSE,TRUE)</formula>
    </cfRule>
    <cfRule type="expression" dxfId="688" priority="828">
      <formula>IF(RIGHT(TEXT(AE202,"0.#"),1)=".",TRUE,FALSE)</formula>
    </cfRule>
  </conditionalFormatting>
  <conditionalFormatting sqref="AE203">
    <cfRule type="expression" dxfId="687" priority="825">
      <formula>IF(RIGHT(TEXT(AE203,"0.#"),1)=".",FALSE,TRUE)</formula>
    </cfRule>
    <cfRule type="expression" dxfId="686" priority="826">
      <formula>IF(RIGHT(TEXT(AE203,"0.#"),1)=".",TRUE,FALSE)</formula>
    </cfRule>
  </conditionalFormatting>
  <conditionalFormatting sqref="AE204">
    <cfRule type="expression" dxfId="685" priority="823">
      <formula>IF(RIGHT(TEXT(AE204,"0.#"),1)=".",FALSE,TRUE)</formula>
    </cfRule>
    <cfRule type="expression" dxfId="684" priority="824">
      <formula>IF(RIGHT(TEXT(AE204,"0.#"),1)=".",TRUE,FALSE)</formula>
    </cfRule>
  </conditionalFormatting>
  <conditionalFormatting sqref="AI204">
    <cfRule type="expression" dxfId="683" priority="821">
      <formula>IF(RIGHT(TEXT(AI204,"0.#"),1)=".",FALSE,TRUE)</formula>
    </cfRule>
    <cfRule type="expression" dxfId="682" priority="822">
      <formula>IF(RIGHT(TEXT(AI204,"0.#"),1)=".",TRUE,FALSE)</formula>
    </cfRule>
  </conditionalFormatting>
  <conditionalFormatting sqref="AI203">
    <cfRule type="expression" dxfId="681" priority="819">
      <formula>IF(RIGHT(TEXT(AI203,"0.#"),1)=".",FALSE,TRUE)</formula>
    </cfRule>
    <cfRule type="expression" dxfId="680" priority="820">
      <formula>IF(RIGHT(TEXT(AI203,"0.#"),1)=".",TRUE,FALSE)</formula>
    </cfRule>
  </conditionalFormatting>
  <conditionalFormatting sqref="AI202">
    <cfRule type="expression" dxfId="679" priority="817">
      <formula>IF(RIGHT(TEXT(AI202,"0.#"),1)=".",FALSE,TRUE)</formula>
    </cfRule>
    <cfRule type="expression" dxfId="678" priority="818">
      <formula>IF(RIGHT(TEXT(AI202,"0.#"),1)=".",TRUE,FALSE)</formula>
    </cfRule>
  </conditionalFormatting>
  <conditionalFormatting sqref="AM202">
    <cfRule type="expression" dxfId="677" priority="815">
      <formula>IF(RIGHT(TEXT(AM202,"0.#"),1)=".",FALSE,TRUE)</formula>
    </cfRule>
    <cfRule type="expression" dxfId="676" priority="816">
      <formula>IF(RIGHT(TEXT(AM202,"0.#"),1)=".",TRUE,FALSE)</formula>
    </cfRule>
  </conditionalFormatting>
  <conditionalFormatting sqref="AM203">
    <cfRule type="expression" dxfId="675" priority="813">
      <formula>IF(RIGHT(TEXT(AM203,"0.#"),1)=".",FALSE,TRUE)</formula>
    </cfRule>
    <cfRule type="expression" dxfId="674" priority="814">
      <formula>IF(RIGHT(TEXT(AM203,"0.#"),1)=".",TRUE,FALSE)</formula>
    </cfRule>
  </conditionalFormatting>
  <conditionalFormatting sqref="AM204">
    <cfRule type="expression" dxfId="673" priority="811">
      <formula>IF(RIGHT(TEXT(AM204,"0.#"),1)=".",FALSE,TRUE)</formula>
    </cfRule>
    <cfRule type="expression" dxfId="672" priority="812">
      <formula>IF(RIGHT(TEXT(AM204,"0.#"),1)=".",TRUE,FALSE)</formula>
    </cfRule>
  </conditionalFormatting>
  <conditionalFormatting sqref="AQ202:AQ204">
    <cfRule type="expression" dxfId="671" priority="809">
      <formula>IF(RIGHT(TEXT(AQ202,"0.#"),1)=".",FALSE,TRUE)</formula>
    </cfRule>
    <cfRule type="expression" dxfId="670" priority="810">
      <formula>IF(RIGHT(TEXT(AQ202,"0.#"),1)=".",TRUE,FALSE)</formula>
    </cfRule>
  </conditionalFormatting>
  <conditionalFormatting sqref="AU202:AU204">
    <cfRule type="expression" dxfId="669" priority="807">
      <formula>IF(RIGHT(TEXT(AU202,"0.#"),1)=".",FALSE,TRUE)</formula>
    </cfRule>
    <cfRule type="expression" dxfId="668" priority="808">
      <formula>IF(RIGHT(TEXT(AU202,"0.#"),1)=".",TRUE,FALSE)</formula>
    </cfRule>
  </conditionalFormatting>
  <conditionalFormatting sqref="AE205">
    <cfRule type="expression" dxfId="667" priority="805">
      <formula>IF(RIGHT(TEXT(AE205,"0.#"),1)=".",FALSE,TRUE)</formula>
    </cfRule>
    <cfRule type="expression" dxfId="666" priority="806">
      <formula>IF(RIGHT(TEXT(AE205,"0.#"),1)=".",TRUE,FALSE)</formula>
    </cfRule>
  </conditionalFormatting>
  <conditionalFormatting sqref="AE206">
    <cfRule type="expression" dxfId="665" priority="803">
      <formula>IF(RIGHT(TEXT(AE206,"0.#"),1)=".",FALSE,TRUE)</formula>
    </cfRule>
    <cfRule type="expression" dxfId="664" priority="804">
      <formula>IF(RIGHT(TEXT(AE206,"0.#"),1)=".",TRUE,FALSE)</formula>
    </cfRule>
  </conditionalFormatting>
  <conditionalFormatting sqref="AE207">
    <cfRule type="expression" dxfId="663" priority="801">
      <formula>IF(RIGHT(TEXT(AE207,"0.#"),1)=".",FALSE,TRUE)</formula>
    </cfRule>
    <cfRule type="expression" dxfId="662" priority="802">
      <formula>IF(RIGHT(TEXT(AE207,"0.#"),1)=".",TRUE,FALSE)</formula>
    </cfRule>
  </conditionalFormatting>
  <conditionalFormatting sqref="AI207">
    <cfRule type="expression" dxfId="661" priority="799">
      <formula>IF(RIGHT(TEXT(AI207,"0.#"),1)=".",FALSE,TRUE)</formula>
    </cfRule>
    <cfRule type="expression" dxfId="660" priority="800">
      <formula>IF(RIGHT(TEXT(AI207,"0.#"),1)=".",TRUE,FALSE)</formula>
    </cfRule>
  </conditionalFormatting>
  <conditionalFormatting sqref="AI206">
    <cfRule type="expression" dxfId="659" priority="797">
      <formula>IF(RIGHT(TEXT(AI206,"0.#"),1)=".",FALSE,TRUE)</formula>
    </cfRule>
    <cfRule type="expression" dxfId="658" priority="798">
      <formula>IF(RIGHT(TEXT(AI206,"0.#"),1)=".",TRUE,FALSE)</formula>
    </cfRule>
  </conditionalFormatting>
  <conditionalFormatting sqref="AI205">
    <cfRule type="expression" dxfId="657" priority="795">
      <formula>IF(RIGHT(TEXT(AI205,"0.#"),1)=".",FALSE,TRUE)</formula>
    </cfRule>
    <cfRule type="expression" dxfId="656" priority="796">
      <formula>IF(RIGHT(TEXT(AI205,"0.#"),1)=".",TRUE,FALSE)</formula>
    </cfRule>
  </conditionalFormatting>
  <conditionalFormatting sqref="AM205">
    <cfRule type="expression" dxfId="655" priority="793">
      <formula>IF(RIGHT(TEXT(AM205,"0.#"),1)=".",FALSE,TRUE)</formula>
    </cfRule>
    <cfRule type="expression" dxfId="654" priority="794">
      <formula>IF(RIGHT(TEXT(AM205,"0.#"),1)=".",TRUE,FALSE)</formula>
    </cfRule>
  </conditionalFormatting>
  <conditionalFormatting sqref="AM206">
    <cfRule type="expression" dxfId="653" priority="791">
      <formula>IF(RIGHT(TEXT(AM206,"0.#"),1)=".",FALSE,TRUE)</formula>
    </cfRule>
    <cfRule type="expression" dxfId="652" priority="792">
      <formula>IF(RIGHT(TEXT(AM206,"0.#"),1)=".",TRUE,FALSE)</formula>
    </cfRule>
  </conditionalFormatting>
  <conditionalFormatting sqref="AM207">
    <cfRule type="expression" dxfId="651" priority="789">
      <formula>IF(RIGHT(TEXT(AM207,"0.#"),1)=".",FALSE,TRUE)</formula>
    </cfRule>
    <cfRule type="expression" dxfId="650" priority="790">
      <formula>IF(RIGHT(TEXT(AM207,"0.#"),1)=".",TRUE,FALSE)</formula>
    </cfRule>
  </conditionalFormatting>
  <conditionalFormatting sqref="AQ205:AQ207">
    <cfRule type="expression" dxfId="649" priority="787">
      <formula>IF(RIGHT(TEXT(AQ205,"0.#"),1)=".",FALSE,TRUE)</formula>
    </cfRule>
    <cfRule type="expression" dxfId="648" priority="788">
      <formula>IF(RIGHT(TEXT(AQ205,"0.#"),1)=".",TRUE,FALSE)</formula>
    </cfRule>
  </conditionalFormatting>
  <conditionalFormatting sqref="AU205:AU207">
    <cfRule type="expression" dxfId="647" priority="785">
      <formula>IF(RIGHT(TEXT(AU205,"0.#"),1)=".",FALSE,TRUE)</formula>
    </cfRule>
    <cfRule type="expression" dxfId="646" priority="786">
      <formula>IF(RIGHT(TEXT(AU205,"0.#"),1)=".",TRUE,FALSE)</formula>
    </cfRule>
  </conditionalFormatting>
  <conditionalFormatting sqref="AL401:AO428">
    <cfRule type="expression" dxfId="645" priority="781">
      <formula>IF(AND(AL401&gt;=0, RIGHT(TEXT(AL401,"0.#"),1)&lt;&gt;"."),TRUE,FALSE)</formula>
    </cfRule>
    <cfRule type="expression" dxfId="644" priority="782">
      <formula>IF(AND(AL401&gt;=0, RIGHT(TEXT(AL401,"0.#"),1)="."),TRUE,FALSE)</formula>
    </cfRule>
    <cfRule type="expression" dxfId="643" priority="783">
      <formula>IF(AND(AL401&lt;0, RIGHT(TEXT(AL401,"0.#"),1)&lt;&gt;"."),TRUE,FALSE)</formula>
    </cfRule>
    <cfRule type="expression" dxfId="642" priority="784">
      <formula>IF(AND(AL401&lt;0, RIGHT(TEXT(AL401,"0.#"),1)="."),TRUE,FALSE)</formula>
    </cfRule>
  </conditionalFormatting>
  <conditionalFormatting sqref="AL399:AO400">
    <cfRule type="expression" dxfId="641" priority="775">
      <formula>IF(AND(AL399&gt;=0, RIGHT(TEXT(AL399,"0.#"),1)&lt;&gt;"."),TRUE,FALSE)</formula>
    </cfRule>
    <cfRule type="expression" dxfId="640" priority="776">
      <formula>IF(AND(AL399&gt;=0, RIGHT(TEXT(AL399,"0.#"),1)="."),TRUE,FALSE)</formula>
    </cfRule>
    <cfRule type="expression" dxfId="639" priority="777">
      <formula>IF(AND(AL399&lt;0, RIGHT(TEXT(AL399,"0.#"),1)&lt;&gt;"."),TRUE,FALSE)</formula>
    </cfRule>
    <cfRule type="expression" dxfId="638" priority="778">
      <formula>IF(AND(AL399&lt;0, RIGHT(TEXT(AL399,"0.#"),1)="."),TRUE,FALSE)</formula>
    </cfRule>
  </conditionalFormatting>
  <conditionalFormatting sqref="AL434:AO461">
    <cfRule type="expression" dxfId="637" priority="769">
      <formula>IF(AND(AL434&gt;=0, RIGHT(TEXT(AL434,"0.#"),1)&lt;&gt;"."),TRUE,FALSE)</formula>
    </cfRule>
    <cfRule type="expression" dxfId="636" priority="770">
      <formula>IF(AND(AL434&gt;=0, RIGHT(TEXT(AL434,"0.#"),1)="."),TRUE,FALSE)</formula>
    </cfRule>
    <cfRule type="expression" dxfId="635" priority="771">
      <formula>IF(AND(AL434&lt;0, RIGHT(TEXT(AL434,"0.#"),1)&lt;&gt;"."),TRUE,FALSE)</formula>
    </cfRule>
    <cfRule type="expression" dxfId="634" priority="772">
      <formula>IF(AND(AL434&lt;0, RIGHT(TEXT(AL434,"0.#"),1)="."),TRUE,FALSE)</formula>
    </cfRule>
  </conditionalFormatting>
  <conditionalFormatting sqref="AL432:AO433">
    <cfRule type="expression" dxfId="633" priority="763">
      <formula>IF(AND(AL432&gt;=0, RIGHT(TEXT(AL432,"0.#"),1)&lt;&gt;"."),TRUE,FALSE)</formula>
    </cfRule>
    <cfRule type="expression" dxfId="632" priority="764">
      <formula>IF(AND(AL432&gt;=0, RIGHT(TEXT(AL432,"0.#"),1)="."),TRUE,FALSE)</formula>
    </cfRule>
    <cfRule type="expression" dxfId="631" priority="765">
      <formula>IF(AND(AL432&lt;0, RIGHT(TEXT(AL432,"0.#"),1)&lt;&gt;"."),TRUE,FALSE)</formula>
    </cfRule>
    <cfRule type="expression" dxfId="630" priority="766">
      <formula>IF(AND(AL432&lt;0, RIGHT(TEXT(AL432,"0.#"),1)="."),TRUE,FALSE)</formula>
    </cfRule>
  </conditionalFormatting>
  <conditionalFormatting sqref="AL467:AO494">
    <cfRule type="expression" dxfId="629" priority="757">
      <formula>IF(AND(AL467&gt;=0, RIGHT(TEXT(AL467,"0.#"),1)&lt;&gt;"."),TRUE,FALSE)</formula>
    </cfRule>
    <cfRule type="expression" dxfId="628" priority="758">
      <formula>IF(AND(AL467&gt;=0, RIGHT(TEXT(AL467,"0.#"),1)="."),TRUE,FALSE)</formula>
    </cfRule>
    <cfRule type="expression" dxfId="627" priority="759">
      <formula>IF(AND(AL467&lt;0, RIGHT(TEXT(AL467,"0.#"),1)&lt;&gt;"."),TRUE,FALSE)</formula>
    </cfRule>
    <cfRule type="expression" dxfId="626" priority="760">
      <formula>IF(AND(AL467&lt;0, RIGHT(TEXT(AL467,"0.#"),1)="."),TRUE,FALSE)</formula>
    </cfRule>
  </conditionalFormatting>
  <conditionalFormatting sqref="AL465:AO466">
    <cfRule type="expression" dxfId="625" priority="751">
      <formula>IF(AND(AL465&gt;=0, RIGHT(TEXT(AL465,"0.#"),1)&lt;&gt;"."),TRUE,FALSE)</formula>
    </cfRule>
    <cfRule type="expression" dxfId="624" priority="752">
      <formula>IF(AND(AL465&gt;=0, RIGHT(TEXT(AL465,"0.#"),1)="."),TRUE,FALSE)</formula>
    </cfRule>
    <cfRule type="expression" dxfId="623" priority="753">
      <formula>IF(AND(AL465&lt;0, RIGHT(TEXT(AL465,"0.#"),1)&lt;&gt;"."),TRUE,FALSE)</formula>
    </cfRule>
    <cfRule type="expression" dxfId="622" priority="754">
      <formula>IF(AND(AL465&lt;0, RIGHT(TEXT(AL465,"0.#"),1)="."),TRUE,FALSE)</formula>
    </cfRule>
  </conditionalFormatting>
  <conditionalFormatting sqref="AL500:AO527">
    <cfRule type="expression" dxfId="621" priority="745">
      <formula>IF(AND(AL500&gt;=0, RIGHT(TEXT(AL500,"0.#"),1)&lt;&gt;"."),TRUE,FALSE)</formula>
    </cfRule>
    <cfRule type="expression" dxfId="620" priority="746">
      <formula>IF(AND(AL500&gt;=0, RIGHT(TEXT(AL500,"0.#"),1)="."),TRUE,FALSE)</formula>
    </cfRule>
    <cfRule type="expression" dxfId="619" priority="747">
      <formula>IF(AND(AL500&lt;0, RIGHT(TEXT(AL500,"0.#"),1)&lt;&gt;"."),TRUE,FALSE)</formula>
    </cfRule>
    <cfRule type="expression" dxfId="618" priority="748">
      <formula>IF(AND(AL500&lt;0, RIGHT(TEXT(AL500,"0.#"),1)="."),TRUE,FALSE)</formula>
    </cfRule>
  </conditionalFormatting>
  <conditionalFormatting sqref="AL498:AO499">
    <cfRule type="expression" dxfId="617" priority="739">
      <formula>IF(AND(AL498&gt;=0, RIGHT(TEXT(AL498,"0.#"),1)&lt;&gt;"."),TRUE,FALSE)</formula>
    </cfRule>
    <cfRule type="expression" dxfId="616" priority="740">
      <formula>IF(AND(AL498&gt;=0, RIGHT(TEXT(AL498,"0.#"),1)="."),TRUE,FALSE)</formula>
    </cfRule>
    <cfRule type="expression" dxfId="615" priority="741">
      <formula>IF(AND(AL498&lt;0, RIGHT(TEXT(AL498,"0.#"),1)&lt;&gt;"."),TRUE,FALSE)</formula>
    </cfRule>
    <cfRule type="expression" dxfId="614" priority="742">
      <formula>IF(AND(AL498&lt;0, RIGHT(TEXT(AL498,"0.#"),1)="."),TRUE,FALSE)</formula>
    </cfRule>
  </conditionalFormatting>
  <conditionalFormatting sqref="AL533:AO560">
    <cfRule type="expression" dxfId="613" priority="733">
      <formula>IF(AND(AL533&gt;=0, RIGHT(TEXT(AL533,"0.#"),1)&lt;&gt;"."),TRUE,FALSE)</formula>
    </cfRule>
    <cfRule type="expression" dxfId="612" priority="734">
      <formula>IF(AND(AL533&gt;=0, RIGHT(TEXT(AL533,"0.#"),1)="."),TRUE,FALSE)</formula>
    </cfRule>
    <cfRule type="expression" dxfId="611" priority="735">
      <formula>IF(AND(AL533&lt;0, RIGHT(TEXT(AL533,"0.#"),1)&lt;&gt;"."),TRUE,FALSE)</formula>
    </cfRule>
    <cfRule type="expression" dxfId="610" priority="736">
      <formula>IF(AND(AL533&lt;0, RIGHT(TEXT(AL533,"0.#"),1)="."),TRUE,FALSE)</formula>
    </cfRule>
  </conditionalFormatting>
  <conditionalFormatting sqref="AL531:AO532">
    <cfRule type="expression" dxfId="609" priority="727">
      <formula>IF(AND(AL531&gt;=0, RIGHT(TEXT(AL531,"0.#"),1)&lt;&gt;"."),TRUE,FALSE)</formula>
    </cfRule>
    <cfRule type="expression" dxfId="608" priority="728">
      <formula>IF(AND(AL531&gt;=0, RIGHT(TEXT(AL531,"0.#"),1)="."),TRUE,FALSE)</formula>
    </cfRule>
    <cfRule type="expression" dxfId="607" priority="729">
      <formula>IF(AND(AL531&lt;0, RIGHT(TEXT(AL531,"0.#"),1)&lt;&gt;"."),TRUE,FALSE)</formula>
    </cfRule>
    <cfRule type="expression" dxfId="606" priority="730">
      <formula>IF(AND(AL531&lt;0, RIGHT(TEXT(AL531,"0.#"),1)="."),TRUE,FALSE)</formula>
    </cfRule>
  </conditionalFormatting>
  <conditionalFormatting sqref="Y531:Y532">
    <cfRule type="expression" dxfId="605" priority="725">
      <formula>IF(RIGHT(TEXT(Y531,"0.#"),1)=".",FALSE,TRUE)</formula>
    </cfRule>
    <cfRule type="expression" dxfId="604" priority="726">
      <formula>IF(RIGHT(TEXT(Y531,"0.#"),1)=".",TRUE,FALSE)</formula>
    </cfRule>
  </conditionalFormatting>
  <conditionalFormatting sqref="AL566:AO593">
    <cfRule type="expression" dxfId="603" priority="721">
      <formula>IF(AND(AL566&gt;=0, RIGHT(TEXT(AL566,"0.#"),1)&lt;&gt;"."),TRUE,FALSE)</formula>
    </cfRule>
    <cfRule type="expression" dxfId="602" priority="722">
      <formula>IF(AND(AL566&gt;=0, RIGHT(TEXT(AL566,"0.#"),1)="."),TRUE,FALSE)</formula>
    </cfRule>
    <cfRule type="expression" dxfId="601" priority="723">
      <formula>IF(AND(AL566&lt;0, RIGHT(TEXT(AL566,"0.#"),1)&lt;&gt;"."),TRUE,FALSE)</formula>
    </cfRule>
    <cfRule type="expression" dxfId="600" priority="724">
      <formula>IF(AND(AL566&lt;0, RIGHT(TEXT(AL566,"0.#"),1)="."),TRUE,FALSE)</formula>
    </cfRule>
  </conditionalFormatting>
  <conditionalFormatting sqref="Y566:Y593">
    <cfRule type="expression" dxfId="599" priority="719">
      <formula>IF(RIGHT(TEXT(Y566,"0.#"),1)=".",FALSE,TRUE)</formula>
    </cfRule>
    <cfRule type="expression" dxfId="598" priority="720">
      <formula>IF(RIGHT(TEXT(Y566,"0.#"),1)=".",TRUE,FALSE)</formula>
    </cfRule>
  </conditionalFormatting>
  <conditionalFormatting sqref="AL564:AO565">
    <cfRule type="expression" dxfId="597" priority="715">
      <formula>IF(AND(AL564&gt;=0, RIGHT(TEXT(AL564,"0.#"),1)&lt;&gt;"."),TRUE,FALSE)</formula>
    </cfRule>
    <cfRule type="expression" dxfId="596" priority="716">
      <formula>IF(AND(AL564&gt;=0, RIGHT(TEXT(AL564,"0.#"),1)="."),TRUE,FALSE)</formula>
    </cfRule>
    <cfRule type="expression" dxfId="595" priority="717">
      <formula>IF(AND(AL564&lt;0, RIGHT(TEXT(AL564,"0.#"),1)&lt;&gt;"."),TRUE,FALSE)</formula>
    </cfRule>
    <cfRule type="expression" dxfId="594" priority="718">
      <formula>IF(AND(AL564&lt;0, RIGHT(TEXT(AL564,"0.#"),1)="."),TRUE,FALSE)</formula>
    </cfRule>
  </conditionalFormatting>
  <conditionalFormatting sqref="Y564:Y565">
    <cfRule type="expression" dxfId="593" priority="713">
      <formula>IF(RIGHT(TEXT(Y564,"0.#"),1)=".",FALSE,TRUE)</formula>
    </cfRule>
    <cfRule type="expression" dxfId="592" priority="714">
      <formula>IF(RIGHT(TEXT(Y564,"0.#"),1)=".",TRUE,FALSE)</formula>
    </cfRule>
  </conditionalFormatting>
  <conditionalFormatting sqref="AL599:AO626">
    <cfRule type="expression" dxfId="591" priority="709">
      <formula>IF(AND(AL599&gt;=0, RIGHT(TEXT(AL599,"0.#"),1)&lt;&gt;"."),TRUE,FALSE)</formula>
    </cfRule>
    <cfRule type="expression" dxfId="590" priority="710">
      <formula>IF(AND(AL599&gt;=0, RIGHT(TEXT(AL599,"0.#"),1)="."),TRUE,FALSE)</formula>
    </cfRule>
    <cfRule type="expression" dxfId="589" priority="711">
      <formula>IF(AND(AL599&lt;0, RIGHT(TEXT(AL599,"0.#"),1)&lt;&gt;"."),TRUE,FALSE)</formula>
    </cfRule>
    <cfRule type="expression" dxfId="588" priority="712">
      <formula>IF(AND(AL599&lt;0, RIGHT(TEXT(AL599,"0.#"),1)="."),TRUE,FALSE)</formula>
    </cfRule>
  </conditionalFormatting>
  <conditionalFormatting sqref="Y599:Y626">
    <cfRule type="expression" dxfId="587" priority="707">
      <formula>IF(RIGHT(TEXT(Y599,"0.#"),1)=".",FALSE,TRUE)</formula>
    </cfRule>
    <cfRule type="expression" dxfId="586" priority="708">
      <formula>IF(RIGHT(TEXT(Y599,"0.#"),1)=".",TRUE,FALSE)</formula>
    </cfRule>
  </conditionalFormatting>
  <conditionalFormatting sqref="AL597:AO598">
    <cfRule type="expression" dxfId="585" priority="703">
      <formula>IF(AND(AL597&gt;=0, RIGHT(TEXT(AL597,"0.#"),1)&lt;&gt;"."),TRUE,FALSE)</formula>
    </cfRule>
    <cfRule type="expression" dxfId="584" priority="704">
      <formula>IF(AND(AL597&gt;=0, RIGHT(TEXT(AL597,"0.#"),1)="."),TRUE,FALSE)</formula>
    </cfRule>
    <cfRule type="expression" dxfId="583" priority="705">
      <formula>IF(AND(AL597&lt;0, RIGHT(TEXT(AL597,"0.#"),1)&lt;&gt;"."),TRUE,FALSE)</formula>
    </cfRule>
    <cfRule type="expression" dxfId="582" priority="706">
      <formula>IF(AND(AL597&lt;0, RIGHT(TEXT(AL597,"0.#"),1)="."),TRUE,FALSE)</formula>
    </cfRule>
  </conditionalFormatting>
  <conditionalFormatting sqref="Y597:Y598">
    <cfRule type="expression" dxfId="581" priority="701">
      <formula>IF(RIGHT(TEXT(Y597,"0.#"),1)=".",FALSE,TRUE)</formula>
    </cfRule>
    <cfRule type="expression" dxfId="580" priority="702">
      <formula>IF(RIGHT(TEXT(Y597,"0.#"),1)=".",TRUE,FALSE)</formula>
    </cfRule>
  </conditionalFormatting>
  <conditionalFormatting sqref="P29:AC29">
    <cfRule type="expression" dxfId="579" priority="695">
      <formula>IF(RIGHT(TEXT(P29,"0.#"),1)=".",FALSE,TRUE)</formula>
    </cfRule>
    <cfRule type="expression" dxfId="578" priority="696">
      <formula>IF(RIGHT(TEXT(P29,"0.#"),1)=".",TRUE,FALSE)</formula>
    </cfRule>
  </conditionalFormatting>
  <conditionalFormatting sqref="AM41">
    <cfRule type="expression" dxfId="577" priority="677">
      <formula>IF(RIGHT(TEXT(AM41,"0.#"),1)=".",FALSE,TRUE)</formula>
    </cfRule>
    <cfRule type="expression" dxfId="576" priority="678">
      <formula>IF(RIGHT(TEXT(AM41,"0.#"),1)=".",TRUE,FALSE)</formula>
    </cfRule>
  </conditionalFormatting>
  <conditionalFormatting sqref="AM40">
    <cfRule type="expression" dxfId="575" priority="679">
      <formula>IF(RIGHT(TEXT(AM40,"0.#"),1)=".",FALSE,TRUE)</formula>
    </cfRule>
    <cfRule type="expression" dxfId="574" priority="680">
      <formula>IF(RIGHT(TEXT(AM40,"0.#"),1)=".",TRUE,FALSE)</formula>
    </cfRule>
  </conditionalFormatting>
  <conditionalFormatting sqref="AE39">
    <cfRule type="expression" dxfId="573" priority="693">
      <formula>IF(RIGHT(TEXT(AE39,"0.#"),1)=".",FALSE,TRUE)</formula>
    </cfRule>
    <cfRule type="expression" dxfId="572" priority="694">
      <formula>IF(RIGHT(TEXT(AE39,"0.#"),1)=".",TRUE,FALSE)</formula>
    </cfRule>
  </conditionalFormatting>
  <conditionalFormatting sqref="AQ39:AQ41">
    <cfRule type="expression" dxfId="571" priority="675">
      <formula>IF(RIGHT(TEXT(AQ39,"0.#"),1)=".",FALSE,TRUE)</formula>
    </cfRule>
    <cfRule type="expression" dxfId="570" priority="676">
      <formula>IF(RIGHT(TEXT(AQ39,"0.#"),1)=".",TRUE,FALSE)</formula>
    </cfRule>
  </conditionalFormatting>
  <conditionalFormatting sqref="AU39:AU41">
    <cfRule type="expression" dxfId="569" priority="673">
      <formula>IF(RIGHT(TEXT(AU39,"0.#"),1)=".",FALSE,TRUE)</formula>
    </cfRule>
    <cfRule type="expression" dxfId="568" priority="674">
      <formula>IF(RIGHT(TEXT(AU39,"0.#"),1)=".",TRUE,FALSE)</formula>
    </cfRule>
  </conditionalFormatting>
  <conditionalFormatting sqref="AI41">
    <cfRule type="expression" dxfId="567" priority="687">
      <formula>IF(RIGHT(TEXT(AI41,"0.#"),1)=".",FALSE,TRUE)</formula>
    </cfRule>
    <cfRule type="expression" dxfId="566" priority="688">
      <formula>IF(RIGHT(TEXT(AI41,"0.#"),1)=".",TRUE,FALSE)</formula>
    </cfRule>
  </conditionalFormatting>
  <conditionalFormatting sqref="AE40">
    <cfRule type="expression" dxfId="565" priority="691">
      <formula>IF(RIGHT(TEXT(AE40,"0.#"),1)=".",FALSE,TRUE)</formula>
    </cfRule>
    <cfRule type="expression" dxfId="564" priority="692">
      <formula>IF(RIGHT(TEXT(AE40,"0.#"),1)=".",TRUE,FALSE)</formula>
    </cfRule>
  </conditionalFormatting>
  <conditionalFormatting sqref="AE41">
    <cfRule type="expression" dxfId="563" priority="689">
      <formula>IF(RIGHT(TEXT(AE41,"0.#"),1)=".",FALSE,TRUE)</formula>
    </cfRule>
    <cfRule type="expression" dxfId="562" priority="690">
      <formula>IF(RIGHT(TEXT(AE41,"0.#"),1)=".",TRUE,FALSE)</formula>
    </cfRule>
  </conditionalFormatting>
  <conditionalFormatting sqref="AM39">
    <cfRule type="expression" dxfId="561" priority="681">
      <formula>IF(RIGHT(TEXT(AM39,"0.#"),1)=".",FALSE,TRUE)</formula>
    </cfRule>
    <cfRule type="expression" dxfId="560" priority="682">
      <formula>IF(RIGHT(TEXT(AM39,"0.#"),1)=".",TRUE,FALSE)</formula>
    </cfRule>
  </conditionalFormatting>
  <conditionalFormatting sqref="AI39">
    <cfRule type="expression" dxfId="559" priority="683">
      <formula>IF(RIGHT(TEXT(AI39,"0.#"),1)=".",FALSE,TRUE)</formula>
    </cfRule>
    <cfRule type="expression" dxfId="558" priority="684">
      <formula>IF(RIGHT(TEXT(AI39,"0.#"),1)=".",TRUE,FALSE)</formula>
    </cfRule>
  </conditionalFormatting>
  <conditionalFormatting sqref="AI40">
    <cfRule type="expression" dxfId="557" priority="685">
      <formula>IF(RIGHT(TEXT(AI40,"0.#"),1)=".",FALSE,TRUE)</formula>
    </cfRule>
    <cfRule type="expression" dxfId="556" priority="686">
      <formula>IF(RIGHT(TEXT(AI40,"0.#"),1)=".",TRUE,FALSE)</formula>
    </cfRule>
  </conditionalFormatting>
  <conditionalFormatting sqref="AM69">
    <cfRule type="expression" dxfId="555" priority="645">
      <formula>IF(RIGHT(TEXT(AM69,"0.#"),1)=".",FALSE,TRUE)</formula>
    </cfRule>
    <cfRule type="expression" dxfId="554" priority="646">
      <formula>IF(RIGHT(TEXT(AM69,"0.#"),1)=".",TRUE,FALSE)</formula>
    </cfRule>
  </conditionalFormatting>
  <conditionalFormatting sqref="AE70 AM70">
    <cfRule type="expression" dxfId="553" priority="643">
      <formula>IF(RIGHT(TEXT(AE70,"0.#"),1)=".",FALSE,TRUE)</formula>
    </cfRule>
    <cfRule type="expression" dxfId="552" priority="644">
      <formula>IF(RIGHT(TEXT(AE70,"0.#"),1)=".",TRUE,FALSE)</formula>
    </cfRule>
  </conditionalFormatting>
  <conditionalFormatting sqref="AI70">
    <cfRule type="expression" dxfId="551" priority="641">
      <formula>IF(RIGHT(TEXT(AI70,"0.#"),1)=".",FALSE,TRUE)</formula>
    </cfRule>
    <cfRule type="expression" dxfId="550" priority="642">
      <formula>IF(RIGHT(TEXT(AI70,"0.#"),1)=".",TRUE,FALSE)</formula>
    </cfRule>
  </conditionalFormatting>
  <conditionalFormatting sqref="AQ70">
    <cfRule type="expression" dxfId="549" priority="639">
      <formula>IF(RIGHT(TEXT(AQ70,"0.#"),1)=".",FALSE,TRUE)</formula>
    </cfRule>
    <cfRule type="expression" dxfId="548" priority="640">
      <formula>IF(RIGHT(TEXT(AQ70,"0.#"),1)=".",TRUE,FALSE)</formula>
    </cfRule>
  </conditionalFormatting>
  <conditionalFormatting sqref="AE69 AQ69">
    <cfRule type="expression" dxfId="547" priority="649">
      <formula>IF(RIGHT(TEXT(AE69,"0.#"),1)=".",FALSE,TRUE)</formula>
    </cfRule>
    <cfRule type="expression" dxfId="546" priority="650">
      <formula>IF(RIGHT(TEXT(AE69,"0.#"),1)=".",TRUE,FALSE)</formula>
    </cfRule>
  </conditionalFormatting>
  <conditionalFormatting sqref="AI69">
    <cfRule type="expression" dxfId="545" priority="647">
      <formula>IF(RIGHT(TEXT(AI69,"0.#"),1)=".",FALSE,TRUE)</formula>
    </cfRule>
    <cfRule type="expression" dxfId="544" priority="648">
      <formula>IF(RIGHT(TEXT(AI69,"0.#"),1)=".",TRUE,FALSE)</formula>
    </cfRule>
  </conditionalFormatting>
  <conditionalFormatting sqref="AE66 AQ66">
    <cfRule type="expression" dxfId="543" priority="637">
      <formula>IF(RIGHT(TEXT(AE66,"0.#"),1)=".",FALSE,TRUE)</formula>
    </cfRule>
    <cfRule type="expression" dxfId="542" priority="638">
      <formula>IF(RIGHT(TEXT(AE66,"0.#"),1)=".",TRUE,FALSE)</formula>
    </cfRule>
  </conditionalFormatting>
  <conditionalFormatting sqref="AI66">
    <cfRule type="expression" dxfId="541" priority="635">
      <formula>IF(RIGHT(TEXT(AI66,"0.#"),1)=".",FALSE,TRUE)</formula>
    </cfRule>
    <cfRule type="expression" dxfId="540" priority="636">
      <formula>IF(RIGHT(TEXT(AI66,"0.#"),1)=".",TRUE,FALSE)</formula>
    </cfRule>
  </conditionalFormatting>
  <conditionalFormatting sqref="AM66">
    <cfRule type="expression" dxfId="539" priority="633">
      <formula>IF(RIGHT(TEXT(AM66,"0.#"),1)=".",FALSE,TRUE)</formula>
    </cfRule>
    <cfRule type="expression" dxfId="538" priority="634">
      <formula>IF(RIGHT(TEXT(AM66,"0.#"),1)=".",TRUE,FALSE)</formula>
    </cfRule>
  </conditionalFormatting>
  <conditionalFormatting sqref="AE67">
    <cfRule type="expression" dxfId="537" priority="631">
      <formula>IF(RIGHT(TEXT(AE67,"0.#"),1)=".",FALSE,TRUE)</formula>
    </cfRule>
    <cfRule type="expression" dxfId="536" priority="632">
      <formula>IF(RIGHT(TEXT(AE67,"0.#"),1)=".",TRUE,FALSE)</formula>
    </cfRule>
  </conditionalFormatting>
  <conditionalFormatting sqref="AI67">
    <cfRule type="expression" dxfId="535" priority="629">
      <formula>IF(RIGHT(TEXT(AI67,"0.#"),1)=".",FALSE,TRUE)</formula>
    </cfRule>
    <cfRule type="expression" dxfId="534" priority="630">
      <formula>IF(RIGHT(TEXT(AI67,"0.#"),1)=".",TRUE,FALSE)</formula>
    </cfRule>
  </conditionalFormatting>
  <conditionalFormatting sqref="AM67">
    <cfRule type="expression" dxfId="533" priority="627">
      <formula>IF(RIGHT(TEXT(AM67,"0.#"),1)=".",FALSE,TRUE)</formula>
    </cfRule>
    <cfRule type="expression" dxfId="532" priority="628">
      <formula>IF(RIGHT(TEXT(AM67,"0.#"),1)=".",TRUE,FALSE)</formula>
    </cfRule>
  </conditionalFormatting>
  <conditionalFormatting sqref="AQ67">
    <cfRule type="expression" dxfId="531" priority="625">
      <formula>IF(RIGHT(TEXT(AQ67,"0.#"),1)=".",FALSE,TRUE)</formula>
    </cfRule>
    <cfRule type="expression" dxfId="530" priority="626">
      <formula>IF(RIGHT(TEXT(AQ67,"0.#"),1)=".",TRUE,FALSE)</formula>
    </cfRule>
  </conditionalFormatting>
  <conditionalFormatting sqref="AE100 AQ100">
    <cfRule type="expression" dxfId="529" priority="583">
      <formula>IF(RIGHT(TEXT(AE100,"0.#"),1)=".",FALSE,TRUE)</formula>
    </cfRule>
    <cfRule type="expression" dxfId="528" priority="584">
      <formula>IF(RIGHT(TEXT(AE100,"0.#"),1)=".",TRUE,FALSE)</formula>
    </cfRule>
  </conditionalFormatting>
  <conditionalFormatting sqref="AI100">
    <cfRule type="expression" dxfId="527" priority="581">
      <formula>IF(RIGHT(TEXT(AI100,"0.#"),1)=".",FALSE,TRUE)</formula>
    </cfRule>
    <cfRule type="expression" dxfId="526" priority="582">
      <formula>IF(RIGHT(TEXT(AI100,"0.#"),1)=".",TRUE,FALSE)</formula>
    </cfRule>
  </conditionalFormatting>
  <conditionalFormatting sqref="AM100">
    <cfRule type="expression" dxfId="525" priority="579">
      <formula>IF(RIGHT(TEXT(AM100,"0.#"),1)=".",FALSE,TRUE)</formula>
    </cfRule>
    <cfRule type="expression" dxfId="524" priority="580">
      <formula>IF(RIGHT(TEXT(AM100,"0.#"),1)=".",TRUE,FALSE)</formula>
    </cfRule>
  </conditionalFormatting>
  <conditionalFormatting sqref="AE101">
    <cfRule type="expression" dxfId="523" priority="577">
      <formula>IF(RIGHT(TEXT(AE101,"0.#"),1)=".",FALSE,TRUE)</formula>
    </cfRule>
    <cfRule type="expression" dxfId="522" priority="578">
      <formula>IF(RIGHT(TEXT(AE101,"0.#"),1)=".",TRUE,FALSE)</formula>
    </cfRule>
  </conditionalFormatting>
  <conditionalFormatting sqref="AI101">
    <cfRule type="expression" dxfId="521" priority="575">
      <formula>IF(RIGHT(TEXT(AI101,"0.#"),1)=".",FALSE,TRUE)</formula>
    </cfRule>
    <cfRule type="expression" dxfId="520" priority="576">
      <formula>IF(RIGHT(TEXT(AI101,"0.#"),1)=".",TRUE,FALSE)</formula>
    </cfRule>
  </conditionalFormatting>
  <conditionalFormatting sqref="AM101">
    <cfRule type="expression" dxfId="519" priority="573">
      <formula>IF(RIGHT(TEXT(AM101,"0.#"),1)=".",FALSE,TRUE)</formula>
    </cfRule>
    <cfRule type="expression" dxfId="518" priority="574">
      <formula>IF(RIGHT(TEXT(AM101,"0.#"),1)=".",TRUE,FALSE)</formula>
    </cfRule>
  </conditionalFormatting>
  <conditionalFormatting sqref="AQ101">
    <cfRule type="expression" dxfId="517" priority="571">
      <formula>IF(RIGHT(TEXT(AQ101,"0.#"),1)=".",FALSE,TRUE)</formula>
    </cfRule>
    <cfRule type="expression" dxfId="516" priority="572">
      <formula>IF(RIGHT(TEXT(AQ101,"0.#"),1)=".",TRUE,FALSE)</formula>
    </cfRule>
  </conditionalFormatting>
  <conditionalFormatting sqref="AE36">
    <cfRule type="expression" dxfId="515" priority="559">
      <formula>IF(RIGHT(TEXT(AE36,"0.#"),1)=".",FALSE,TRUE)</formula>
    </cfRule>
    <cfRule type="expression" dxfId="514" priority="560">
      <formula>IF(RIGHT(TEXT(AE36,"0.#"),1)=".",TRUE,FALSE)</formula>
    </cfRule>
  </conditionalFormatting>
  <conditionalFormatting sqref="AI36">
    <cfRule type="expression" dxfId="513" priority="557">
      <formula>IF(RIGHT(TEXT(AI36,"0.#"),1)=".",FALSE,TRUE)</formula>
    </cfRule>
    <cfRule type="expression" dxfId="512" priority="558">
      <formula>IF(RIGHT(TEXT(AI36,"0.#"),1)=".",TRUE,FALSE)</formula>
    </cfRule>
  </conditionalFormatting>
  <conditionalFormatting sqref="AQ36">
    <cfRule type="expression" dxfId="511" priority="555">
      <formula>IF(RIGHT(TEXT(AQ36,"0.#"),1)=".",FALSE,TRUE)</formula>
    </cfRule>
    <cfRule type="expression" dxfId="510" priority="556">
      <formula>IF(RIGHT(TEXT(AQ36,"0.#"),1)=".",TRUE,FALSE)</formula>
    </cfRule>
  </conditionalFormatting>
  <conditionalFormatting sqref="AE35 AQ35">
    <cfRule type="expression" dxfId="509" priority="565">
      <formula>IF(RIGHT(TEXT(AE35,"0.#"),1)=".",FALSE,TRUE)</formula>
    </cfRule>
    <cfRule type="expression" dxfId="508" priority="566">
      <formula>IF(RIGHT(TEXT(AE35,"0.#"),1)=".",TRUE,FALSE)</formula>
    </cfRule>
  </conditionalFormatting>
  <conditionalFormatting sqref="AI35">
    <cfRule type="expression" dxfId="507" priority="563">
      <formula>IF(RIGHT(TEXT(AI35,"0.#"),1)=".",FALSE,TRUE)</formula>
    </cfRule>
    <cfRule type="expression" dxfId="506" priority="564">
      <formula>IF(RIGHT(TEXT(AI35,"0.#"),1)=".",TRUE,FALSE)</formula>
    </cfRule>
  </conditionalFormatting>
  <conditionalFormatting sqref="AM103">
    <cfRule type="expression" dxfId="505" priority="549">
      <formula>IF(RIGHT(TEXT(AM103,"0.#"),1)=".",FALSE,TRUE)</formula>
    </cfRule>
    <cfRule type="expression" dxfId="504" priority="550">
      <formula>IF(RIGHT(TEXT(AM103,"0.#"),1)=".",TRUE,FALSE)</formula>
    </cfRule>
  </conditionalFormatting>
  <conditionalFormatting sqref="AE104 AM104">
    <cfRule type="expression" dxfId="503" priority="547">
      <formula>IF(RIGHT(TEXT(AE104,"0.#"),1)=".",FALSE,TRUE)</formula>
    </cfRule>
    <cfRule type="expression" dxfId="502" priority="548">
      <formula>IF(RIGHT(TEXT(AE104,"0.#"),1)=".",TRUE,FALSE)</formula>
    </cfRule>
  </conditionalFormatting>
  <conditionalFormatting sqref="AI104">
    <cfRule type="expression" dxfId="501" priority="545">
      <formula>IF(RIGHT(TEXT(AI104,"0.#"),1)=".",FALSE,TRUE)</formula>
    </cfRule>
    <cfRule type="expression" dxfId="500" priority="546">
      <formula>IF(RIGHT(TEXT(AI104,"0.#"),1)=".",TRUE,FALSE)</formula>
    </cfRule>
  </conditionalFormatting>
  <conditionalFormatting sqref="AQ104">
    <cfRule type="expression" dxfId="499" priority="543">
      <formula>IF(RIGHT(TEXT(AQ104,"0.#"),1)=".",FALSE,TRUE)</formula>
    </cfRule>
    <cfRule type="expression" dxfId="498" priority="544">
      <formula>IF(RIGHT(TEXT(AQ104,"0.#"),1)=".",TRUE,FALSE)</formula>
    </cfRule>
  </conditionalFormatting>
  <conditionalFormatting sqref="AE103 AQ103">
    <cfRule type="expression" dxfId="497" priority="553">
      <formula>IF(RIGHT(TEXT(AE103,"0.#"),1)=".",FALSE,TRUE)</formula>
    </cfRule>
    <cfRule type="expression" dxfId="496" priority="554">
      <formula>IF(RIGHT(TEXT(AE103,"0.#"),1)=".",TRUE,FALSE)</formula>
    </cfRule>
  </conditionalFormatting>
  <conditionalFormatting sqref="AI103">
    <cfRule type="expression" dxfId="495" priority="551">
      <formula>IF(RIGHT(TEXT(AI103,"0.#"),1)=".",FALSE,TRUE)</formula>
    </cfRule>
    <cfRule type="expression" dxfId="494" priority="552">
      <formula>IF(RIGHT(TEXT(AI103,"0.#"),1)=".",TRUE,FALSE)</formula>
    </cfRule>
  </conditionalFormatting>
  <conditionalFormatting sqref="AM137">
    <cfRule type="expression" dxfId="493" priority="537">
      <formula>IF(RIGHT(TEXT(AM137,"0.#"),1)=".",FALSE,TRUE)</formula>
    </cfRule>
    <cfRule type="expression" dxfId="492" priority="538">
      <formula>IF(RIGHT(TEXT(AM137,"0.#"),1)=".",TRUE,FALSE)</formula>
    </cfRule>
  </conditionalFormatting>
  <conditionalFormatting sqref="AE138 AM138">
    <cfRule type="expression" dxfId="491" priority="535">
      <formula>IF(RIGHT(TEXT(AE138,"0.#"),1)=".",FALSE,TRUE)</formula>
    </cfRule>
    <cfRule type="expression" dxfId="490" priority="536">
      <formula>IF(RIGHT(TEXT(AE138,"0.#"),1)=".",TRUE,FALSE)</formula>
    </cfRule>
  </conditionalFormatting>
  <conditionalFormatting sqref="AI138">
    <cfRule type="expression" dxfId="489" priority="533">
      <formula>IF(RIGHT(TEXT(AI138,"0.#"),1)=".",FALSE,TRUE)</formula>
    </cfRule>
    <cfRule type="expression" dxfId="488" priority="534">
      <formula>IF(RIGHT(TEXT(AI138,"0.#"),1)=".",TRUE,FALSE)</formula>
    </cfRule>
  </conditionalFormatting>
  <conditionalFormatting sqref="AQ138">
    <cfRule type="expression" dxfId="487" priority="531">
      <formula>IF(RIGHT(TEXT(AQ138,"0.#"),1)=".",FALSE,TRUE)</formula>
    </cfRule>
    <cfRule type="expression" dxfId="486" priority="532">
      <formula>IF(RIGHT(TEXT(AQ138,"0.#"),1)=".",TRUE,FALSE)</formula>
    </cfRule>
  </conditionalFormatting>
  <conditionalFormatting sqref="AE137 AQ137">
    <cfRule type="expression" dxfId="485" priority="541">
      <formula>IF(RIGHT(TEXT(AE137,"0.#"),1)=".",FALSE,TRUE)</formula>
    </cfRule>
    <cfRule type="expression" dxfId="484" priority="542">
      <formula>IF(RIGHT(TEXT(AE137,"0.#"),1)=".",TRUE,FALSE)</formula>
    </cfRule>
  </conditionalFormatting>
  <conditionalFormatting sqref="AI137">
    <cfRule type="expression" dxfId="483" priority="539">
      <formula>IF(RIGHT(TEXT(AI137,"0.#"),1)=".",FALSE,TRUE)</formula>
    </cfRule>
    <cfRule type="expression" dxfId="482" priority="540">
      <formula>IF(RIGHT(TEXT(AI137,"0.#"),1)=".",TRUE,FALSE)</formula>
    </cfRule>
  </conditionalFormatting>
  <conditionalFormatting sqref="AM171">
    <cfRule type="expression" dxfId="481" priority="525">
      <formula>IF(RIGHT(TEXT(AM171,"0.#"),1)=".",FALSE,TRUE)</formula>
    </cfRule>
    <cfRule type="expression" dxfId="480" priority="526">
      <formula>IF(RIGHT(TEXT(AM171,"0.#"),1)=".",TRUE,FALSE)</formula>
    </cfRule>
  </conditionalFormatting>
  <conditionalFormatting sqref="AE172 AM172">
    <cfRule type="expression" dxfId="479" priority="523">
      <formula>IF(RIGHT(TEXT(AE172,"0.#"),1)=".",FALSE,TRUE)</formula>
    </cfRule>
    <cfRule type="expression" dxfId="478" priority="524">
      <formula>IF(RIGHT(TEXT(AE172,"0.#"),1)=".",TRUE,FALSE)</formula>
    </cfRule>
  </conditionalFormatting>
  <conditionalFormatting sqref="AI172">
    <cfRule type="expression" dxfId="477" priority="521">
      <formula>IF(RIGHT(TEXT(AI172,"0.#"),1)=".",FALSE,TRUE)</formula>
    </cfRule>
    <cfRule type="expression" dxfId="476" priority="522">
      <formula>IF(RIGHT(TEXT(AI172,"0.#"),1)=".",TRUE,FALSE)</formula>
    </cfRule>
  </conditionalFormatting>
  <conditionalFormatting sqref="AQ172">
    <cfRule type="expression" dxfId="475" priority="519">
      <formula>IF(RIGHT(TEXT(AQ172,"0.#"),1)=".",FALSE,TRUE)</formula>
    </cfRule>
    <cfRule type="expression" dxfId="474" priority="520">
      <formula>IF(RIGHT(TEXT(AQ172,"0.#"),1)=".",TRUE,FALSE)</formula>
    </cfRule>
  </conditionalFormatting>
  <conditionalFormatting sqref="AE171 AQ171">
    <cfRule type="expression" dxfId="473" priority="529">
      <formula>IF(RIGHT(TEXT(AE171,"0.#"),1)=".",FALSE,TRUE)</formula>
    </cfRule>
    <cfRule type="expression" dxfId="472" priority="530">
      <formula>IF(RIGHT(TEXT(AE171,"0.#"),1)=".",TRUE,FALSE)</formula>
    </cfRule>
  </conditionalFormatting>
  <conditionalFormatting sqref="AI171">
    <cfRule type="expression" dxfId="471" priority="527">
      <formula>IF(RIGHT(TEXT(AI171,"0.#"),1)=".",FALSE,TRUE)</formula>
    </cfRule>
    <cfRule type="expression" dxfId="470" priority="528">
      <formula>IF(RIGHT(TEXT(AI171,"0.#"),1)=".",TRUE,FALSE)</formula>
    </cfRule>
  </conditionalFormatting>
  <conditionalFormatting sqref="AE73">
    <cfRule type="expression" dxfId="469" priority="517">
      <formula>IF(RIGHT(TEXT(AE73,"0.#"),1)=".",FALSE,TRUE)</formula>
    </cfRule>
    <cfRule type="expression" dxfId="468" priority="518">
      <formula>IF(RIGHT(TEXT(AE73,"0.#"),1)=".",TRUE,FALSE)</formula>
    </cfRule>
  </conditionalFormatting>
  <conditionalFormatting sqref="AM75">
    <cfRule type="expression" dxfId="467" priority="501">
      <formula>IF(RIGHT(TEXT(AM75,"0.#"),1)=".",FALSE,TRUE)</formula>
    </cfRule>
    <cfRule type="expression" dxfId="466" priority="502">
      <formula>IF(RIGHT(TEXT(AM75,"0.#"),1)=".",TRUE,FALSE)</formula>
    </cfRule>
  </conditionalFormatting>
  <conditionalFormatting sqref="AE74">
    <cfRule type="expression" dxfId="465" priority="515">
      <formula>IF(RIGHT(TEXT(AE74,"0.#"),1)=".",FALSE,TRUE)</formula>
    </cfRule>
    <cfRule type="expression" dxfId="464" priority="516">
      <formula>IF(RIGHT(TEXT(AE74,"0.#"),1)=".",TRUE,FALSE)</formula>
    </cfRule>
  </conditionalFormatting>
  <conditionalFormatting sqref="AE75">
    <cfRule type="expression" dxfId="463" priority="513">
      <formula>IF(RIGHT(TEXT(AE75,"0.#"),1)=".",FALSE,TRUE)</formula>
    </cfRule>
    <cfRule type="expression" dxfId="462" priority="514">
      <formula>IF(RIGHT(TEXT(AE75,"0.#"),1)=".",TRUE,FALSE)</formula>
    </cfRule>
  </conditionalFormatting>
  <conditionalFormatting sqref="AI75">
    <cfRule type="expression" dxfId="461" priority="511">
      <formula>IF(RIGHT(TEXT(AI75,"0.#"),1)=".",FALSE,TRUE)</formula>
    </cfRule>
    <cfRule type="expression" dxfId="460" priority="512">
      <formula>IF(RIGHT(TEXT(AI75,"0.#"),1)=".",TRUE,FALSE)</formula>
    </cfRule>
  </conditionalFormatting>
  <conditionalFormatting sqref="AI74">
    <cfRule type="expression" dxfId="459" priority="509">
      <formula>IF(RIGHT(TEXT(AI74,"0.#"),1)=".",FALSE,TRUE)</formula>
    </cfRule>
    <cfRule type="expression" dxfId="458" priority="510">
      <formula>IF(RIGHT(TEXT(AI74,"0.#"),1)=".",TRUE,FALSE)</formula>
    </cfRule>
  </conditionalFormatting>
  <conditionalFormatting sqref="AI73">
    <cfRule type="expression" dxfId="457" priority="507">
      <formula>IF(RIGHT(TEXT(AI73,"0.#"),1)=".",FALSE,TRUE)</formula>
    </cfRule>
    <cfRule type="expression" dxfId="456" priority="508">
      <formula>IF(RIGHT(TEXT(AI73,"0.#"),1)=".",TRUE,FALSE)</formula>
    </cfRule>
  </conditionalFormatting>
  <conditionalFormatting sqref="AM73">
    <cfRule type="expression" dxfId="455" priority="505">
      <formula>IF(RIGHT(TEXT(AM73,"0.#"),1)=".",FALSE,TRUE)</formula>
    </cfRule>
    <cfRule type="expression" dxfId="454" priority="506">
      <formula>IF(RIGHT(TEXT(AM73,"0.#"),1)=".",TRUE,FALSE)</formula>
    </cfRule>
  </conditionalFormatting>
  <conditionalFormatting sqref="AM74">
    <cfRule type="expression" dxfId="453" priority="503">
      <formula>IF(RIGHT(TEXT(AM74,"0.#"),1)=".",FALSE,TRUE)</formula>
    </cfRule>
    <cfRule type="expression" dxfId="452" priority="504">
      <formula>IF(RIGHT(TEXT(AM74,"0.#"),1)=".",TRUE,FALSE)</formula>
    </cfRule>
  </conditionalFormatting>
  <conditionalFormatting sqref="AQ73:AQ75">
    <cfRule type="expression" dxfId="451" priority="499">
      <formula>IF(RIGHT(TEXT(AQ73,"0.#"),1)=".",FALSE,TRUE)</formula>
    </cfRule>
    <cfRule type="expression" dxfId="450" priority="500">
      <formula>IF(RIGHT(TEXT(AQ73,"0.#"),1)=".",TRUE,FALSE)</formula>
    </cfRule>
  </conditionalFormatting>
  <conditionalFormatting sqref="AU73:AU75">
    <cfRule type="expression" dxfId="449" priority="497">
      <formula>IF(RIGHT(TEXT(AU73,"0.#"),1)=".",FALSE,TRUE)</formula>
    </cfRule>
    <cfRule type="expression" dxfId="448" priority="498">
      <formula>IF(RIGHT(TEXT(AU73,"0.#"),1)=".",TRUE,FALSE)</formula>
    </cfRule>
  </conditionalFormatting>
  <conditionalFormatting sqref="AE107">
    <cfRule type="expression" dxfId="447" priority="495">
      <formula>IF(RIGHT(TEXT(AE107,"0.#"),1)=".",FALSE,TRUE)</formula>
    </cfRule>
    <cfRule type="expression" dxfId="446" priority="496">
      <formula>IF(RIGHT(TEXT(AE107,"0.#"),1)=".",TRUE,FALSE)</formula>
    </cfRule>
  </conditionalFormatting>
  <conditionalFormatting sqref="AM109">
    <cfRule type="expression" dxfId="445" priority="479">
      <formula>IF(RIGHT(TEXT(AM109,"0.#"),1)=".",FALSE,TRUE)</formula>
    </cfRule>
    <cfRule type="expression" dxfId="444" priority="480">
      <formula>IF(RIGHT(TEXT(AM109,"0.#"),1)=".",TRUE,FALSE)</formula>
    </cfRule>
  </conditionalFormatting>
  <conditionalFormatting sqref="AE108">
    <cfRule type="expression" dxfId="443" priority="493">
      <formula>IF(RIGHT(TEXT(AE108,"0.#"),1)=".",FALSE,TRUE)</formula>
    </cfRule>
    <cfRule type="expression" dxfId="442" priority="494">
      <formula>IF(RIGHT(TEXT(AE108,"0.#"),1)=".",TRUE,FALSE)</formula>
    </cfRule>
  </conditionalFormatting>
  <conditionalFormatting sqref="AE109">
    <cfRule type="expression" dxfId="441" priority="491">
      <formula>IF(RIGHT(TEXT(AE109,"0.#"),1)=".",FALSE,TRUE)</formula>
    </cfRule>
    <cfRule type="expression" dxfId="440" priority="492">
      <formula>IF(RIGHT(TEXT(AE109,"0.#"),1)=".",TRUE,FALSE)</formula>
    </cfRule>
  </conditionalFormatting>
  <conditionalFormatting sqref="AI109">
    <cfRule type="expression" dxfId="439" priority="489">
      <formula>IF(RIGHT(TEXT(AI109,"0.#"),1)=".",FALSE,TRUE)</formula>
    </cfRule>
    <cfRule type="expression" dxfId="438" priority="490">
      <formula>IF(RIGHT(TEXT(AI109,"0.#"),1)=".",TRUE,FALSE)</formula>
    </cfRule>
  </conditionalFormatting>
  <conditionalFormatting sqref="AI108">
    <cfRule type="expression" dxfId="437" priority="487">
      <formula>IF(RIGHT(TEXT(AI108,"0.#"),1)=".",FALSE,TRUE)</formula>
    </cfRule>
    <cfRule type="expression" dxfId="436" priority="488">
      <formula>IF(RIGHT(TEXT(AI108,"0.#"),1)=".",TRUE,FALSE)</formula>
    </cfRule>
  </conditionalFormatting>
  <conditionalFormatting sqref="AI107">
    <cfRule type="expression" dxfId="435" priority="485">
      <formula>IF(RIGHT(TEXT(AI107,"0.#"),1)=".",FALSE,TRUE)</formula>
    </cfRule>
    <cfRule type="expression" dxfId="434" priority="486">
      <formula>IF(RIGHT(TEXT(AI107,"0.#"),1)=".",TRUE,FALSE)</formula>
    </cfRule>
  </conditionalFormatting>
  <conditionalFormatting sqref="AM107">
    <cfRule type="expression" dxfId="433" priority="483">
      <formula>IF(RIGHT(TEXT(AM107,"0.#"),1)=".",FALSE,TRUE)</formula>
    </cfRule>
    <cfRule type="expression" dxfId="432" priority="484">
      <formula>IF(RIGHT(TEXT(AM107,"0.#"),1)=".",TRUE,FALSE)</formula>
    </cfRule>
  </conditionalFormatting>
  <conditionalFormatting sqref="AM108">
    <cfRule type="expression" dxfId="431" priority="481">
      <formula>IF(RIGHT(TEXT(AM108,"0.#"),1)=".",FALSE,TRUE)</formula>
    </cfRule>
    <cfRule type="expression" dxfId="430" priority="482">
      <formula>IF(RIGHT(TEXT(AM108,"0.#"),1)=".",TRUE,FALSE)</formula>
    </cfRule>
  </conditionalFormatting>
  <conditionalFormatting sqref="AQ107:AQ109">
    <cfRule type="expression" dxfId="429" priority="477">
      <formula>IF(RIGHT(TEXT(AQ107,"0.#"),1)=".",FALSE,TRUE)</formula>
    </cfRule>
    <cfRule type="expression" dxfId="428" priority="478">
      <formula>IF(RIGHT(TEXT(AQ107,"0.#"),1)=".",TRUE,FALSE)</formula>
    </cfRule>
  </conditionalFormatting>
  <conditionalFormatting sqref="AU107:AU109">
    <cfRule type="expression" dxfId="427" priority="475">
      <formula>IF(RIGHT(TEXT(AU107,"0.#"),1)=".",FALSE,TRUE)</formula>
    </cfRule>
    <cfRule type="expression" dxfId="426" priority="476">
      <formula>IF(RIGHT(TEXT(AU107,"0.#"),1)=".",TRUE,FALSE)</formula>
    </cfRule>
  </conditionalFormatting>
  <conditionalFormatting sqref="AE141">
    <cfRule type="expression" dxfId="425" priority="473">
      <formula>IF(RIGHT(TEXT(AE141,"0.#"),1)=".",FALSE,TRUE)</formula>
    </cfRule>
    <cfRule type="expression" dxfId="424" priority="474">
      <formula>IF(RIGHT(TEXT(AE141,"0.#"),1)=".",TRUE,FALSE)</formula>
    </cfRule>
  </conditionalFormatting>
  <conditionalFormatting sqref="AM143">
    <cfRule type="expression" dxfId="423" priority="457">
      <formula>IF(RIGHT(TEXT(AM143,"0.#"),1)=".",FALSE,TRUE)</formula>
    </cfRule>
    <cfRule type="expression" dxfId="422" priority="458">
      <formula>IF(RIGHT(TEXT(AM143,"0.#"),1)=".",TRUE,FALSE)</formula>
    </cfRule>
  </conditionalFormatting>
  <conditionalFormatting sqref="AE142">
    <cfRule type="expression" dxfId="421" priority="471">
      <formula>IF(RIGHT(TEXT(AE142,"0.#"),1)=".",FALSE,TRUE)</formula>
    </cfRule>
    <cfRule type="expression" dxfId="420" priority="472">
      <formula>IF(RIGHT(TEXT(AE142,"0.#"),1)=".",TRUE,FALSE)</formula>
    </cfRule>
  </conditionalFormatting>
  <conditionalFormatting sqref="AE143">
    <cfRule type="expression" dxfId="419" priority="469">
      <formula>IF(RIGHT(TEXT(AE143,"0.#"),1)=".",FALSE,TRUE)</formula>
    </cfRule>
    <cfRule type="expression" dxfId="418" priority="470">
      <formula>IF(RIGHT(TEXT(AE143,"0.#"),1)=".",TRUE,FALSE)</formula>
    </cfRule>
  </conditionalFormatting>
  <conditionalFormatting sqref="AI143">
    <cfRule type="expression" dxfId="417" priority="467">
      <formula>IF(RIGHT(TEXT(AI143,"0.#"),1)=".",FALSE,TRUE)</formula>
    </cfRule>
    <cfRule type="expression" dxfId="416" priority="468">
      <formula>IF(RIGHT(TEXT(AI143,"0.#"),1)=".",TRUE,FALSE)</formula>
    </cfRule>
  </conditionalFormatting>
  <conditionalFormatting sqref="AI142">
    <cfRule type="expression" dxfId="415" priority="465">
      <formula>IF(RIGHT(TEXT(AI142,"0.#"),1)=".",FALSE,TRUE)</formula>
    </cfRule>
    <cfRule type="expression" dxfId="414" priority="466">
      <formula>IF(RIGHT(TEXT(AI142,"0.#"),1)=".",TRUE,FALSE)</formula>
    </cfRule>
  </conditionalFormatting>
  <conditionalFormatting sqref="AI141">
    <cfRule type="expression" dxfId="413" priority="463">
      <formula>IF(RIGHT(TEXT(AI141,"0.#"),1)=".",FALSE,TRUE)</formula>
    </cfRule>
    <cfRule type="expression" dxfId="412" priority="464">
      <formula>IF(RIGHT(TEXT(AI141,"0.#"),1)=".",TRUE,FALSE)</formula>
    </cfRule>
  </conditionalFormatting>
  <conditionalFormatting sqref="AM141">
    <cfRule type="expression" dxfId="411" priority="461">
      <formula>IF(RIGHT(TEXT(AM141,"0.#"),1)=".",FALSE,TRUE)</formula>
    </cfRule>
    <cfRule type="expression" dxfId="410" priority="462">
      <formula>IF(RIGHT(TEXT(AM141,"0.#"),1)=".",TRUE,FALSE)</formula>
    </cfRule>
  </conditionalFormatting>
  <conditionalFormatting sqref="AM142">
    <cfRule type="expression" dxfId="409" priority="459">
      <formula>IF(RIGHT(TEXT(AM142,"0.#"),1)=".",FALSE,TRUE)</formula>
    </cfRule>
    <cfRule type="expression" dxfId="408" priority="460">
      <formula>IF(RIGHT(TEXT(AM142,"0.#"),1)=".",TRUE,FALSE)</formula>
    </cfRule>
  </conditionalFormatting>
  <conditionalFormatting sqref="AQ141:AQ143">
    <cfRule type="expression" dxfId="407" priority="455">
      <formula>IF(RIGHT(TEXT(AQ141,"0.#"),1)=".",FALSE,TRUE)</formula>
    </cfRule>
    <cfRule type="expression" dxfId="406" priority="456">
      <formula>IF(RIGHT(TEXT(AQ141,"0.#"),1)=".",TRUE,FALSE)</formula>
    </cfRule>
  </conditionalFormatting>
  <conditionalFormatting sqref="AU141:AU143">
    <cfRule type="expression" dxfId="405" priority="453">
      <formula>IF(RIGHT(TEXT(AU141,"0.#"),1)=".",FALSE,TRUE)</formula>
    </cfRule>
    <cfRule type="expression" dxfId="404" priority="454">
      <formula>IF(RIGHT(TEXT(AU141,"0.#"),1)=".",TRUE,FALSE)</formula>
    </cfRule>
  </conditionalFormatting>
  <conditionalFormatting sqref="AE175">
    <cfRule type="expression" dxfId="403" priority="451">
      <formula>IF(RIGHT(TEXT(AE175,"0.#"),1)=".",FALSE,TRUE)</formula>
    </cfRule>
    <cfRule type="expression" dxfId="402" priority="452">
      <formula>IF(RIGHT(TEXT(AE175,"0.#"),1)=".",TRUE,FALSE)</formula>
    </cfRule>
  </conditionalFormatting>
  <conditionalFormatting sqref="AM177">
    <cfRule type="expression" dxfId="401" priority="435">
      <formula>IF(RIGHT(TEXT(AM177,"0.#"),1)=".",FALSE,TRUE)</formula>
    </cfRule>
    <cfRule type="expression" dxfId="400" priority="436">
      <formula>IF(RIGHT(TEXT(AM177,"0.#"),1)=".",TRUE,FALSE)</formula>
    </cfRule>
  </conditionalFormatting>
  <conditionalFormatting sqref="AE176">
    <cfRule type="expression" dxfId="399" priority="449">
      <formula>IF(RIGHT(TEXT(AE176,"0.#"),1)=".",FALSE,TRUE)</formula>
    </cfRule>
    <cfRule type="expression" dxfId="398" priority="450">
      <formula>IF(RIGHT(TEXT(AE176,"0.#"),1)=".",TRUE,FALSE)</formula>
    </cfRule>
  </conditionalFormatting>
  <conditionalFormatting sqref="AE177">
    <cfRule type="expression" dxfId="397" priority="447">
      <formula>IF(RIGHT(TEXT(AE177,"0.#"),1)=".",FALSE,TRUE)</formula>
    </cfRule>
    <cfRule type="expression" dxfId="396" priority="448">
      <formula>IF(RIGHT(TEXT(AE177,"0.#"),1)=".",TRUE,FALSE)</formula>
    </cfRule>
  </conditionalFormatting>
  <conditionalFormatting sqref="AI177">
    <cfRule type="expression" dxfId="395" priority="445">
      <formula>IF(RIGHT(TEXT(AI177,"0.#"),1)=".",FALSE,TRUE)</formula>
    </cfRule>
    <cfRule type="expression" dxfId="394" priority="446">
      <formula>IF(RIGHT(TEXT(AI177,"0.#"),1)=".",TRUE,FALSE)</formula>
    </cfRule>
  </conditionalFormatting>
  <conditionalFormatting sqref="AI176">
    <cfRule type="expression" dxfId="393" priority="443">
      <formula>IF(RIGHT(TEXT(AI176,"0.#"),1)=".",FALSE,TRUE)</formula>
    </cfRule>
    <cfRule type="expression" dxfId="392" priority="444">
      <formula>IF(RIGHT(TEXT(AI176,"0.#"),1)=".",TRUE,FALSE)</formula>
    </cfRule>
  </conditionalFormatting>
  <conditionalFormatting sqref="AI175">
    <cfRule type="expression" dxfId="391" priority="441">
      <formula>IF(RIGHT(TEXT(AI175,"0.#"),1)=".",FALSE,TRUE)</formula>
    </cfRule>
    <cfRule type="expression" dxfId="390" priority="442">
      <formula>IF(RIGHT(TEXT(AI175,"0.#"),1)=".",TRUE,FALSE)</formula>
    </cfRule>
  </conditionalFormatting>
  <conditionalFormatting sqref="AM175">
    <cfRule type="expression" dxfId="389" priority="439">
      <formula>IF(RIGHT(TEXT(AM175,"0.#"),1)=".",FALSE,TRUE)</formula>
    </cfRule>
    <cfRule type="expression" dxfId="388" priority="440">
      <formula>IF(RIGHT(TEXT(AM175,"0.#"),1)=".",TRUE,FALSE)</formula>
    </cfRule>
  </conditionalFormatting>
  <conditionalFormatting sqref="AM176">
    <cfRule type="expression" dxfId="387" priority="437">
      <formula>IF(RIGHT(TEXT(AM176,"0.#"),1)=".",FALSE,TRUE)</formula>
    </cfRule>
    <cfRule type="expression" dxfId="386" priority="438">
      <formula>IF(RIGHT(TEXT(AM176,"0.#"),1)=".",TRUE,FALSE)</formula>
    </cfRule>
  </conditionalFormatting>
  <conditionalFormatting sqref="AQ175:AQ177">
    <cfRule type="expression" dxfId="385" priority="433">
      <formula>IF(RIGHT(TEXT(AQ175,"0.#"),1)=".",FALSE,TRUE)</formula>
    </cfRule>
    <cfRule type="expression" dxfId="384" priority="434">
      <formula>IF(RIGHT(TEXT(AQ175,"0.#"),1)=".",TRUE,FALSE)</formula>
    </cfRule>
  </conditionalFormatting>
  <conditionalFormatting sqref="AU175:AU177">
    <cfRule type="expression" dxfId="383" priority="431">
      <formula>IF(RIGHT(TEXT(AU175,"0.#"),1)=".",FALSE,TRUE)</formula>
    </cfRule>
    <cfRule type="expression" dxfId="382" priority="432">
      <formula>IF(RIGHT(TEXT(AU175,"0.#"),1)=".",TRUE,FALSE)</formula>
    </cfRule>
  </conditionalFormatting>
  <conditionalFormatting sqref="AE61">
    <cfRule type="expression" dxfId="381" priority="385">
      <formula>IF(RIGHT(TEXT(AE61,"0.#"),1)=".",FALSE,TRUE)</formula>
    </cfRule>
    <cfRule type="expression" dxfId="380" priority="386">
      <formula>IF(RIGHT(TEXT(AE61,"0.#"),1)=".",TRUE,FALSE)</formula>
    </cfRule>
  </conditionalFormatting>
  <conditionalFormatting sqref="AE62">
    <cfRule type="expression" dxfId="379" priority="383">
      <formula>IF(RIGHT(TEXT(AE62,"0.#"),1)=".",FALSE,TRUE)</formula>
    </cfRule>
    <cfRule type="expression" dxfId="378" priority="384">
      <formula>IF(RIGHT(TEXT(AE62,"0.#"),1)=".",TRUE,FALSE)</formula>
    </cfRule>
  </conditionalFormatting>
  <conditionalFormatting sqref="AM61">
    <cfRule type="expression" dxfId="377" priority="373">
      <formula>IF(RIGHT(TEXT(AM61,"0.#"),1)=".",FALSE,TRUE)</formula>
    </cfRule>
    <cfRule type="expression" dxfId="376" priority="374">
      <formula>IF(RIGHT(TEXT(AM61,"0.#"),1)=".",TRUE,FALSE)</formula>
    </cfRule>
  </conditionalFormatting>
  <conditionalFormatting sqref="AE63">
    <cfRule type="expression" dxfId="375" priority="381">
      <formula>IF(RIGHT(TEXT(AE63,"0.#"),1)=".",FALSE,TRUE)</formula>
    </cfRule>
    <cfRule type="expression" dxfId="374" priority="382">
      <formula>IF(RIGHT(TEXT(AE63,"0.#"),1)=".",TRUE,FALSE)</formula>
    </cfRule>
  </conditionalFormatting>
  <conditionalFormatting sqref="AI63">
    <cfRule type="expression" dxfId="373" priority="379">
      <formula>IF(RIGHT(TEXT(AI63,"0.#"),1)=".",FALSE,TRUE)</formula>
    </cfRule>
    <cfRule type="expression" dxfId="372" priority="380">
      <formula>IF(RIGHT(TEXT(AI63,"0.#"),1)=".",TRUE,FALSE)</formula>
    </cfRule>
  </conditionalFormatting>
  <conditionalFormatting sqref="AI62">
    <cfRule type="expression" dxfId="371" priority="377">
      <formula>IF(RIGHT(TEXT(AI62,"0.#"),1)=".",FALSE,TRUE)</formula>
    </cfRule>
    <cfRule type="expression" dxfId="370" priority="378">
      <formula>IF(RIGHT(TEXT(AI62,"0.#"),1)=".",TRUE,FALSE)</formula>
    </cfRule>
  </conditionalFormatting>
  <conditionalFormatting sqref="AI61">
    <cfRule type="expression" dxfId="369" priority="375">
      <formula>IF(RIGHT(TEXT(AI61,"0.#"),1)=".",FALSE,TRUE)</formula>
    </cfRule>
    <cfRule type="expression" dxfId="368" priority="376">
      <formula>IF(RIGHT(TEXT(AI61,"0.#"),1)=".",TRUE,FALSE)</formula>
    </cfRule>
  </conditionalFormatting>
  <conditionalFormatting sqref="AM62">
    <cfRule type="expression" dxfId="367" priority="371">
      <formula>IF(RIGHT(TEXT(AM62,"0.#"),1)=".",FALSE,TRUE)</formula>
    </cfRule>
    <cfRule type="expression" dxfId="366" priority="372">
      <formula>IF(RIGHT(TEXT(AM62,"0.#"),1)=".",TRUE,FALSE)</formula>
    </cfRule>
  </conditionalFormatting>
  <conditionalFormatting sqref="AM63">
    <cfRule type="expression" dxfId="365" priority="369">
      <formula>IF(RIGHT(TEXT(AM63,"0.#"),1)=".",FALSE,TRUE)</formula>
    </cfRule>
    <cfRule type="expression" dxfId="364" priority="370">
      <formula>IF(RIGHT(TEXT(AM63,"0.#"),1)=".",TRUE,FALSE)</formula>
    </cfRule>
  </conditionalFormatting>
  <conditionalFormatting sqref="AQ61:AQ63">
    <cfRule type="expression" dxfId="363" priority="367">
      <formula>IF(RIGHT(TEXT(AQ61,"0.#"),1)=".",FALSE,TRUE)</formula>
    </cfRule>
    <cfRule type="expression" dxfId="362" priority="368">
      <formula>IF(RIGHT(TEXT(AQ61,"0.#"),1)=".",TRUE,FALSE)</formula>
    </cfRule>
  </conditionalFormatting>
  <conditionalFormatting sqref="AU61:AU63">
    <cfRule type="expression" dxfId="361" priority="365">
      <formula>IF(RIGHT(TEXT(AU61,"0.#"),1)=".",FALSE,TRUE)</formula>
    </cfRule>
    <cfRule type="expression" dxfId="360" priority="366">
      <formula>IF(RIGHT(TEXT(AU61,"0.#"),1)=".",TRUE,FALSE)</formula>
    </cfRule>
  </conditionalFormatting>
  <conditionalFormatting sqref="AE95">
    <cfRule type="expression" dxfId="359" priority="363">
      <formula>IF(RIGHT(TEXT(AE95,"0.#"),1)=".",FALSE,TRUE)</formula>
    </cfRule>
    <cfRule type="expression" dxfId="358" priority="364">
      <formula>IF(RIGHT(TEXT(AE95,"0.#"),1)=".",TRUE,FALSE)</formula>
    </cfRule>
  </conditionalFormatting>
  <conditionalFormatting sqref="AE96">
    <cfRule type="expression" dxfId="357" priority="361">
      <formula>IF(RIGHT(TEXT(AE96,"0.#"),1)=".",FALSE,TRUE)</formula>
    </cfRule>
    <cfRule type="expression" dxfId="356" priority="362">
      <formula>IF(RIGHT(TEXT(AE96,"0.#"),1)=".",TRUE,FALSE)</formula>
    </cfRule>
  </conditionalFormatting>
  <conditionalFormatting sqref="AM95">
    <cfRule type="expression" dxfId="355" priority="351">
      <formula>IF(RIGHT(TEXT(AM95,"0.#"),1)=".",FALSE,TRUE)</formula>
    </cfRule>
    <cfRule type="expression" dxfId="354" priority="352">
      <formula>IF(RIGHT(TEXT(AM95,"0.#"),1)=".",TRUE,FALSE)</formula>
    </cfRule>
  </conditionalFormatting>
  <conditionalFormatting sqref="AE97">
    <cfRule type="expression" dxfId="353" priority="359">
      <formula>IF(RIGHT(TEXT(AE97,"0.#"),1)=".",FALSE,TRUE)</formula>
    </cfRule>
    <cfRule type="expression" dxfId="352" priority="360">
      <formula>IF(RIGHT(TEXT(AE97,"0.#"),1)=".",TRUE,FALSE)</formula>
    </cfRule>
  </conditionalFormatting>
  <conditionalFormatting sqref="AI97">
    <cfRule type="expression" dxfId="351" priority="357">
      <formula>IF(RIGHT(TEXT(AI97,"0.#"),1)=".",FALSE,TRUE)</formula>
    </cfRule>
    <cfRule type="expression" dxfId="350" priority="358">
      <formula>IF(RIGHT(TEXT(AI97,"0.#"),1)=".",TRUE,FALSE)</formula>
    </cfRule>
  </conditionalFormatting>
  <conditionalFormatting sqref="AI96">
    <cfRule type="expression" dxfId="349" priority="355">
      <formula>IF(RIGHT(TEXT(AI96,"0.#"),1)=".",FALSE,TRUE)</formula>
    </cfRule>
    <cfRule type="expression" dxfId="348" priority="356">
      <formula>IF(RIGHT(TEXT(AI96,"0.#"),1)=".",TRUE,FALSE)</formula>
    </cfRule>
  </conditionalFormatting>
  <conditionalFormatting sqref="AI95">
    <cfRule type="expression" dxfId="347" priority="353">
      <formula>IF(RIGHT(TEXT(AI95,"0.#"),1)=".",FALSE,TRUE)</formula>
    </cfRule>
    <cfRule type="expression" dxfId="346" priority="354">
      <formula>IF(RIGHT(TEXT(AI95,"0.#"),1)=".",TRUE,FALSE)</formula>
    </cfRule>
  </conditionalFormatting>
  <conditionalFormatting sqref="AM96">
    <cfRule type="expression" dxfId="345" priority="349">
      <formula>IF(RIGHT(TEXT(AM96,"0.#"),1)=".",FALSE,TRUE)</formula>
    </cfRule>
    <cfRule type="expression" dxfId="344" priority="350">
      <formula>IF(RIGHT(TEXT(AM96,"0.#"),1)=".",TRUE,FALSE)</formula>
    </cfRule>
  </conditionalFormatting>
  <conditionalFormatting sqref="AM97">
    <cfRule type="expression" dxfId="343" priority="347">
      <formula>IF(RIGHT(TEXT(AM97,"0.#"),1)=".",FALSE,TRUE)</formula>
    </cfRule>
    <cfRule type="expression" dxfId="342" priority="348">
      <formula>IF(RIGHT(TEXT(AM97,"0.#"),1)=".",TRUE,FALSE)</formula>
    </cfRule>
  </conditionalFormatting>
  <conditionalFormatting sqref="AQ95:AQ97">
    <cfRule type="expression" dxfId="341" priority="345">
      <formula>IF(RIGHT(TEXT(AQ95,"0.#"),1)=".",FALSE,TRUE)</formula>
    </cfRule>
    <cfRule type="expression" dxfId="340" priority="346">
      <formula>IF(RIGHT(TEXT(AQ95,"0.#"),1)=".",TRUE,FALSE)</formula>
    </cfRule>
  </conditionalFormatting>
  <conditionalFormatting sqref="AU95:AU97">
    <cfRule type="expression" dxfId="339" priority="343">
      <formula>IF(RIGHT(TEXT(AU95,"0.#"),1)=".",FALSE,TRUE)</formula>
    </cfRule>
    <cfRule type="expression" dxfId="338" priority="344">
      <formula>IF(RIGHT(TEXT(AU95,"0.#"),1)=".",TRUE,FALSE)</formula>
    </cfRule>
  </conditionalFormatting>
  <conditionalFormatting sqref="AE129">
    <cfRule type="expression" dxfId="337" priority="341">
      <formula>IF(RIGHT(TEXT(AE129,"0.#"),1)=".",FALSE,TRUE)</formula>
    </cfRule>
    <cfRule type="expression" dxfId="336" priority="342">
      <formula>IF(RIGHT(TEXT(AE129,"0.#"),1)=".",TRUE,FALSE)</formula>
    </cfRule>
  </conditionalFormatting>
  <conditionalFormatting sqref="AE130">
    <cfRule type="expression" dxfId="335" priority="339">
      <formula>IF(RIGHT(TEXT(AE130,"0.#"),1)=".",FALSE,TRUE)</formula>
    </cfRule>
    <cfRule type="expression" dxfId="334" priority="340">
      <formula>IF(RIGHT(TEXT(AE130,"0.#"),1)=".",TRUE,FALSE)</formula>
    </cfRule>
  </conditionalFormatting>
  <conditionalFormatting sqref="AM129">
    <cfRule type="expression" dxfId="333" priority="329">
      <formula>IF(RIGHT(TEXT(AM129,"0.#"),1)=".",FALSE,TRUE)</formula>
    </cfRule>
    <cfRule type="expression" dxfId="332" priority="330">
      <formula>IF(RIGHT(TEXT(AM129,"0.#"),1)=".",TRUE,FALSE)</formula>
    </cfRule>
  </conditionalFormatting>
  <conditionalFormatting sqref="AE131">
    <cfRule type="expression" dxfId="331" priority="337">
      <formula>IF(RIGHT(TEXT(AE131,"0.#"),1)=".",FALSE,TRUE)</formula>
    </cfRule>
    <cfRule type="expression" dxfId="330" priority="338">
      <formula>IF(RIGHT(TEXT(AE131,"0.#"),1)=".",TRUE,FALSE)</formula>
    </cfRule>
  </conditionalFormatting>
  <conditionalFormatting sqref="AI131">
    <cfRule type="expression" dxfId="329" priority="335">
      <formula>IF(RIGHT(TEXT(AI131,"0.#"),1)=".",FALSE,TRUE)</formula>
    </cfRule>
    <cfRule type="expression" dxfId="328" priority="336">
      <formula>IF(RIGHT(TEXT(AI131,"0.#"),1)=".",TRUE,FALSE)</formula>
    </cfRule>
  </conditionalFormatting>
  <conditionalFormatting sqref="AI130">
    <cfRule type="expression" dxfId="327" priority="333">
      <formula>IF(RIGHT(TEXT(AI130,"0.#"),1)=".",FALSE,TRUE)</formula>
    </cfRule>
    <cfRule type="expression" dxfId="326" priority="334">
      <formula>IF(RIGHT(TEXT(AI130,"0.#"),1)=".",TRUE,FALSE)</formula>
    </cfRule>
  </conditionalFormatting>
  <conditionalFormatting sqref="AI129">
    <cfRule type="expression" dxfId="325" priority="331">
      <formula>IF(RIGHT(TEXT(AI129,"0.#"),1)=".",FALSE,TRUE)</formula>
    </cfRule>
    <cfRule type="expression" dxfId="324" priority="332">
      <formula>IF(RIGHT(TEXT(AI129,"0.#"),1)=".",TRUE,FALSE)</formula>
    </cfRule>
  </conditionalFormatting>
  <conditionalFormatting sqref="AM130">
    <cfRule type="expression" dxfId="323" priority="327">
      <formula>IF(RIGHT(TEXT(AM130,"0.#"),1)=".",FALSE,TRUE)</formula>
    </cfRule>
    <cfRule type="expression" dxfId="322" priority="328">
      <formula>IF(RIGHT(TEXT(AM130,"0.#"),1)=".",TRUE,FALSE)</formula>
    </cfRule>
  </conditionalFormatting>
  <conditionalFormatting sqref="AM131">
    <cfRule type="expression" dxfId="321" priority="325">
      <formula>IF(RIGHT(TEXT(AM131,"0.#"),1)=".",FALSE,TRUE)</formula>
    </cfRule>
    <cfRule type="expression" dxfId="320" priority="326">
      <formula>IF(RIGHT(TEXT(AM131,"0.#"),1)=".",TRUE,FALSE)</formula>
    </cfRule>
  </conditionalFormatting>
  <conditionalFormatting sqref="AQ129:AQ131">
    <cfRule type="expression" dxfId="319" priority="323">
      <formula>IF(RIGHT(TEXT(AQ129,"0.#"),1)=".",FALSE,TRUE)</formula>
    </cfRule>
    <cfRule type="expression" dxfId="318" priority="324">
      <formula>IF(RIGHT(TEXT(AQ129,"0.#"),1)=".",TRUE,FALSE)</formula>
    </cfRule>
  </conditionalFormatting>
  <conditionalFormatting sqref="AU129:AU131">
    <cfRule type="expression" dxfId="317" priority="321">
      <formula>IF(RIGHT(TEXT(AU129,"0.#"),1)=".",FALSE,TRUE)</formula>
    </cfRule>
    <cfRule type="expression" dxfId="316" priority="322">
      <formula>IF(RIGHT(TEXT(AU129,"0.#"),1)=".",TRUE,FALSE)</formula>
    </cfRule>
  </conditionalFormatting>
  <conditionalFormatting sqref="AE163">
    <cfRule type="expression" dxfId="315" priority="319">
      <formula>IF(RIGHT(TEXT(AE163,"0.#"),1)=".",FALSE,TRUE)</formula>
    </cfRule>
    <cfRule type="expression" dxfId="314" priority="320">
      <formula>IF(RIGHT(TEXT(AE163,"0.#"),1)=".",TRUE,FALSE)</formula>
    </cfRule>
  </conditionalFormatting>
  <conditionalFormatting sqref="AE164">
    <cfRule type="expression" dxfId="313" priority="317">
      <formula>IF(RIGHT(TEXT(AE164,"0.#"),1)=".",FALSE,TRUE)</formula>
    </cfRule>
    <cfRule type="expression" dxfId="312" priority="318">
      <formula>IF(RIGHT(TEXT(AE164,"0.#"),1)=".",TRUE,FALSE)</formula>
    </cfRule>
  </conditionalFormatting>
  <conditionalFormatting sqref="AM163">
    <cfRule type="expression" dxfId="311" priority="307">
      <formula>IF(RIGHT(TEXT(AM163,"0.#"),1)=".",FALSE,TRUE)</formula>
    </cfRule>
    <cfRule type="expression" dxfId="310" priority="308">
      <formula>IF(RIGHT(TEXT(AM163,"0.#"),1)=".",TRUE,FALSE)</formula>
    </cfRule>
  </conditionalFormatting>
  <conditionalFormatting sqref="AE165">
    <cfRule type="expression" dxfId="309" priority="315">
      <formula>IF(RIGHT(TEXT(AE165,"0.#"),1)=".",FALSE,TRUE)</formula>
    </cfRule>
    <cfRule type="expression" dxfId="308" priority="316">
      <formula>IF(RIGHT(TEXT(AE165,"0.#"),1)=".",TRUE,FALSE)</formula>
    </cfRule>
  </conditionalFormatting>
  <conditionalFormatting sqref="AI165">
    <cfRule type="expression" dxfId="307" priority="313">
      <formula>IF(RIGHT(TEXT(AI165,"0.#"),1)=".",FALSE,TRUE)</formula>
    </cfRule>
    <cfRule type="expression" dxfId="306" priority="314">
      <formula>IF(RIGHT(TEXT(AI165,"0.#"),1)=".",TRUE,FALSE)</formula>
    </cfRule>
  </conditionalFormatting>
  <conditionalFormatting sqref="AI164">
    <cfRule type="expression" dxfId="305" priority="311">
      <formula>IF(RIGHT(TEXT(AI164,"0.#"),1)=".",FALSE,TRUE)</formula>
    </cfRule>
    <cfRule type="expression" dxfId="304" priority="312">
      <formula>IF(RIGHT(TEXT(AI164,"0.#"),1)=".",TRUE,FALSE)</formula>
    </cfRule>
  </conditionalFormatting>
  <conditionalFormatting sqref="AI163">
    <cfRule type="expression" dxfId="303" priority="309">
      <formula>IF(RIGHT(TEXT(AI163,"0.#"),1)=".",FALSE,TRUE)</formula>
    </cfRule>
    <cfRule type="expression" dxfId="302" priority="310">
      <formula>IF(RIGHT(TEXT(AI163,"0.#"),1)=".",TRUE,FALSE)</formula>
    </cfRule>
  </conditionalFormatting>
  <conditionalFormatting sqref="AM164">
    <cfRule type="expression" dxfId="301" priority="305">
      <formula>IF(RIGHT(TEXT(AM164,"0.#"),1)=".",FALSE,TRUE)</formula>
    </cfRule>
    <cfRule type="expression" dxfId="300" priority="306">
      <formula>IF(RIGHT(TEXT(AM164,"0.#"),1)=".",TRUE,FALSE)</formula>
    </cfRule>
  </conditionalFormatting>
  <conditionalFormatting sqref="AM165">
    <cfRule type="expression" dxfId="299" priority="303">
      <formula>IF(RIGHT(TEXT(AM165,"0.#"),1)=".",FALSE,TRUE)</formula>
    </cfRule>
    <cfRule type="expression" dxfId="298" priority="304">
      <formula>IF(RIGHT(TEXT(AM165,"0.#"),1)=".",TRUE,FALSE)</formula>
    </cfRule>
  </conditionalFormatting>
  <conditionalFormatting sqref="AQ163:AQ165">
    <cfRule type="expression" dxfId="297" priority="301">
      <formula>IF(RIGHT(TEXT(AQ163,"0.#"),1)=".",FALSE,TRUE)</formula>
    </cfRule>
    <cfRule type="expression" dxfId="296" priority="302">
      <formula>IF(RIGHT(TEXT(AQ163,"0.#"),1)=".",TRUE,FALSE)</formula>
    </cfRule>
  </conditionalFormatting>
  <conditionalFormatting sqref="AU163:AU165">
    <cfRule type="expression" dxfId="295" priority="299">
      <formula>IF(RIGHT(TEXT(AU163,"0.#"),1)=".",FALSE,TRUE)</formula>
    </cfRule>
    <cfRule type="expression" dxfId="294" priority="300">
      <formula>IF(RIGHT(TEXT(AU163,"0.#"),1)=".",TRUE,FALSE)</formula>
    </cfRule>
  </conditionalFormatting>
  <conditionalFormatting sqref="AE197">
    <cfRule type="expression" dxfId="293" priority="297">
      <formula>IF(RIGHT(TEXT(AE197,"0.#"),1)=".",FALSE,TRUE)</formula>
    </cfRule>
    <cfRule type="expression" dxfId="292" priority="298">
      <formula>IF(RIGHT(TEXT(AE197,"0.#"),1)=".",TRUE,FALSE)</formula>
    </cfRule>
  </conditionalFormatting>
  <conditionalFormatting sqref="AE198">
    <cfRule type="expression" dxfId="291" priority="295">
      <formula>IF(RIGHT(TEXT(AE198,"0.#"),1)=".",FALSE,TRUE)</formula>
    </cfRule>
    <cfRule type="expression" dxfId="290" priority="296">
      <formula>IF(RIGHT(TEXT(AE198,"0.#"),1)=".",TRUE,FALSE)</formula>
    </cfRule>
  </conditionalFormatting>
  <conditionalFormatting sqref="AM197">
    <cfRule type="expression" dxfId="289" priority="285">
      <formula>IF(RIGHT(TEXT(AM197,"0.#"),1)=".",FALSE,TRUE)</formula>
    </cfRule>
    <cfRule type="expression" dxfId="288" priority="286">
      <formula>IF(RIGHT(TEXT(AM197,"0.#"),1)=".",TRUE,FALSE)</formula>
    </cfRule>
  </conditionalFormatting>
  <conditionalFormatting sqref="AE199">
    <cfRule type="expression" dxfId="287" priority="293">
      <formula>IF(RIGHT(TEXT(AE199,"0.#"),1)=".",FALSE,TRUE)</formula>
    </cfRule>
    <cfRule type="expression" dxfId="286" priority="294">
      <formula>IF(RIGHT(TEXT(AE199,"0.#"),1)=".",TRUE,FALSE)</formula>
    </cfRule>
  </conditionalFormatting>
  <conditionalFormatting sqref="AI199">
    <cfRule type="expression" dxfId="285" priority="291">
      <formula>IF(RIGHT(TEXT(AI199,"0.#"),1)=".",FALSE,TRUE)</formula>
    </cfRule>
    <cfRule type="expression" dxfId="284" priority="292">
      <formula>IF(RIGHT(TEXT(AI199,"0.#"),1)=".",TRUE,FALSE)</formula>
    </cfRule>
  </conditionalFormatting>
  <conditionalFormatting sqref="AI198">
    <cfRule type="expression" dxfId="283" priority="289">
      <formula>IF(RIGHT(TEXT(AI198,"0.#"),1)=".",FALSE,TRUE)</formula>
    </cfRule>
    <cfRule type="expression" dxfId="282" priority="290">
      <formula>IF(RIGHT(TEXT(AI198,"0.#"),1)=".",TRUE,FALSE)</formula>
    </cfRule>
  </conditionalFormatting>
  <conditionalFormatting sqref="AI197">
    <cfRule type="expression" dxfId="281" priority="287">
      <formula>IF(RIGHT(TEXT(AI197,"0.#"),1)=".",FALSE,TRUE)</formula>
    </cfRule>
    <cfRule type="expression" dxfId="280" priority="288">
      <formula>IF(RIGHT(TEXT(AI197,"0.#"),1)=".",TRUE,FALSE)</formula>
    </cfRule>
  </conditionalFormatting>
  <conditionalFormatting sqref="AM198">
    <cfRule type="expression" dxfId="279" priority="283">
      <formula>IF(RIGHT(TEXT(AM198,"0.#"),1)=".",FALSE,TRUE)</formula>
    </cfRule>
    <cfRule type="expression" dxfId="278" priority="284">
      <formula>IF(RIGHT(TEXT(AM198,"0.#"),1)=".",TRUE,FALSE)</formula>
    </cfRule>
  </conditionalFormatting>
  <conditionalFormatting sqref="AM199">
    <cfRule type="expression" dxfId="277" priority="281">
      <formula>IF(RIGHT(TEXT(AM199,"0.#"),1)=".",FALSE,TRUE)</formula>
    </cfRule>
    <cfRule type="expression" dxfId="276" priority="282">
      <formula>IF(RIGHT(TEXT(AM199,"0.#"),1)=".",TRUE,FALSE)</formula>
    </cfRule>
  </conditionalFormatting>
  <conditionalFormatting sqref="AQ197:AQ199">
    <cfRule type="expression" dxfId="275" priority="279">
      <formula>IF(RIGHT(TEXT(AQ197,"0.#"),1)=".",FALSE,TRUE)</formula>
    </cfRule>
    <cfRule type="expression" dxfId="274" priority="280">
      <formula>IF(RIGHT(TEXT(AQ197,"0.#"),1)=".",TRUE,FALSE)</formula>
    </cfRule>
  </conditionalFormatting>
  <conditionalFormatting sqref="AU197:AU199">
    <cfRule type="expression" dxfId="273" priority="277">
      <formula>IF(RIGHT(TEXT(AU197,"0.#"),1)=".",FALSE,TRUE)</formula>
    </cfRule>
    <cfRule type="expression" dxfId="272" priority="278">
      <formula>IF(RIGHT(TEXT(AU197,"0.#"),1)=".",TRUE,FALSE)</formula>
    </cfRule>
  </conditionalFormatting>
  <conditionalFormatting sqref="AE134 AQ134">
    <cfRule type="expression" dxfId="271" priority="275">
      <formula>IF(RIGHT(TEXT(AE134,"0.#"),1)=".",FALSE,TRUE)</formula>
    </cfRule>
    <cfRule type="expression" dxfId="270" priority="276">
      <formula>IF(RIGHT(TEXT(AE134,"0.#"),1)=".",TRUE,FALSE)</formula>
    </cfRule>
  </conditionalFormatting>
  <conditionalFormatting sqref="AI134">
    <cfRule type="expression" dxfId="269" priority="273">
      <formula>IF(RIGHT(TEXT(AI134,"0.#"),1)=".",FALSE,TRUE)</formula>
    </cfRule>
    <cfRule type="expression" dxfId="268" priority="274">
      <formula>IF(RIGHT(TEXT(AI134,"0.#"),1)=".",TRUE,FALSE)</formula>
    </cfRule>
  </conditionalFormatting>
  <conditionalFormatting sqref="AM134">
    <cfRule type="expression" dxfId="267" priority="271">
      <formula>IF(RIGHT(TEXT(AM134,"0.#"),1)=".",FALSE,TRUE)</formula>
    </cfRule>
    <cfRule type="expression" dxfId="266" priority="272">
      <formula>IF(RIGHT(TEXT(AM134,"0.#"),1)=".",TRUE,FALSE)</formula>
    </cfRule>
  </conditionalFormatting>
  <conditionalFormatting sqref="AE135">
    <cfRule type="expression" dxfId="265" priority="269">
      <formula>IF(RIGHT(TEXT(AE135,"0.#"),1)=".",FALSE,TRUE)</formula>
    </cfRule>
    <cfRule type="expression" dxfId="264" priority="270">
      <formula>IF(RIGHT(TEXT(AE135,"0.#"),1)=".",TRUE,FALSE)</formula>
    </cfRule>
  </conditionalFormatting>
  <conditionalFormatting sqref="AI135">
    <cfRule type="expression" dxfId="263" priority="267">
      <formula>IF(RIGHT(TEXT(AI135,"0.#"),1)=".",FALSE,TRUE)</formula>
    </cfRule>
    <cfRule type="expression" dxfId="262" priority="268">
      <formula>IF(RIGHT(TEXT(AI135,"0.#"),1)=".",TRUE,FALSE)</formula>
    </cfRule>
  </conditionalFormatting>
  <conditionalFormatting sqref="AM135">
    <cfRule type="expression" dxfId="261" priority="265">
      <formula>IF(RIGHT(TEXT(AM135,"0.#"),1)=".",FALSE,TRUE)</formula>
    </cfRule>
    <cfRule type="expression" dxfId="260" priority="266">
      <formula>IF(RIGHT(TEXT(AM135,"0.#"),1)=".",TRUE,FALSE)</formula>
    </cfRule>
  </conditionalFormatting>
  <conditionalFormatting sqref="AQ135">
    <cfRule type="expression" dxfId="259" priority="263">
      <formula>IF(RIGHT(TEXT(AQ135,"0.#"),1)=".",FALSE,TRUE)</formula>
    </cfRule>
    <cfRule type="expression" dxfId="258" priority="264">
      <formula>IF(RIGHT(TEXT(AQ135,"0.#"),1)=".",TRUE,FALSE)</formula>
    </cfRule>
  </conditionalFormatting>
  <conditionalFormatting sqref="AE168 AQ168">
    <cfRule type="expression" dxfId="257" priority="257">
      <formula>IF(RIGHT(TEXT(AE168,"0.#"),1)=".",FALSE,TRUE)</formula>
    </cfRule>
    <cfRule type="expression" dxfId="256" priority="258">
      <formula>IF(RIGHT(TEXT(AE168,"0.#"),1)=".",TRUE,FALSE)</formula>
    </cfRule>
  </conditionalFormatting>
  <conditionalFormatting sqref="AI168">
    <cfRule type="expression" dxfId="255" priority="255">
      <formula>IF(RIGHT(TEXT(AI168,"0.#"),1)=".",FALSE,TRUE)</formula>
    </cfRule>
    <cfRule type="expression" dxfId="254" priority="256">
      <formula>IF(RIGHT(TEXT(AI168,"0.#"),1)=".",TRUE,FALSE)</formula>
    </cfRule>
  </conditionalFormatting>
  <conditionalFormatting sqref="AM168">
    <cfRule type="expression" dxfId="253" priority="253">
      <formula>IF(RIGHT(TEXT(AM168,"0.#"),1)=".",FALSE,TRUE)</formula>
    </cfRule>
    <cfRule type="expression" dxfId="252" priority="254">
      <formula>IF(RIGHT(TEXT(AM168,"0.#"),1)=".",TRUE,FALSE)</formula>
    </cfRule>
  </conditionalFormatting>
  <conditionalFormatting sqref="AE169">
    <cfRule type="expression" dxfId="251" priority="251">
      <formula>IF(RIGHT(TEXT(AE169,"0.#"),1)=".",FALSE,TRUE)</formula>
    </cfRule>
    <cfRule type="expression" dxfId="250" priority="252">
      <formula>IF(RIGHT(TEXT(AE169,"0.#"),1)=".",TRUE,FALSE)</formula>
    </cfRule>
  </conditionalFormatting>
  <conditionalFormatting sqref="AI169">
    <cfRule type="expression" dxfId="249" priority="249">
      <formula>IF(RIGHT(TEXT(AI169,"0.#"),1)=".",FALSE,TRUE)</formula>
    </cfRule>
    <cfRule type="expression" dxfId="248" priority="250">
      <formula>IF(RIGHT(TEXT(AI169,"0.#"),1)=".",TRUE,FALSE)</formula>
    </cfRule>
  </conditionalFormatting>
  <conditionalFormatting sqref="AM169">
    <cfRule type="expression" dxfId="247" priority="247">
      <formula>IF(RIGHT(TEXT(AM169,"0.#"),1)=".",FALSE,TRUE)</formula>
    </cfRule>
    <cfRule type="expression" dxfId="246" priority="248">
      <formula>IF(RIGHT(TEXT(AM169,"0.#"),1)=".",TRUE,FALSE)</formula>
    </cfRule>
  </conditionalFormatting>
  <conditionalFormatting sqref="AQ169">
    <cfRule type="expression" dxfId="245" priority="245">
      <formula>IF(RIGHT(TEXT(AQ169,"0.#"),1)=".",FALSE,TRUE)</formula>
    </cfRule>
    <cfRule type="expression" dxfId="244" priority="246">
      <formula>IF(RIGHT(TEXT(AQ169,"0.#"),1)=".",TRUE,FALSE)</formula>
    </cfRule>
  </conditionalFormatting>
  <conditionalFormatting sqref="AU168">
    <cfRule type="expression" dxfId="243" priority="243">
      <formula>IF(RIGHT(TEXT(AU168,"0.#"),1)=".",FALSE,TRUE)</formula>
    </cfRule>
    <cfRule type="expression" dxfId="242" priority="244">
      <formula>IF(RIGHT(TEXT(AU168,"0.#"),1)=".",TRUE,FALSE)</formula>
    </cfRule>
  </conditionalFormatting>
  <conditionalFormatting sqref="AU169">
    <cfRule type="expression" dxfId="241" priority="241">
      <formula>IF(RIGHT(TEXT(AU169,"0.#"),1)=".",FALSE,TRUE)</formula>
    </cfRule>
    <cfRule type="expression" dxfId="240" priority="242">
      <formula>IF(RIGHT(TEXT(AU169,"0.#"),1)=".",TRUE,FALSE)</formula>
    </cfRule>
  </conditionalFormatting>
  <conditionalFormatting sqref="AE90">
    <cfRule type="expression" dxfId="239" priority="239">
      <formula>IF(RIGHT(TEXT(AE90,"0.#"),1)=".",FALSE,TRUE)</formula>
    </cfRule>
    <cfRule type="expression" dxfId="238" priority="240">
      <formula>IF(RIGHT(TEXT(AE90,"0.#"),1)=".",TRUE,FALSE)</formula>
    </cfRule>
  </conditionalFormatting>
  <conditionalFormatting sqref="AE91">
    <cfRule type="expression" dxfId="237" priority="237">
      <formula>IF(RIGHT(TEXT(AE91,"0.#"),1)=".",FALSE,TRUE)</formula>
    </cfRule>
    <cfRule type="expression" dxfId="236" priority="238">
      <formula>IF(RIGHT(TEXT(AE91,"0.#"),1)=".",TRUE,FALSE)</formula>
    </cfRule>
  </conditionalFormatting>
  <conditionalFormatting sqref="AM90">
    <cfRule type="expression" dxfId="235" priority="227">
      <formula>IF(RIGHT(TEXT(AM90,"0.#"),1)=".",FALSE,TRUE)</formula>
    </cfRule>
    <cfRule type="expression" dxfId="234" priority="228">
      <formula>IF(RIGHT(TEXT(AM90,"0.#"),1)=".",TRUE,FALSE)</formula>
    </cfRule>
  </conditionalFormatting>
  <conditionalFormatting sqref="AE92">
    <cfRule type="expression" dxfId="233" priority="235">
      <formula>IF(RIGHT(TEXT(AE92,"0.#"),1)=".",FALSE,TRUE)</formula>
    </cfRule>
    <cfRule type="expression" dxfId="232" priority="236">
      <formula>IF(RIGHT(TEXT(AE92,"0.#"),1)=".",TRUE,FALSE)</formula>
    </cfRule>
  </conditionalFormatting>
  <conditionalFormatting sqref="AI92">
    <cfRule type="expression" dxfId="231" priority="233">
      <formula>IF(RIGHT(TEXT(AI92,"0.#"),1)=".",FALSE,TRUE)</formula>
    </cfRule>
    <cfRule type="expression" dxfId="230" priority="234">
      <formula>IF(RIGHT(TEXT(AI92,"0.#"),1)=".",TRUE,FALSE)</formula>
    </cfRule>
  </conditionalFormatting>
  <conditionalFormatting sqref="AI91">
    <cfRule type="expression" dxfId="229" priority="231">
      <formula>IF(RIGHT(TEXT(AI91,"0.#"),1)=".",FALSE,TRUE)</formula>
    </cfRule>
    <cfRule type="expression" dxfId="228" priority="232">
      <formula>IF(RIGHT(TEXT(AI91,"0.#"),1)=".",TRUE,FALSE)</formula>
    </cfRule>
  </conditionalFormatting>
  <conditionalFormatting sqref="AI90">
    <cfRule type="expression" dxfId="227" priority="229">
      <formula>IF(RIGHT(TEXT(AI90,"0.#"),1)=".",FALSE,TRUE)</formula>
    </cfRule>
    <cfRule type="expression" dxfId="226" priority="230">
      <formula>IF(RIGHT(TEXT(AI90,"0.#"),1)=".",TRUE,FALSE)</formula>
    </cfRule>
  </conditionalFormatting>
  <conditionalFormatting sqref="AM91">
    <cfRule type="expression" dxfId="225" priority="225">
      <formula>IF(RIGHT(TEXT(AM91,"0.#"),1)=".",FALSE,TRUE)</formula>
    </cfRule>
    <cfRule type="expression" dxfId="224" priority="226">
      <formula>IF(RIGHT(TEXT(AM91,"0.#"),1)=".",TRUE,FALSE)</formula>
    </cfRule>
  </conditionalFormatting>
  <conditionalFormatting sqref="AM92">
    <cfRule type="expression" dxfId="223" priority="223">
      <formula>IF(RIGHT(TEXT(AM92,"0.#"),1)=".",FALSE,TRUE)</formula>
    </cfRule>
    <cfRule type="expression" dxfId="222" priority="224">
      <formula>IF(RIGHT(TEXT(AM92,"0.#"),1)=".",TRUE,FALSE)</formula>
    </cfRule>
  </conditionalFormatting>
  <conditionalFormatting sqref="AQ90:AQ92">
    <cfRule type="expression" dxfId="221" priority="221">
      <formula>IF(RIGHT(TEXT(AQ90,"0.#"),1)=".",FALSE,TRUE)</formula>
    </cfRule>
    <cfRule type="expression" dxfId="220" priority="222">
      <formula>IF(RIGHT(TEXT(AQ90,"0.#"),1)=".",TRUE,FALSE)</formula>
    </cfRule>
  </conditionalFormatting>
  <conditionalFormatting sqref="AU90:AU92">
    <cfRule type="expression" dxfId="219" priority="219">
      <formula>IF(RIGHT(TEXT(AU90,"0.#"),1)=".",FALSE,TRUE)</formula>
    </cfRule>
    <cfRule type="expression" dxfId="218" priority="220">
      <formula>IF(RIGHT(TEXT(AU90,"0.#"),1)=".",TRUE,FALSE)</formula>
    </cfRule>
  </conditionalFormatting>
  <conditionalFormatting sqref="AE85">
    <cfRule type="expression" dxfId="217" priority="217">
      <formula>IF(RIGHT(TEXT(AE85,"0.#"),1)=".",FALSE,TRUE)</formula>
    </cfRule>
    <cfRule type="expression" dxfId="216" priority="218">
      <formula>IF(RIGHT(TEXT(AE85,"0.#"),1)=".",TRUE,FALSE)</formula>
    </cfRule>
  </conditionalFormatting>
  <conditionalFormatting sqref="AE86">
    <cfRule type="expression" dxfId="215" priority="215">
      <formula>IF(RIGHT(TEXT(AE86,"0.#"),1)=".",FALSE,TRUE)</formula>
    </cfRule>
    <cfRule type="expression" dxfId="214" priority="216">
      <formula>IF(RIGHT(TEXT(AE86,"0.#"),1)=".",TRUE,FALSE)</formula>
    </cfRule>
  </conditionalFormatting>
  <conditionalFormatting sqref="AM85">
    <cfRule type="expression" dxfId="213" priority="205">
      <formula>IF(RIGHT(TEXT(AM85,"0.#"),1)=".",FALSE,TRUE)</formula>
    </cfRule>
    <cfRule type="expression" dxfId="212" priority="206">
      <formula>IF(RIGHT(TEXT(AM85,"0.#"),1)=".",TRUE,FALSE)</formula>
    </cfRule>
  </conditionalFormatting>
  <conditionalFormatting sqref="AE87">
    <cfRule type="expression" dxfId="211" priority="213">
      <formula>IF(RIGHT(TEXT(AE87,"0.#"),1)=".",FALSE,TRUE)</formula>
    </cfRule>
    <cfRule type="expression" dxfId="210" priority="214">
      <formula>IF(RIGHT(TEXT(AE87,"0.#"),1)=".",TRUE,FALSE)</formula>
    </cfRule>
  </conditionalFormatting>
  <conditionalFormatting sqref="AI87">
    <cfRule type="expression" dxfId="209" priority="211">
      <formula>IF(RIGHT(TEXT(AI87,"0.#"),1)=".",FALSE,TRUE)</formula>
    </cfRule>
    <cfRule type="expression" dxfId="208" priority="212">
      <formula>IF(RIGHT(TEXT(AI87,"0.#"),1)=".",TRUE,FALSE)</formula>
    </cfRule>
  </conditionalFormatting>
  <conditionalFormatting sqref="AI86">
    <cfRule type="expression" dxfId="207" priority="209">
      <formula>IF(RIGHT(TEXT(AI86,"0.#"),1)=".",FALSE,TRUE)</formula>
    </cfRule>
    <cfRule type="expression" dxfId="206" priority="210">
      <formula>IF(RIGHT(TEXT(AI86,"0.#"),1)=".",TRUE,FALSE)</formula>
    </cfRule>
  </conditionalFormatting>
  <conditionalFormatting sqref="AI85">
    <cfRule type="expression" dxfId="205" priority="207">
      <formula>IF(RIGHT(TEXT(AI85,"0.#"),1)=".",FALSE,TRUE)</formula>
    </cfRule>
    <cfRule type="expression" dxfId="204" priority="208">
      <formula>IF(RIGHT(TEXT(AI85,"0.#"),1)=".",TRUE,FALSE)</formula>
    </cfRule>
  </conditionalFormatting>
  <conditionalFormatting sqref="AM86">
    <cfRule type="expression" dxfId="203" priority="203">
      <formula>IF(RIGHT(TEXT(AM86,"0.#"),1)=".",FALSE,TRUE)</formula>
    </cfRule>
    <cfRule type="expression" dxfId="202" priority="204">
      <formula>IF(RIGHT(TEXT(AM86,"0.#"),1)=".",TRUE,FALSE)</formula>
    </cfRule>
  </conditionalFormatting>
  <conditionalFormatting sqref="AM87">
    <cfRule type="expression" dxfId="201" priority="201">
      <formula>IF(RIGHT(TEXT(AM87,"0.#"),1)=".",FALSE,TRUE)</formula>
    </cfRule>
    <cfRule type="expression" dxfId="200" priority="202">
      <formula>IF(RIGHT(TEXT(AM87,"0.#"),1)=".",TRUE,FALSE)</formula>
    </cfRule>
  </conditionalFormatting>
  <conditionalFormatting sqref="AQ85:AQ87">
    <cfRule type="expression" dxfId="199" priority="199">
      <formula>IF(RIGHT(TEXT(AQ85,"0.#"),1)=".",FALSE,TRUE)</formula>
    </cfRule>
    <cfRule type="expression" dxfId="198" priority="200">
      <formula>IF(RIGHT(TEXT(AQ85,"0.#"),1)=".",TRUE,FALSE)</formula>
    </cfRule>
  </conditionalFormatting>
  <conditionalFormatting sqref="AU85:AU87">
    <cfRule type="expression" dxfId="197" priority="197">
      <formula>IF(RIGHT(TEXT(AU85,"0.#"),1)=".",FALSE,TRUE)</formula>
    </cfRule>
    <cfRule type="expression" dxfId="196" priority="198">
      <formula>IF(RIGHT(TEXT(AU85,"0.#"),1)=".",TRUE,FALSE)</formula>
    </cfRule>
  </conditionalFormatting>
  <conditionalFormatting sqref="AE124">
    <cfRule type="expression" dxfId="195" priority="195">
      <formula>IF(RIGHT(TEXT(AE124,"0.#"),1)=".",FALSE,TRUE)</formula>
    </cfRule>
    <cfRule type="expression" dxfId="194" priority="196">
      <formula>IF(RIGHT(TEXT(AE124,"0.#"),1)=".",TRUE,FALSE)</formula>
    </cfRule>
  </conditionalFormatting>
  <conditionalFormatting sqref="AE125">
    <cfRule type="expression" dxfId="193" priority="193">
      <formula>IF(RIGHT(TEXT(AE125,"0.#"),1)=".",FALSE,TRUE)</formula>
    </cfRule>
    <cfRule type="expression" dxfId="192" priority="194">
      <formula>IF(RIGHT(TEXT(AE125,"0.#"),1)=".",TRUE,FALSE)</formula>
    </cfRule>
  </conditionalFormatting>
  <conditionalFormatting sqref="AM124">
    <cfRule type="expression" dxfId="191" priority="183">
      <formula>IF(RIGHT(TEXT(AM124,"0.#"),1)=".",FALSE,TRUE)</formula>
    </cfRule>
    <cfRule type="expression" dxfId="190" priority="184">
      <formula>IF(RIGHT(TEXT(AM124,"0.#"),1)=".",TRUE,FALSE)</formula>
    </cfRule>
  </conditionalFormatting>
  <conditionalFormatting sqref="AE126">
    <cfRule type="expression" dxfId="189" priority="191">
      <formula>IF(RIGHT(TEXT(AE126,"0.#"),1)=".",FALSE,TRUE)</formula>
    </cfRule>
    <cfRule type="expression" dxfId="188" priority="192">
      <formula>IF(RIGHT(TEXT(AE126,"0.#"),1)=".",TRUE,FALSE)</formula>
    </cfRule>
  </conditionalFormatting>
  <conditionalFormatting sqref="AI126">
    <cfRule type="expression" dxfId="187" priority="189">
      <formula>IF(RIGHT(TEXT(AI126,"0.#"),1)=".",FALSE,TRUE)</formula>
    </cfRule>
    <cfRule type="expression" dxfId="186" priority="190">
      <formula>IF(RIGHT(TEXT(AI126,"0.#"),1)=".",TRUE,FALSE)</formula>
    </cfRule>
  </conditionalFormatting>
  <conditionalFormatting sqref="AI125">
    <cfRule type="expression" dxfId="185" priority="187">
      <formula>IF(RIGHT(TEXT(AI125,"0.#"),1)=".",FALSE,TRUE)</formula>
    </cfRule>
    <cfRule type="expression" dxfId="184" priority="188">
      <formula>IF(RIGHT(TEXT(AI125,"0.#"),1)=".",TRUE,FALSE)</formula>
    </cfRule>
  </conditionalFormatting>
  <conditionalFormatting sqref="AI124">
    <cfRule type="expression" dxfId="183" priority="185">
      <formula>IF(RIGHT(TEXT(AI124,"0.#"),1)=".",FALSE,TRUE)</formula>
    </cfRule>
    <cfRule type="expression" dxfId="182" priority="186">
      <formula>IF(RIGHT(TEXT(AI124,"0.#"),1)=".",TRUE,FALSE)</formula>
    </cfRule>
  </conditionalFormatting>
  <conditionalFormatting sqref="AM125">
    <cfRule type="expression" dxfId="181" priority="181">
      <formula>IF(RIGHT(TEXT(AM125,"0.#"),1)=".",FALSE,TRUE)</formula>
    </cfRule>
    <cfRule type="expression" dxfId="180" priority="182">
      <formula>IF(RIGHT(TEXT(AM125,"0.#"),1)=".",TRUE,FALSE)</formula>
    </cfRule>
  </conditionalFormatting>
  <conditionalFormatting sqref="AM126">
    <cfRule type="expression" dxfId="179" priority="179">
      <formula>IF(RIGHT(TEXT(AM126,"0.#"),1)=".",FALSE,TRUE)</formula>
    </cfRule>
    <cfRule type="expression" dxfId="178" priority="180">
      <formula>IF(RIGHT(TEXT(AM126,"0.#"),1)=".",TRUE,FALSE)</formula>
    </cfRule>
  </conditionalFormatting>
  <conditionalFormatting sqref="AQ124:AQ126">
    <cfRule type="expression" dxfId="177" priority="177">
      <formula>IF(RIGHT(TEXT(AQ124,"0.#"),1)=".",FALSE,TRUE)</formula>
    </cfRule>
    <cfRule type="expression" dxfId="176" priority="178">
      <formula>IF(RIGHT(TEXT(AQ124,"0.#"),1)=".",TRUE,FALSE)</formula>
    </cfRule>
  </conditionalFormatting>
  <conditionalFormatting sqref="AU124:AU126">
    <cfRule type="expression" dxfId="175" priority="175">
      <formula>IF(RIGHT(TEXT(AU124,"0.#"),1)=".",FALSE,TRUE)</formula>
    </cfRule>
    <cfRule type="expression" dxfId="174" priority="176">
      <formula>IF(RIGHT(TEXT(AU124,"0.#"),1)=".",TRUE,FALSE)</formula>
    </cfRule>
  </conditionalFormatting>
  <conditionalFormatting sqref="AE119">
    <cfRule type="expression" dxfId="173" priority="173">
      <formula>IF(RIGHT(TEXT(AE119,"0.#"),1)=".",FALSE,TRUE)</formula>
    </cfRule>
    <cfRule type="expression" dxfId="172" priority="174">
      <formula>IF(RIGHT(TEXT(AE119,"0.#"),1)=".",TRUE,FALSE)</formula>
    </cfRule>
  </conditionalFormatting>
  <conditionalFormatting sqref="AE120">
    <cfRule type="expression" dxfId="171" priority="171">
      <formula>IF(RIGHT(TEXT(AE120,"0.#"),1)=".",FALSE,TRUE)</formula>
    </cfRule>
    <cfRule type="expression" dxfId="170" priority="172">
      <formula>IF(RIGHT(TEXT(AE120,"0.#"),1)=".",TRUE,FALSE)</formula>
    </cfRule>
  </conditionalFormatting>
  <conditionalFormatting sqref="AM119">
    <cfRule type="expression" dxfId="169" priority="161">
      <formula>IF(RIGHT(TEXT(AM119,"0.#"),1)=".",FALSE,TRUE)</formula>
    </cfRule>
    <cfRule type="expression" dxfId="168" priority="162">
      <formula>IF(RIGHT(TEXT(AM119,"0.#"),1)=".",TRUE,FALSE)</formula>
    </cfRule>
  </conditionalFormatting>
  <conditionalFormatting sqref="AE121">
    <cfRule type="expression" dxfId="167" priority="169">
      <formula>IF(RIGHT(TEXT(AE121,"0.#"),1)=".",FALSE,TRUE)</formula>
    </cfRule>
    <cfRule type="expression" dxfId="166" priority="170">
      <formula>IF(RIGHT(TEXT(AE121,"0.#"),1)=".",TRUE,FALSE)</formula>
    </cfRule>
  </conditionalFormatting>
  <conditionalFormatting sqref="AI121">
    <cfRule type="expression" dxfId="165" priority="167">
      <formula>IF(RIGHT(TEXT(AI121,"0.#"),1)=".",FALSE,TRUE)</formula>
    </cfRule>
    <cfRule type="expression" dxfId="164" priority="168">
      <formula>IF(RIGHT(TEXT(AI121,"0.#"),1)=".",TRUE,FALSE)</formula>
    </cfRule>
  </conditionalFormatting>
  <conditionalFormatting sqref="AI120">
    <cfRule type="expression" dxfId="163" priority="165">
      <formula>IF(RIGHT(TEXT(AI120,"0.#"),1)=".",FALSE,TRUE)</formula>
    </cfRule>
    <cfRule type="expression" dxfId="162" priority="166">
      <formula>IF(RIGHT(TEXT(AI120,"0.#"),1)=".",TRUE,FALSE)</formula>
    </cfRule>
  </conditionalFormatting>
  <conditionalFormatting sqref="AI119">
    <cfRule type="expression" dxfId="161" priority="163">
      <formula>IF(RIGHT(TEXT(AI119,"0.#"),1)=".",FALSE,TRUE)</formula>
    </cfRule>
    <cfRule type="expression" dxfId="160" priority="164">
      <formula>IF(RIGHT(TEXT(AI119,"0.#"),1)=".",TRUE,FALSE)</formula>
    </cfRule>
  </conditionalFormatting>
  <conditionalFormatting sqref="AM120">
    <cfRule type="expression" dxfId="159" priority="159">
      <formula>IF(RIGHT(TEXT(AM120,"0.#"),1)=".",FALSE,TRUE)</formula>
    </cfRule>
    <cfRule type="expression" dxfId="158" priority="160">
      <formula>IF(RIGHT(TEXT(AM120,"0.#"),1)=".",TRUE,FALSE)</formula>
    </cfRule>
  </conditionalFormatting>
  <conditionalFormatting sqref="AM121">
    <cfRule type="expression" dxfId="157" priority="157">
      <formula>IF(RIGHT(TEXT(AM121,"0.#"),1)=".",FALSE,TRUE)</formula>
    </cfRule>
    <cfRule type="expression" dxfId="156" priority="158">
      <formula>IF(RIGHT(TEXT(AM121,"0.#"),1)=".",TRUE,FALSE)</formula>
    </cfRule>
  </conditionalFormatting>
  <conditionalFormatting sqref="AQ119:AQ121">
    <cfRule type="expression" dxfId="155" priority="155">
      <formula>IF(RIGHT(TEXT(AQ119,"0.#"),1)=".",FALSE,TRUE)</formula>
    </cfRule>
    <cfRule type="expression" dxfId="154" priority="156">
      <formula>IF(RIGHT(TEXT(AQ119,"0.#"),1)=".",TRUE,FALSE)</formula>
    </cfRule>
  </conditionalFormatting>
  <conditionalFormatting sqref="AU119:AU121">
    <cfRule type="expression" dxfId="153" priority="153">
      <formula>IF(RIGHT(TEXT(AU119,"0.#"),1)=".",FALSE,TRUE)</formula>
    </cfRule>
    <cfRule type="expression" dxfId="152" priority="154">
      <formula>IF(RIGHT(TEXT(AU119,"0.#"),1)=".",TRUE,FALSE)</formula>
    </cfRule>
  </conditionalFormatting>
  <conditionalFormatting sqref="AE158">
    <cfRule type="expression" dxfId="151" priority="151">
      <formula>IF(RIGHT(TEXT(AE158,"0.#"),1)=".",FALSE,TRUE)</formula>
    </cfRule>
    <cfRule type="expression" dxfId="150" priority="152">
      <formula>IF(RIGHT(TEXT(AE158,"0.#"),1)=".",TRUE,FALSE)</formula>
    </cfRule>
  </conditionalFormatting>
  <conditionalFormatting sqref="AE159">
    <cfRule type="expression" dxfId="149" priority="149">
      <formula>IF(RIGHT(TEXT(AE159,"0.#"),1)=".",FALSE,TRUE)</formula>
    </cfRule>
    <cfRule type="expression" dxfId="148" priority="150">
      <formula>IF(RIGHT(TEXT(AE159,"0.#"),1)=".",TRUE,FALSE)</formula>
    </cfRule>
  </conditionalFormatting>
  <conditionalFormatting sqref="AM158">
    <cfRule type="expression" dxfId="147" priority="139">
      <formula>IF(RIGHT(TEXT(AM158,"0.#"),1)=".",FALSE,TRUE)</formula>
    </cfRule>
    <cfRule type="expression" dxfId="146" priority="140">
      <formula>IF(RIGHT(TEXT(AM158,"0.#"),1)=".",TRUE,FALSE)</formula>
    </cfRule>
  </conditionalFormatting>
  <conditionalFormatting sqref="AE160">
    <cfRule type="expression" dxfId="145" priority="147">
      <formula>IF(RIGHT(TEXT(AE160,"0.#"),1)=".",FALSE,TRUE)</formula>
    </cfRule>
    <cfRule type="expression" dxfId="144" priority="148">
      <formula>IF(RIGHT(TEXT(AE160,"0.#"),1)=".",TRUE,FALSE)</formula>
    </cfRule>
  </conditionalFormatting>
  <conditionalFormatting sqref="AI160">
    <cfRule type="expression" dxfId="143" priority="145">
      <formula>IF(RIGHT(TEXT(AI160,"0.#"),1)=".",FALSE,TRUE)</formula>
    </cfRule>
    <cfRule type="expression" dxfId="142" priority="146">
      <formula>IF(RIGHT(TEXT(AI160,"0.#"),1)=".",TRUE,FALSE)</formula>
    </cfRule>
  </conditionalFormatting>
  <conditionalFormatting sqref="AI159">
    <cfRule type="expression" dxfId="141" priority="143">
      <formula>IF(RIGHT(TEXT(AI159,"0.#"),1)=".",FALSE,TRUE)</formula>
    </cfRule>
    <cfRule type="expression" dxfId="140" priority="144">
      <formula>IF(RIGHT(TEXT(AI159,"0.#"),1)=".",TRUE,FALSE)</formula>
    </cfRule>
  </conditionalFormatting>
  <conditionalFormatting sqref="AI158">
    <cfRule type="expression" dxfId="139" priority="141">
      <formula>IF(RIGHT(TEXT(AI158,"0.#"),1)=".",FALSE,TRUE)</formula>
    </cfRule>
    <cfRule type="expression" dxfId="138" priority="142">
      <formula>IF(RIGHT(TEXT(AI158,"0.#"),1)=".",TRUE,FALSE)</formula>
    </cfRule>
  </conditionalFormatting>
  <conditionalFormatting sqref="AM159">
    <cfRule type="expression" dxfId="137" priority="137">
      <formula>IF(RIGHT(TEXT(AM159,"0.#"),1)=".",FALSE,TRUE)</formula>
    </cfRule>
    <cfRule type="expression" dxfId="136" priority="138">
      <formula>IF(RIGHT(TEXT(AM159,"0.#"),1)=".",TRUE,FALSE)</formula>
    </cfRule>
  </conditionalFormatting>
  <conditionalFormatting sqref="AM160">
    <cfRule type="expression" dxfId="135" priority="135">
      <formula>IF(RIGHT(TEXT(AM160,"0.#"),1)=".",FALSE,TRUE)</formula>
    </cfRule>
    <cfRule type="expression" dxfId="134" priority="136">
      <formula>IF(RIGHT(TEXT(AM160,"0.#"),1)=".",TRUE,FALSE)</formula>
    </cfRule>
  </conditionalFormatting>
  <conditionalFormatting sqref="AQ158:AQ160">
    <cfRule type="expression" dxfId="133" priority="133">
      <formula>IF(RIGHT(TEXT(AQ158,"0.#"),1)=".",FALSE,TRUE)</formula>
    </cfRule>
    <cfRule type="expression" dxfId="132" priority="134">
      <formula>IF(RIGHT(TEXT(AQ158,"0.#"),1)=".",TRUE,FALSE)</formula>
    </cfRule>
  </conditionalFormatting>
  <conditionalFormatting sqref="AU158:AU160">
    <cfRule type="expression" dxfId="131" priority="131">
      <formula>IF(RIGHT(TEXT(AU158,"0.#"),1)=".",FALSE,TRUE)</formula>
    </cfRule>
    <cfRule type="expression" dxfId="130" priority="132">
      <formula>IF(RIGHT(TEXT(AU158,"0.#"),1)=".",TRUE,FALSE)</formula>
    </cfRule>
  </conditionalFormatting>
  <conditionalFormatting sqref="AE153">
    <cfRule type="expression" dxfId="129" priority="129">
      <formula>IF(RIGHT(TEXT(AE153,"0.#"),1)=".",FALSE,TRUE)</formula>
    </cfRule>
    <cfRule type="expression" dxfId="128" priority="130">
      <formula>IF(RIGHT(TEXT(AE153,"0.#"),1)=".",TRUE,FALSE)</formula>
    </cfRule>
  </conditionalFormatting>
  <conditionalFormatting sqref="AE154">
    <cfRule type="expression" dxfId="127" priority="127">
      <formula>IF(RIGHT(TEXT(AE154,"0.#"),1)=".",FALSE,TRUE)</formula>
    </cfRule>
    <cfRule type="expression" dxfId="126" priority="128">
      <formula>IF(RIGHT(TEXT(AE154,"0.#"),1)=".",TRUE,FALSE)</formula>
    </cfRule>
  </conditionalFormatting>
  <conditionalFormatting sqref="AM153">
    <cfRule type="expression" dxfId="125" priority="117">
      <formula>IF(RIGHT(TEXT(AM153,"0.#"),1)=".",FALSE,TRUE)</formula>
    </cfRule>
    <cfRule type="expression" dxfId="124" priority="118">
      <formula>IF(RIGHT(TEXT(AM153,"0.#"),1)=".",TRUE,FALSE)</formula>
    </cfRule>
  </conditionalFormatting>
  <conditionalFormatting sqref="AE155">
    <cfRule type="expression" dxfId="123" priority="125">
      <formula>IF(RIGHT(TEXT(AE155,"0.#"),1)=".",FALSE,TRUE)</formula>
    </cfRule>
    <cfRule type="expression" dxfId="122" priority="126">
      <formula>IF(RIGHT(TEXT(AE155,"0.#"),1)=".",TRUE,FALSE)</formula>
    </cfRule>
  </conditionalFormatting>
  <conditionalFormatting sqref="AI155">
    <cfRule type="expression" dxfId="121" priority="123">
      <formula>IF(RIGHT(TEXT(AI155,"0.#"),1)=".",FALSE,TRUE)</formula>
    </cfRule>
    <cfRule type="expression" dxfId="120" priority="124">
      <formula>IF(RIGHT(TEXT(AI155,"0.#"),1)=".",TRUE,FALSE)</formula>
    </cfRule>
  </conditionalFormatting>
  <conditionalFormatting sqref="AI154">
    <cfRule type="expression" dxfId="119" priority="121">
      <formula>IF(RIGHT(TEXT(AI154,"0.#"),1)=".",FALSE,TRUE)</formula>
    </cfRule>
    <cfRule type="expression" dxfId="118" priority="122">
      <formula>IF(RIGHT(TEXT(AI154,"0.#"),1)=".",TRUE,FALSE)</formula>
    </cfRule>
  </conditionalFormatting>
  <conditionalFormatting sqref="AI153">
    <cfRule type="expression" dxfId="117" priority="119">
      <formula>IF(RIGHT(TEXT(AI153,"0.#"),1)=".",FALSE,TRUE)</formula>
    </cfRule>
    <cfRule type="expression" dxfId="116" priority="120">
      <formula>IF(RIGHT(TEXT(AI153,"0.#"),1)=".",TRUE,FALSE)</formula>
    </cfRule>
  </conditionalFormatting>
  <conditionalFormatting sqref="AM154">
    <cfRule type="expression" dxfId="115" priority="115">
      <formula>IF(RIGHT(TEXT(AM154,"0.#"),1)=".",FALSE,TRUE)</formula>
    </cfRule>
    <cfRule type="expression" dxfId="114" priority="116">
      <formula>IF(RIGHT(TEXT(AM154,"0.#"),1)=".",TRUE,FALSE)</formula>
    </cfRule>
  </conditionalFormatting>
  <conditionalFormatting sqref="AM155">
    <cfRule type="expression" dxfId="113" priority="113">
      <formula>IF(RIGHT(TEXT(AM155,"0.#"),1)=".",FALSE,TRUE)</formula>
    </cfRule>
    <cfRule type="expression" dxfId="112" priority="114">
      <formula>IF(RIGHT(TEXT(AM155,"0.#"),1)=".",TRUE,FALSE)</formula>
    </cfRule>
  </conditionalFormatting>
  <conditionalFormatting sqref="AQ153:AQ155">
    <cfRule type="expression" dxfId="111" priority="111">
      <formula>IF(RIGHT(TEXT(AQ153,"0.#"),1)=".",FALSE,TRUE)</formula>
    </cfRule>
    <cfRule type="expression" dxfId="110" priority="112">
      <formula>IF(RIGHT(TEXT(AQ153,"0.#"),1)=".",TRUE,FALSE)</formula>
    </cfRule>
  </conditionalFormatting>
  <conditionalFormatting sqref="AU153:AU155">
    <cfRule type="expression" dxfId="109" priority="109">
      <formula>IF(RIGHT(TEXT(AU153,"0.#"),1)=".",FALSE,TRUE)</formula>
    </cfRule>
    <cfRule type="expression" dxfId="108" priority="110">
      <formula>IF(RIGHT(TEXT(AU153,"0.#"),1)=".",TRUE,FALSE)</formula>
    </cfRule>
  </conditionalFormatting>
  <conditionalFormatting sqref="AE192">
    <cfRule type="expression" dxfId="107" priority="107">
      <formula>IF(RIGHT(TEXT(AE192,"0.#"),1)=".",FALSE,TRUE)</formula>
    </cfRule>
    <cfRule type="expression" dxfId="106" priority="108">
      <formula>IF(RIGHT(TEXT(AE192,"0.#"),1)=".",TRUE,FALSE)</formula>
    </cfRule>
  </conditionalFormatting>
  <conditionalFormatting sqref="AE193">
    <cfRule type="expression" dxfId="105" priority="105">
      <formula>IF(RIGHT(TEXT(AE193,"0.#"),1)=".",FALSE,TRUE)</formula>
    </cfRule>
    <cfRule type="expression" dxfId="104" priority="106">
      <formula>IF(RIGHT(TEXT(AE193,"0.#"),1)=".",TRUE,FALSE)</formula>
    </cfRule>
  </conditionalFormatting>
  <conditionalFormatting sqref="AM192">
    <cfRule type="expression" dxfId="103" priority="95">
      <formula>IF(RIGHT(TEXT(AM192,"0.#"),1)=".",FALSE,TRUE)</formula>
    </cfRule>
    <cfRule type="expression" dxfId="102" priority="96">
      <formula>IF(RIGHT(TEXT(AM192,"0.#"),1)=".",TRUE,FALSE)</formula>
    </cfRule>
  </conditionalFormatting>
  <conditionalFormatting sqref="AE194">
    <cfRule type="expression" dxfId="101" priority="103">
      <formula>IF(RIGHT(TEXT(AE194,"0.#"),1)=".",FALSE,TRUE)</formula>
    </cfRule>
    <cfRule type="expression" dxfId="100" priority="104">
      <formula>IF(RIGHT(TEXT(AE194,"0.#"),1)=".",TRUE,FALSE)</formula>
    </cfRule>
  </conditionalFormatting>
  <conditionalFormatting sqref="AI194">
    <cfRule type="expression" dxfId="99" priority="101">
      <formula>IF(RIGHT(TEXT(AI194,"0.#"),1)=".",FALSE,TRUE)</formula>
    </cfRule>
    <cfRule type="expression" dxfId="98" priority="102">
      <formula>IF(RIGHT(TEXT(AI194,"0.#"),1)=".",TRUE,FALSE)</formula>
    </cfRule>
  </conditionalFormatting>
  <conditionalFormatting sqref="AI193">
    <cfRule type="expression" dxfId="97" priority="99">
      <formula>IF(RIGHT(TEXT(AI193,"0.#"),1)=".",FALSE,TRUE)</formula>
    </cfRule>
    <cfRule type="expression" dxfId="96" priority="100">
      <formula>IF(RIGHT(TEXT(AI193,"0.#"),1)=".",TRUE,FALSE)</formula>
    </cfRule>
  </conditionalFormatting>
  <conditionalFormatting sqref="AI192">
    <cfRule type="expression" dxfId="95" priority="97">
      <formula>IF(RIGHT(TEXT(AI192,"0.#"),1)=".",FALSE,TRUE)</formula>
    </cfRule>
    <cfRule type="expression" dxfId="94" priority="98">
      <formula>IF(RIGHT(TEXT(AI192,"0.#"),1)=".",TRUE,FALSE)</formula>
    </cfRule>
  </conditionalFormatting>
  <conditionalFormatting sqref="AM193">
    <cfRule type="expression" dxfId="93" priority="93">
      <formula>IF(RIGHT(TEXT(AM193,"0.#"),1)=".",FALSE,TRUE)</formula>
    </cfRule>
    <cfRule type="expression" dxfId="92" priority="94">
      <formula>IF(RIGHT(TEXT(AM193,"0.#"),1)=".",TRUE,FALSE)</formula>
    </cfRule>
  </conditionalFormatting>
  <conditionalFormatting sqref="AM194">
    <cfRule type="expression" dxfId="91" priority="91">
      <formula>IF(RIGHT(TEXT(AM194,"0.#"),1)=".",FALSE,TRUE)</formula>
    </cfRule>
    <cfRule type="expression" dxfId="90" priority="92">
      <formula>IF(RIGHT(TEXT(AM194,"0.#"),1)=".",TRUE,FALSE)</formula>
    </cfRule>
  </conditionalFormatting>
  <conditionalFormatting sqref="AQ192:AQ194">
    <cfRule type="expression" dxfId="89" priority="89">
      <formula>IF(RIGHT(TEXT(AQ192,"0.#"),1)=".",FALSE,TRUE)</formula>
    </cfRule>
    <cfRule type="expression" dxfId="88" priority="90">
      <formula>IF(RIGHT(TEXT(AQ192,"0.#"),1)=".",TRUE,FALSE)</formula>
    </cfRule>
  </conditionalFormatting>
  <conditionalFormatting sqref="AU192:AU194">
    <cfRule type="expression" dxfId="87" priority="87">
      <formula>IF(RIGHT(TEXT(AU192,"0.#"),1)=".",FALSE,TRUE)</formula>
    </cfRule>
    <cfRule type="expression" dxfId="86" priority="88">
      <formula>IF(RIGHT(TEXT(AU192,"0.#"),1)=".",TRUE,FALSE)</formula>
    </cfRule>
  </conditionalFormatting>
  <conditionalFormatting sqref="AE187">
    <cfRule type="expression" dxfId="85" priority="85">
      <formula>IF(RIGHT(TEXT(AE187,"0.#"),1)=".",FALSE,TRUE)</formula>
    </cfRule>
    <cfRule type="expression" dxfId="84" priority="86">
      <formula>IF(RIGHT(TEXT(AE187,"0.#"),1)=".",TRUE,FALSE)</formula>
    </cfRule>
  </conditionalFormatting>
  <conditionalFormatting sqref="AE188">
    <cfRule type="expression" dxfId="83" priority="83">
      <formula>IF(RIGHT(TEXT(AE188,"0.#"),1)=".",FALSE,TRUE)</formula>
    </cfRule>
    <cfRule type="expression" dxfId="82" priority="84">
      <formula>IF(RIGHT(TEXT(AE188,"0.#"),1)=".",TRUE,FALSE)</formula>
    </cfRule>
  </conditionalFormatting>
  <conditionalFormatting sqref="AM187">
    <cfRule type="expression" dxfId="81" priority="73">
      <formula>IF(RIGHT(TEXT(AM187,"0.#"),1)=".",FALSE,TRUE)</formula>
    </cfRule>
    <cfRule type="expression" dxfId="80" priority="74">
      <formula>IF(RIGHT(TEXT(AM187,"0.#"),1)=".",TRUE,FALSE)</formula>
    </cfRule>
  </conditionalFormatting>
  <conditionalFormatting sqref="AE189">
    <cfRule type="expression" dxfId="79" priority="81">
      <formula>IF(RIGHT(TEXT(AE189,"0.#"),1)=".",FALSE,TRUE)</formula>
    </cfRule>
    <cfRule type="expression" dxfId="78" priority="82">
      <formula>IF(RIGHT(TEXT(AE189,"0.#"),1)=".",TRUE,FALSE)</formula>
    </cfRule>
  </conditionalFormatting>
  <conditionalFormatting sqref="AI189">
    <cfRule type="expression" dxfId="77" priority="79">
      <formula>IF(RIGHT(TEXT(AI189,"0.#"),1)=".",FALSE,TRUE)</formula>
    </cfRule>
    <cfRule type="expression" dxfId="76" priority="80">
      <formula>IF(RIGHT(TEXT(AI189,"0.#"),1)=".",TRUE,FALSE)</formula>
    </cfRule>
  </conditionalFormatting>
  <conditionalFormatting sqref="AI188">
    <cfRule type="expression" dxfId="75" priority="77">
      <formula>IF(RIGHT(TEXT(AI188,"0.#"),1)=".",FALSE,TRUE)</formula>
    </cfRule>
    <cfRule type="expression" dxfId="74" priority="78">
      <formula>IF(RIGHT(TEXT(AI188,"0.#"),1)=".",TRUE,FALSE)</formula>
    </cfRule>
  </conditionalFormatting>
  <conditionalFormatting sqref="AI187">
    <cfRule type="expression" dxfId="73" priority="75">
      <formula>IF(RIGHT(TEXT(AI187,"0.#"),1)=".",FALSE,TRUE)</formula>
    </cfRule>
    <cfRule type="expression" dxfId="72" priority="76">
      <formula>IF(RIGHT(TEXT(AI187,"0.#"),1)=".",TRUE,FALSE)</formula>
    </cfRule>
  </conditionalFormatting>
  <conditionalFormatting sqref="AM188">
    <cfRule type="expression" dxfId="71" priority="71">
      <formula>IF(RIGHT(TEXT(AM188,"0.#"),1)=".",FALSE,TRUE)</formula>
    </cfRule>
    <cfRule type="expression" dxfId="70" priority="72">
      <formula>IF(RIGHT(TEXT(AM188,"0.#"),1)=".",TRUE,FALSE)</formula>
    </cfRule>
  </conditionalFormatting>
  <conditionalFormatting sqref="AM189">
    <cfRule type="expression" dxfId="69" priority="69">
      <formula>IF(RIGHT(TEXT(AM189,"0.#"),1)=".",FALSE,TRUE)</formula>
    </cfRule>
    <cfRule type="expression" dxfId="68" priority="70">
      <formula>IF(RIGHT(TEXT(AM189,"0.#"),1)=".",TRUE,FALSE)</formula>
    </cfRule>
  </conditionalFormatting>
  <conditionalFormatting sqref="AQ187:AQ189">
    <cfRule type="expression" dxfId="67" priority="67">
      <formula>IF(RIGHT(TEXT(AQ187,"0.#"),1)=".",FALSE,TRUE)</formula>
    </cfRule>
    <cfRule type="expression" dxfId="66" priority="68">
      <formula>IF(RIGHT(TEXT(AQ187,"0.#"),1)=".",TRUE,FALSE)</formula>
    </cfRule>
  </conditionalFormatting>
  <conditionalFormatting sqref="AU187:AU189">
    <cfRule type="expression" dxfId="65" priority="65">
      <formula>IF(RIGHT(TEXT(AU187,"0.#"),1)=".",FALSE,TRUE)</formula>
    </cfRule>
    <cfRule type="expression" dxfId="64" priority="66">
      <formula>IF(RIGHT(TEXT(AU187,"0.#"),1)=".",TRUE,FALSE)</formula>
    </cfRule>
  </conditionalFormatting>
  <conditionalFormatting sqref="AE56">
    <cfRule type="expression" dxfId="63" priority="63">
      <formula>IF(RIGHT(TEXT(AE56,"0.#"),1)=".",FALSE,TRUE)</formula>
    </cfRule>
    <cfRule type="expression" dxfId="62" priority="64">
      <formula>IF(RIGHT(TEXT(AE56,"0.#"),1)=".",TRUE,FALSE)</formula>
    </cfRule>
  </conditionalFormatting>
  <conditionalFormatting sqref="AE57">
    <cfRule type="expression" dxfId="61" priority="61">
      <formula>IF(RIGHT(TEXT(AE57,"0.#"),1)=".",FALSE,TRUE)</formula>
    </cfRule>
    <cfRule type="expression" dxfId="60" priority="62">
      <formula>IF(RIGHT(TEXT(AE57,"0.#"),1)=".",TRUE,FALSE)</formula>
    </cfRule>
  </conditionalFormatting>
  <conditionalFormatting sqref="AM56">
    <cfRule type="expression" dxfId="59" priority="51">
      <formula>IF(RIGHT(TEXT(AM56,"0.#"),1)=".",FALSE,TRUE)</formula>
    </cfRule>
    <cfRule type="expression" dxfId="58" priority="52">
      <formula>IF(RIGHT(TEXT(AM56,"0.#"),1)=".",TRUE,FALSE)</formula>
    </cfRule>
  </conditionalFormatting>
  <conditionalFormatting sqref="AE58">
    <cfRule type="expression" dxfId="57" priority="59">
      <formula>IF(RIGHT(TEXT(AE58,"0.#"),1)=".",FALSE,TRUE)</formula>
    </cfRule>
    <cfRule type="expression" dxfId="56" priority="60">
      <formula>IF(RIGHT(TEXT(AE58,"0.#"),1)=".",TRUE,FALSE)</formula>
    </cfRule>
  </conditionalFormatting>
  <conditionalFormatting sqref="AI58">
    <cfRule type="expression" dxfId="55" priority="57">
      <formula>IF(RIGHT(TEXT(AI58,"0.#"),1)=".",FALSE,TRUE)</formula>
    </cfRule>
    <cfRule type="expression" dxfId="54" priority="58">
      <formula>IF(RIGHT(TEXT(AI58,"0.#"),1)=".",TRUE,FALSE)</formula>
    </cfRule>
  </conditionalFormatting>
  <conditionalFormatting sqref="AI57">
    <cfRule type="expression" dxfId="53" priority="55">
      <formula>IF(RIGHT(TEXT(AI57,"0.#"),1)=".",FALSE,TRUE)</formula>
    </cfRule>
    <cfRule type="expression" dxfId="52" priority="56">
      <formula>IF(RIGHT(TEXT(AI57,"0.#"),1)=".",TRUE,FALSE)</formula>
    </cfRule>
  </conditionalFormatting>
  <conditionalFormatting sqref="AI56">
    <cfRule type="expression" dxfId="51" priority="53">
      <formula>IF(RIGHT(TEXT(AI56,"0.#"),1)=".",FALSE,TRUE)</formula>
    </cfRule>
    <cfRule type="expression" dxfId="50" priority="54">
      <formula>IF(RIGHT(TEXT(AI56,"0.#"),1)=".",TRUE,FALSE)</formula>
    </cfRule>
  </conditionalFormatting>
  <conditionalFormatting sqref="AM57">
    <cfRule type="expression" dxfId="49" priority="49">
      <formula>IF(RIGHT(TEXT(AM57,"0.#"),1)=".",FALSE,TRUE)</formula>
    </cfRule>
    <cfRule type="expression" dxfId="48" priority="50">
      <formula>IF(RIGHT(TEXT(AM57,"0.#"),1)=".",TRUE,FALSE)</formula>
    </cfRule>
  </conditionalFormatting>
  <conditionalFormatting sqref="AM58">
    <cfRule type="expression" dxfId="47" priority="47">
      <formula>IF(RIGHT(TEXT(AM58,"0.#"),1)=".",FALSE,TRUE)</formula>
    </cfRule>
    <cfRule type="expression" dxfId="46" priority="48">
      <formula>IF(RIGHT(TEXT(AM58,"0.#"),1)=".",TRUE,FALSE)</formula>
    </cfRule>
  </conditionalFormatting>
  <conditionalFormatting sqref="AQ56:AQ58">
    <cfRule type="expression" dxfId="45" priority="45">
      <formula>IF(RIGHT(TEXT(AQ56,"0.#"),1)=".",FALSE,TRUE)</formula>
    </cfRule>
    <cfRule type="expression" dxfId="44" priority="46">
      <formula>IF(RIGHT(TEXT(AQ56,"0.#"),1)=".",TRUE,FALSE)</formula>
    </cfRule>
  </conditionalFormatting>
  <conditionalFormatting sqref="AU56:AU58">
    <cfRule type="expression" dxfId="43" priority="43">
      <formula>IF(RIGHT(TEXT(AU56,"0.#"),1)=".",FALSE,TRUE)</formula>
    </cfRule>
    <cfRule type="expression" dxfId="42" priority="44">
      <formula>IF(RIGHT(TEXT(AU56,"0.#"),1)=".",TRUE,FALSE)</formula>
    </cfRule>
  </conditionalFormatting>
  <conditionalFormatting sqref="AE51">
    <cfRule type="expression" dxfId="41" priority="41">
      <formula>IF(RIGHT(TEXT(AE51,"0.#"),1)=".",FALSE,TRUE)</formula>
    </cfRule>
    <cfRule type="expression" dxfId="40" priority="42">
      <formula>IF(RIGHT(TEXT(AE51,"0.#"),1)=".",TRUE,FALSE)</formula>
    </cfRule>
  </conditionalFormatting>
  <conditionalFormatting sqref="AE52">
    <cfRule type="expression" dxfId="39" priority="39">
      <formula>IF(RIGHT(TEXT(AE52,"0.#"),1)=".",FALSE,TRUE)</formula>
    </cfRule>
    <cfRule type="expression" dxfId="38" priority="40">
      <formula>IF(RIGHT(TEXT(AE52,"0.#"),1)=".",TRUE,FALSE)</formula>
    </cfRule>
  </conditionalFormatting>
  <conditionalFormatting sqref="AM51">
    <cfRule type="expression" dxfId="37" priority="29">
      <formula>IF(RIGHT(TEXT(AM51,"0.#"),1)=".",FALSE,TRUE)</formula>
    </cfRule>
    <cfRule type="expression" dxfId="36" priority="30">
      <formula>IF(RIGHT(TEXT(AM51,"0.#"),1)=".",TRUE,FALSE)</formula>
    </cfRule>
  </conditionalFormatting>
  <conditionalFormatting sqref="AE53">
    <cfRule type="expression" dxfId="35" priority="37">
      <formula>IF(RIGHT(TEXT(AE53,"0.#"),1)=".",FALSE,TRUE)</formula>
    </cfRule>
    <cfRule type="expression" dxfId="34" priority="38">
      <formula>IF(RIGHT(TEXT(AE53,"0.#"),1)=".",TRUE,FALSE)</formula>
    </cfRule>
  </conditionalFormatting>
  <conditionalFormatting sqref="AI53">
    <cfRule type="expression" dxfId="33" priority="35">
      <formula>IF(RIGHT(TEXT(AI53,"0.#"),1)=".",FALSE,TRUE)</formula>
    </cfRule>
    <cfRule type="expression" dxfId="32" priority="36">
      <formula>IF(RIGHT(TEXT(AI53,"0.#"),1)=".",TRUE,FALSE)</formula>
    </cfRule>
  </conditionalFormatting>
  <conditionalFormatting sqref="AI52">
    <cfRule type="expression" dxfId="31" priority="33">
      <formula>IF(RIGHT(TEXT(AI52,"0.#"),1)=".",FALSE,TRUE)</formula>
    </cfRule>
    <cfRule type="expression" dxfId="30" priority="34">
      <formula>IF(RIGHT(TEXT(AI52,"0.#"),1)=".",TRUE,FALSE)</formula>
    </cfRule>
  </conditionalFormatting>
  <conditionalFormatting sqref="AI51">
    <cfRule type="expression" dxfId="29" priority="31">
      <formula>IF(RIGHT(TEXT(AI51,"0.#"),1)=".",FALSE,TRUE)</formula>
    </cfRule>
    <cfRule type="expression" dxfId="28" priority="32">
      <formula>IF(RIGHT(TEXT(AI51,"0.#"),1)=".",TRUE,FALSE)</formula>
    </cfRule>
  </conditionalFormatting>
  <conditionalFormatting sqref="AM52">
    <cfRule type="expression" dxfId="27" priority="27">
      <formula>IF(RIGHT(TEXT(AM52,"0.#"),1)=".",FALSE,TRUE)</formula>
    </cfRule>
    <cfRule type="expression" dxfId="26" priority="28">
      <formula>IF(RIGHT(TEXT(AM52,"0.#"),1)=".",TRUE,FALSE)</formula>
    </cfRule>
  </conditionalFormatting>
  <conditionalFormatting sqref="AM53">
    <cfRule type="expression" dxfId="25" priority="25">
      <formula>IF(RIGHT(TEXT(AM53,"0.#"),1)=".",FALSE,TRUE)</formula>
    </cfRule>
    <cfRule type="expression" dxfId="24" priority="26">
      <formula>IF(RIGHT(TEXT(AM53,"0.#"),1)=".",TRUE,FALSE)</formula>
    </cfRule>
  </conditionalFormatting>
  <conditionalFormatting sqref="AQ51:AQ53">
    <cfRule type="expression" dxfId="23" priority="23">
      <formula>IF(RIGHT(TEXT(AQ51,"0.#"),1)=".",FALSE,TRUE)</formula>
    </cfRule>
    <cfRule type="expression" dxfId="22" priority="24">
      <formula>IF(RIGHT(TEXT(AQ51,"0.#"),1)=".",TRUE,FALSE)</formula>
    </cfRule>
  </conditionalFormatting>
  <conditionalFormatting sqref="AU51:AU53">
    <cfRule type="expression" dxfId="21" priority="21">
      <formula>IF(RIGHT(TEXT(AU51,"0.#"),1)=".",FALSE,TRUE)</formula>
    </cfRule>
    <cfRule type="expression" dxfId="20" priority="22">
      <formula>IF(RIGHT(TEXT(AU51,"0.#"),1)=".",TRUE,FALSE)</formula>
    </cfRule>
  </conditionalFormatting>
  <conditionalFormatting sqref="AM36">
    <cfRule type="expression" dxfId="19" priority="17">
      <formula>IF(RIGHT(TEXT(AM36,"0.#"),1)=".",FALSE,TRUE)</formula>
    </cfRule>
    <cfRule type="expression" dxfId="18" priority="18">
      <formula>IF(RIGHT(TEXT(AM36,"0.#"),1)=".",TRUE,FALSE)</formula>
    </cfRule>
  </conditionalFormatting>
  <conditionalFormatting sqref="AM35">
    <cfRule type="expression" dxfId="17" priority="19">
      <formula>IF(RIGHT(TEXT(AM35,"0.#"),1)=".",FALSE,TRUE)</formula>
    </cfRule>
    <cfRule type="expression" dxfId="16" priority="20">
      <formula>IF(RIGHT(TEXT(AM35,"0.#"),1)=".",TRUE,FALSE)</formula>
    </cfRule>
  </conditionalFormatting>
  <conditionalFormatting sqref="AU67">
    <cfRule type="expression" dxfId="15" priority="15">
      <formula>IF(RIGHT(TEXT(AU67,"0.#"),1)=".",FALSE,TRUE)</formula>
    </cfRule>
    <cfRule type="expression" dxfId="14" priority="16">
      <formula>IF(RIGHT(TEXT(AU67,"0.#"),1)=".",TRUE,FALSE)</formula>
    </cfRule>
  </conditionalFormatting>
  <conditionalFormatting sqref="AU66">
    <cfRule type="expression" dxfId="13" priority="13">
      <formula>IF(RIGHT(TEXT(AU66,"0.#"),1)=".",FALSE,TRUE)</formula>
    </cfRule>
    <cfRule type="expression" dxfId="12" priority="14">
      <formula>IF(RIGHT(TEXT(AU66,"0.#"),1)=".",TRUE,FALSE)</formula>
    </cfRule>
  </conditionalFormatting>
  <conditionalFormatting sqref="AU101">
    <cfRule type="expression" dxfId="11" priority="11">
      <formula>IF(RIGHT(TEXT(AU101,"0.#"),1)=".",FALSE,TRUE)</formula>
    </cfRule>
    <cfRule type="expression" dxfId="10" priority="12">
      <formula>IF(RIGHT(TEXT(AU101,"0.#"),1)=".",TRUE,FALSE)</formula>
    </cfRule>
  </conditionalFormatting>
  <conditionalFormatting sqref="AU100">
    <cfRule type="expression" dxfId="9" priority="9">
      <formula>IF(RIGHT(TEXT(AU100,"0.#"),1)=".",FALSE,TRUE)</formula>
    </cfRule>
    <cfRule type="expression" dxfId="8" priority="10">
      <formula>IF(RIGHT(TEXT(AU100,"0.#"),1)=".",TRUE,FALSE)</formula>
    </cfRule>
  </conditionalFormatting>
  <conditionalFormatting sqref="AU135">
    <cfRule type="expression" dxfId="7" priority="7">
      <formula>IF(RIGHT(TEXT(AU135,"0.#"),1)=".",FALSE,TRUE)</formula>
    </cfRule>
    <cfRule type="expression" dxfId="6" priority="8">
      <formula>IF(RIGHT(TEXT(AU135,"0.#"),1)=".",TRUE,FALSE)</formula>
    </cfRule>
  </conditionalFormatting>
  <conditionalFormatting sqref="AU134">
    <cfRule type="expression" dxfId="5" priority="5">
      <formula>IF(RIGHT(TEXT(AU134,"0.#"),1)=".",FALSE,TRUE)</formula>
    </cfRule>
    <cfRule type="expression" dxfId="4" priority="6">
      <formula>IF(RIGHT(TEXT(AU134,"0.#"),1)=".",TRUE,FALSE)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32">
    <cfRule type="expression" dxfId="1" priority="1">
      <formula>IF(RIGHT(TEXT(AU32,"0.#"),1)=".",FALSE,TRUE)</formula>
    </cfRule>
    <cfRule type="expression" dxfId="0" priority="2">
      <formula>IF(RIGHT(TEXT(AU32,"0.#"),1)=".",TRUE,FALSE)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16383" man="1"/>
    <brk id="131" max="16383" man="1"/>
    <brk id="220" max="16383" man="1"/>
    <brk id="248"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625</v>
      </c>
      <c r="H2" s="13" t="str">
        <f>IF(G2="","",F2)</f>
        <v>一般会計</v>
      </c>
      <c r="I2" s="13" t="str">
        <f>IF(H2="","",IF(I1&lt;&gt;"",CONCATENATE(I1,"、",H2),H2))</f>
        <v>一般会計</v>
      </c>
      <c r="K2" s="14" t="s">
        <v>97</v>
      </c>
      <c r="L2" s="15" t="s">
        <v>625</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625</v>
      </c>
      <c r="R3" s="13" t="str">
        <f t="shared" ref="R3:R8" si="3">IF(Q3="","",P3)</f>
        <v>委託・請負</v>
      </c>
      <c r="S3" s="13" t="str">
        <f t="shared" ref="S3:S8" si="4">IF(R3="",S2,IF(S2&lt;&gt;"",CONCATENATE(S2,"、",R3),R3))</f>
        <v>委託・請負</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
      </c>
      <c r="F9" s="18" t="s">
        <v>199</v>
      </c>
      <c r="G9" s="17"/>
      <c r="H9" s="13" t="str">
        <f t="shared" si="1"/>
        <v/>
      </c>
      <c r="I9" s="13" t="str">
        <f t="shared" si="5"/>
        <v>一般会計</v>
      </c>
      <c r="K9" s="14" t="s">
        <v>104</v>
      </c>
      <c r="L9" s="15"/>
      <c r="M9" s="13" t="str">
        <f t="shared" si="2"/>
        <v/>
      </c>
      <c r="N9" s="13" t="str">
        <f t="shared" si="6"/>
        <v>社会保障</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
      </c>
      <c r="F10" s="18" t="s">
        <v>111</v>
      </c>
      <c r="G10" s="17"/>
      <c r="H10" s="13" t="str">
        <f t="shared" si="1"/>
        <v/>
      </c>
      <c r="I10" s="13" t="str">
        <f t="shared" si="5"/>
        <v>一般会計</v>
      </c>
      <c r="K10" s="14" t="s">
        <v>221</v>
      </c>
      <c r="L10" s="15"/>
      <c r="M10" s="13" t="str">
        <f t="shared" si="2"/>
        <v/>
      </c>
      <c r="N10" s="13" t="str">
        <f t="shared" si="6"/>
        <v>社会保障</v>
      </c>
      <c r="O10" s="13"/>
      <c r="P10" s="13" t="str">
        <f>S8</f>
        <v>委託・請負</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2022-06-15T12:29:38Z</cp:lastPrinted>
  <dcterms:created xsi:type="dcterms:W3CDTF">2012-03-13T00:50:25Z</dcterms:created>
  <dcterms:modified xsi:type="dcterms:W3CDTF">2022-08-19T04:50:08Z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