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33 指導監査係\■予算・定員要求\予算\■行政事業レビュー\R4年度行政レビュー\04_最終登録（0816〆）\03_登録\"/>
    </mc:Choice>
  </mc:AlternateContent>
  <bookViews>
    <workbookView xWindow="0" yWindow="0" windowWidth="27645" windowHeight="1173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8" i="11" s="1"/>
  <c r="AY372" i="11"/>
  <c r="AY371" i="11"/>
  <c r="AY370" i="11"/>
  <c r="AY369" i="11"/>
  <c r="AY368" i="11"/>
  <c r="AY367" i="11"/>
  <c r="AY334" i="11"/>
  <c r="AY339" i="11" s="1"/>
  <c r="AY337" i="11"/>
  <c r="AY321" i="11"/>
  <c r="AY330" i="11" s="1"/>
  <c r="AY323" i="11" l="1"/>
  <c r="AY397" i="11"/>
  <c r="AY399" i="11"/>
  <c r="AY327" i="11"/>
  <c r="AY331" i="11"/>
  <c r="AY324" i="11"/>
  <c r="AY328" i="11"/>
  <c r="AY332" i="11"/>
  <c r="AY338" i="11"/>
  <c r="AY325" i="11"/>
  <c r="AY329" i="11"/>
  <c r="AY333" i="11"/>
  <c r="AY340" i="11"/>
  <c r="AY322" i="11"/>
  <c r="AY326" i="11"/>
  <c r="AY336" i="11"/>
  <c r="AY341" i="11"/>
  <c r="AY70" i="11"/>
  <c r="AY66" i="11"/>
  <c r="AY75" i="11"/>
  <c r="AY73" i="11"/>
  <c r="AY77" i="11"/>
  <c r="AY74" i="11"/>
  <c r="AY72" i="11"/>
  <c r="AY335" i="11"/>
  <c r="AY214" i="11"/>
  <c r="AY208" i="11"/>
  <c r="AY213" i="11" s="1"/>
  <c r="AY203" i="11"/>
  <c r="AY202" i="11"/>
  <c r="AY200" i="11"/>
  <c r="AY205" i="11" s="1"/>
  <c r="AY195" i="11"/>
  <c r="AY196" i="11" s="1"/>
  <c r="AY190" i="11"/>
  <c r="AY192" i="11" s="1"/>
  <c r="AY180" i="11"/>
  <c r="AY187" i="11" s="1"/>
  <c r="AY173" i="11"/>
  <c r="AY179" i="11" s="1"/>
  <c r="AY170" i="11"/>
  <c r="AY172" i="11" s="1"/>
  <c r="AY167" i="11"/>
  <c r="AY169" i="11" s="1"/>
  <c r="AY136" i="11"/>
  <c r="AY138" i="11" s="1"/>
  <c r="AY133" i="11"/>
  <c r="AY135" i="11" s="1"/>
  <c r="AY132" i="11"/>
  <c r="AY139" i="11"/>
  <c r="AY143" i="11" s="1"/>
  <c r="AY166" i="11"/>
  <c r="AY161" i="11"/>
  <c r="AY162" i="11" s="1"/>
  <c r="AY156" i="11"/>
  <c r="AY158" i="11" s="1"/>
  <c r="AY146" i="11"/>
  <c r="AY150" i="11" s="1"/>
  <c r="AY130" i="11"/>
  <c r="AY128" i="11"/>
  <c r="AY127" i="11"/>
  <c r="AY131" i="11" s="1"/>
  <c r="AY122" i="11"/>
  <c r="AY123" i="11" s="1"/>
  <c r="AY112" i="11"/>
  <c r="AY119" i="11" s="1"/>
  <c r="AY99" i="11"/>
  <c r="AY101" i="11" s="1"/>
  <c r="AY98" i="11"/>
  <c r="AY102" i="11"/>
  <c r="AY104" i="11" s="1"/>
  <c r="AY210" i="11" l="1"/>
  <c r="AY206" i="11"/>
  <c r="AY211" i="11"/>
  <c r="AY163" i="11"/>
  <c r="AY140" i="11"/>
  <c r="AY164" i="11"/>
  <c r="AY141" i="11"/>
  <c r="AY134" i="11"/>
  <c r="AY145" i="11"/>
  <c r="AY207" i="11"/>
  <c r="AY176" i="11"/>
  <c r="AY198" i="11"/>
  <c r="AY100" i="11"/>
  <c r="AY142" i="11"/>
  <c r="AY204" i="11"/>
  <c r="AY212" i="11"/>
  <c r="AY124" i="11"/>
  <c r="AY144" i="11"/>
  <c r="AY201" i="11"/>
  <c r="AY209" i="11"/>
  <c r="AY113" i="11"/>
  <c r="AY117" i="11"/>
  <c r="AY121" i="11"/>
  <c r="AY125" i="11"/>
  <c r="AY129" i="11"/>
  <c r="AY151" i="11"/>
  <c r="AY155" i="11"/>
  <c r="AY177" i="11"/>
  <c r="AY116" i="11"/>
  <c r="AY154" i="11"/>
  <c r="AY114" i="11"/>
  <c r="AY118" i="11"/>
  <c r="AY126" i="11"/>
  <c r="AY152" i="11"/>
  <c r="AY174" i="11"/>
  <c r="AY178" i="11"/>
  <c r="AY193" i="11"/>
  <c r="AY120" i="11"/>
  <c r="AY115" i="11"/>
  <c r="AY153" i="11"/>
  <c r="AY175"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5" i="11" l="1"/>
  <c r="AY55" i="11"/>
  <c r="AY80" i="11"/>
  <c r="AY84" i="11"/>
  <c r="AY96" i="11"/>
  <c r="AY92" i="11"/>
  <c r="AY89" i="11"/>
  <c r="AY97" i="11"/>
  <c r="AY82" i="11"/>
  <c r="AY86" i="11"/>
  <c r="AY90" i="11"/>
  <c r="AY94" i="11"/>
  <c r="AY63" i="11"/>
  <c r="AY81"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<sst xmlns="http://schemas.openxmlformats.org/spreadsheetml/2006/main" count="2070" uniqueCount="773">
  <si>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</si>
  <si>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</si>
  <si>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</si>
  <si>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</si>
  <si>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</si>
  <si>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</si>
  <si>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</si>
  <si>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</si>
  <si>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</si>
  <si>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</si>
  <si>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</si>
  <si>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</si>
  <si>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</si>
  <si>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</si>
  <si>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</si>
  <si>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</si>
  <si>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</si>
  <si>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</si>
  <si>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</si>
  <si>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</si>
  <si>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</si>
  <si>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</si>
  <si>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</si>
  <si>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</si>
  <si>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</si>
  <si>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</si>
  <si>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</si>
  <si>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</si>
  <si>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</si>
  <si>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</si>
  <si>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</si>
  <si>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</si>
  <si>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</si>
  <si>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</si>
  <si>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</si>
  <si>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</si>
  <si>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</si>
  <si>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</si>
  <si>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</si>
  <si>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</si>
  <si>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</si>
  <si>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</si>
  <si>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</si>
  <si>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</si>
  <si>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</si>
  <si>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</si>
  <si>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</si>
  <si>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</si>
  <si>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</si>
  <si>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</si>
  <si>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</si>
  <si>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</si>
  <si>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</si>
  <si>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</si>
  <si>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</si>
  <si>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</si>
  <si>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</si>
  <si>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</si>
  <si>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</si>
  <si>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</si>
  <si>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</si>
  <si>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</si>
  <si>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</si>
  <si>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</si>
  <si>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</si>
  <si>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</si>
  <si>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</si>
  <si>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</si>
  <si>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</si>
  <si>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</si>
  <si>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</si>
  <si>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</si>
  <si>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</si>
  <si>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</si>
  <si>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</si>
  <si>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</si>
  <si>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</si>
  <si>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</si>
  <si>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</si>
  <si>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</si>
  <si>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</si>
  <si>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</si>
  <si>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</si>
  <si>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</si>
  <si>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</si>
  <si>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</si>
  <si>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</si>
  <si>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</si>
  <si>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</si>
  <si>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</si>
  <si>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</si>
  <si>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</si>
  <si>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</si>
  <si>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</si>
  <si>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</si>
  <si>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</si>
  <si>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</si>
  <si>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</si>
  <si>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</si>
  <si>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</si>
  <si>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</si>
  <si>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</si>
  <si>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</si>
  <si>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</si>
  <si>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</si>
  <si>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</si>
  <si>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</si>
  <si>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</si>
  <si>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</si>
  <si>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</si>
  <si>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</si>
  <si>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</si>
  <si>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</si>
  <si>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</si>
  <si>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</si>
  <si>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</si>
  <si>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</si>
  <si>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</si>
  <si>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</si>
  <si>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</si>
  <si>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</si>
  <si>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</si>
  <si>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</si>
  <si>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</si>
  <si>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</si>
  <si>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</si>
  <si>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</si>
  <si>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</si>
  <si>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</si>
  <si>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</si>
  <si>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</si>
  <si>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</si>
  <si>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</si>
  <si>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</si>
  <si>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</si>
  <si>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</si>
  <si>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</si>
  <si>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</si>
  <si>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</si>
  <si>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</si>
  <si>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</si>
  <si>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</si>
  <si>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</si>
  <si>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</si>
  <si>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</si>
  <si>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</si>
  <si>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</si>
  <si>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</si>
  <si>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</si>
  <si>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</si>
  <si>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</si>
  <si>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</si>
  <si>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</si>
  <si>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</si>
  <si>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</si>
  <si>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</si>
  <si>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</si>
  <si>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</si>
  <si>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</si>
  <si>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</si>
  <si>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</si>
  <si>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</si>
  <si>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</si>
  <si>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</si>
  <si>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</si>
  <si>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</si>
  <si>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</si>
  <si>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</si>
  <si>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</si>
  <si>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</si>
  <si>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</si>
  <si>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</si>
  <si>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</si>
  <si>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</si>
  <si>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</si>
  <si>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</si>
  <si>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</si>
  <si>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</si>
  <si>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</si>
  <si>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</si>
  <si>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</si>
  <si>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</si>
  <si>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</si>
  <si>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</si>
  <si>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</si>
  <si>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</si>
  <si>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</si>
  <si>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</si>
  <si>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</si>
  <si>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</si>
  <si>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</si>
  <si>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</si>
  <si>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</si>
  <si>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</si>
  <si>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</si>
  <si>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</si>
  <si>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</si>
  <si>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</si>
  <si>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</si>
  <si>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</si>
  <si>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</si>
  <si>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</si>
  <si>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</si>
  <si>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</si>
  <si>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</si>
  <si>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</si>
  <si>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</si>
  <si>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</si>
  <si>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</si>
  <si>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</si>
  <si>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</si>
  <si>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</si>
  <si>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</si>
  <si>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</si>
  <si>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</si>
  <si>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</si>
  <si>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</si>
  <si>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</si>
  <si>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</si>
  <si>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</si>
  <si>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</si>
  <si>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</si>
  <si>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</si>
  <si>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</si>
  <si>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</si>
  <si>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</si>
  <si>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</si>
  <si>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</si>
  <si>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</si>
  <si>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</si>
  <si>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</si>
  <si>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</si>
  <si>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</si>
  <si>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</si>
  <si>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</si>
  <si>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</si>
  <si>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</si>
  <si>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</si>
  <si>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</si>
  <si>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</si>
  <si>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</si>
  <si>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</si>
  <si>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</si>
  <si>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</si>
  <si>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</si>
  <si>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</si>
  <si>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</si>
  <si>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</si>
  <si>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</si>
  <si>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</si>
  <si>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</si>
  <si>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</si>
  <si>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</si>
  <si>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</si>
  <si>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</si>
  <si>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</si>
  <si>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</si>
  <si>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</si>
  <si>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</si>
  <si>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</si>
  <si>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</si>
  <si>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</si>
  <si>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</si>
  <si>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</si>
  <si>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</si>
  <si>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</si>
  <si>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</si>
  <si>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</si>
  <si>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</si>
  <si>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</si>
  <si>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</si>
  <si>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</si>
  <si>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</si>
  <si>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</si>
  <si>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</si>
  <si>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</si>
  <si>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</si>
  <si>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</si>
  <si>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</si>
  <si>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</si>
  <si>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</si>
  <si>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</si>
  <si>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</si>
  <si>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</si>
  <si>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</si>
  <si>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</si>
  <si>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</si>
  <si>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</si>
  <si>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</si>
  <si>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</si>
  <si>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</si>
  <si>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</si>
  <si>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</si>
  <si>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</si>
  <si>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</si>
  <si>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</si>
  <si>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</si>
  <si>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</si>
  <si>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</si>
  <si>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</si>
  <si>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</si>
  <si>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</si>
  <si>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</si>
  <si>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</si>
  <si>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</si>
  <si>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</si>
  <si>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</si>
  <si>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</si>
  <si>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</si>
  <si>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</si>
  <si>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</si>
  <si>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</si>
  <si>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</si>
  <si>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</si>
  <si>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</si>
  <si>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</si>
  <si>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</si>
  <si>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</si>
  <si>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</si>
  <si>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</si>
  <si>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</si>
  <si>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</si>
  <si>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</si>
  <si>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</si>
  <si>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</si>
  <si>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</si>
  <si>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</si>
  <si>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</si>
  <si>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</si>
  <si>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</si>
  <si>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</si>
  <si>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</si>
  <si>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</si>
  <si>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</si>
  <si>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</si>
  <si>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</si>
  <si>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</si>
  <si>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</si>
  <si>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</si>
  <si>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</si>
  <si>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</si>
  <si>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</si>
  <si>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</si>
  <si>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</si>
  <si>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</si>
  <si>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</si>
  <si>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</si>
  <si>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</si>
  <si>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</si>
  <si>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</si>
  <si>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</si>
  <si>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</si>
  <si>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</si>
  <si>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</si>
  <si>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</si>
  <si>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</si>
  <si>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</si>
  <si>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</si>
  <si>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</si>
  <si>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</si>
  <si>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</si>
  <si>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</si>
  <si>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</si>
  <si>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</si>
  <si>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</si>
  <si>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</si>
  <si>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</si>
  <si>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</si>
  <si>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</si>
  <si>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</si>
  <si>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</si>
  <si>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</si>
  <si>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</si>
  <si>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</si>
  <si>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</si>
  <si>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</si>
  <si>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</si>
  <si>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</si>
  <si>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</si>
  <si>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</si>
  <si>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</si>
  <si>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</si>
  <si>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</si>
  <si>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</si>
  <si>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</si>
  <si>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</si>
  <si>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</si>
  <si>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</si>
  <si>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</si>
  <si>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</si>
  <si>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</si>
  <si>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</si>
  <si>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</si>
  <si>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</si>
  <si>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</si>
  <si>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</si>
  <si>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</si>
  <si>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</si>
  <si>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</si>
  <si>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</si>
  <si>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</si>
  <si>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</si>
  <si>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</si>
  <si>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</si>
  <si>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</si>
  <si>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</si>
  <si>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</si>
  <si>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</si>
  <si>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</si>
  <si>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</si>
  <si>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</si>
  <si>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</si>
  <si>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</si>
  <si>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</si>
  <si>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</si>
  <si>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</si>
  <si>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</si>
  <si>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</si>
  <si>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</si>
  <si>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</si>
  <si>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</si>
  <si>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</si>
  <si>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</si>
  <si>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</si>
  <si>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</si>
  <si>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</si>
  <si>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</si>
  <si>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</si>
  <si>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</si>
  <si>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</si>
  <si>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</si>
  <si>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</si>
  <si>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</si>
  <si>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</si>
  <si>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</si>
  <si>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</si>
  <si>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</si>
  <si>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</si>
  <si>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</si>
  <si>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</si>
  <si>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</si>
  <si>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</si>
  <si>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</si>
  <si>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</si>
  <si>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</si>
  <si>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</si>
  <si>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</si>
  <si>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</si>
  <si>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</si>
  <si>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</si>
  <si>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</si>
  <si>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</si>
  <si>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</si>
  <si>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</si>
  <si>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</si>
  <si>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</si>
  <si>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</si>
  <si>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</si>
  <si>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</si>
  <si>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</si>
  <si>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</si>
  <si>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</si>
  <si>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</si>
  <si>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</si>
  <si>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</si>
  <si>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</si>
  <si>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</si>
  <si>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</si>
  <si>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</si>
  <si>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</si>
  <si>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</si>
  <si>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</si>
  <si>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</si>
  <si>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</si>
  <si>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</si>
  <si>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</si>
  <si>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</si>
  <si>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</si>
  <si>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</si>
  <si>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</si>
  <si>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</si>
  <si>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</si>
  <si>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</si>
  <si>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</si>
  <si>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</si>
  <si>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</si>
  <si>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</si>
  <si>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</si>
  <si>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</si>
  <si>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</si>
  <si>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</si>
  <si>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</si>
  <si>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</si>
  <si>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</si>
  <si>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</si>
  <si>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</si>
  <si>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</si>
  <si>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</si>
  <si>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</si>
  <si>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</si>
  <si>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</si>
  <si>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</si>
  <si>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</si>
  <si>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</si>
  <si>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</si>
  <si>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</si>
  <si>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</si>
  <si>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</si>
  <si>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</si>
  <si>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</si>
  <si>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</si>
  <si>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</si>
  <si>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</si>
  <si>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</si>
  <si>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</si>
  <si>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</si>
  <si>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</si>
  <si>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</si>
  <si>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</si>
  <si>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</si>
  <si>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</si>
  <si>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</si>
  <si>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</si>
  <si>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</si>
  <si>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</si>
  <si>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</si>
  <si>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</si>
  <si>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</si>
  <si>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</si>
  <si>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</si>
  <si>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</si>
  <si>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</si>
  <si>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</si>
  <si>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</si>
  <si>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</si>
  <si>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</si>
  <si>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</si>
  <si>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</si>
  <si>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</si>
  <si>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</si>
  <si>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</si>
  <si>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</si>
  <si>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</si>
  <si>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</si>
  <si>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</si>
  <si>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</si>
  <si>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</si>
  <si>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</si>
  <si>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</si>
  <si>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</si>
  <si>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</si>
  <si>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</si>
  <si>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</si>
  <si>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</si>
  <si>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</si>
  <si>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</si>
  <si>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</si>
  <si>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</si>
  <si>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</si>
  <si>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</si>
  <si>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</si>
  <si>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</si>
  <si>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</si>
  <si>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</si>
  <si>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</si>
  <si>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</si>
  <si>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</si>
  <si>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</si>
  <si>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</si>
  <si>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</si>
  <si>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</si>
  <si>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</si>
  <si>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</si>
  <si>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</si>
  <si>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</si>
  <si>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</si>
  <si>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</si>
  <si>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</si>
  <si>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</si>
  <si>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</si>
  <si>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</si>
  <si>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</si>
  <si>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</si>
  <si>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</si>
  <si>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</si>
  <si>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</si>
  <si>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</si>
  <si>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</si>
  <si>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</si>
  <si>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</si>
  <si>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</si>
  <si>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</si>
  <si>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</si>
  <si>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</si>
  <si>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</si>
  <si>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</si>
  <si>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</si>
  <si>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</si>
  <si>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</si>
  <si>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</si>
  <si>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</si>
  <si>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</si>
  <si>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</si>
  <si>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</si>
  <si>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</si>
  <si>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</si>
  <si>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</si>
  <si>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</si>
  <si>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</si>
  <si>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</si>
  <si>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</si>
  <si>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</si>
  <si>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</si>
  <si>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</si>
  <si>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</si>
  <si>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</si>
  <si>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</si>
  <si>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</si>
  <si>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</si>
  <si>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</si>
  <si>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</si>
  <si>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</si>
  <si>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</si>
  <si>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</si>
  <si>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</si>
  <si>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</si>
  <si>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</si>
  <si>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</si>
  <si>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</si>
  <si>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</si>
  <si>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</si>
  <si>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</si>
  <si>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</si>
  <si>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</si>
  <si>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</si>
  <si>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</si>
  <si>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</si>
  <si>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</si>
  <si>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</si>
  <si>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</si>
  <si>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</si>
  <si>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</si>
  <si>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</si>
  <si>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</si>
  <si>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</si>
  <si>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</si>
  <si>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</si>
  <si>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</si>
  <si>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</si>
  <si>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</si>
  <si>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</si>
  <si>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</si>
  <si>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</si>
  <si>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</si>
  <si>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</si>
  <si>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</si>
  <si>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</si>
  <si>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</si>
  <si>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</si>
  <si>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</si>
  <si>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</si>
  <si>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</si>
  <si>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</si>
  <si>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</si>
  <si>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</si>
  <si>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</si>
  <si>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</si>
  <si>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</si>
  <si>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</si>
  <si>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</si>
  <si>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</si>
  <si>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</si>
  <si>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</si>
  <si>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</si>
  <si>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</si>
  <si>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</si>
  <si>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</si>
  <si>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</si>
  <si>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</si>
  <si>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</si>
  <si>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</si>
  <si>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</si>
  <si>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</si>
  <si>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</si>
  <si>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</si>
  <si>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</si>
  <si>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</si>
  <si>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</si>
  <si>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</si>
  <si>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</si>
  <si>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</si>
  <si>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</si>
  <si>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保険局</t>
  </si>
  <si>
    <t>昭和54年度</t>
  </si>
  <si>
    <t>終了予定なし</t>
  </si>
  <si>
    <t>医療課医療指導監査室</t>
  </si>
  <si>
    <t>－</t>
  </si>
  <si>
    <t>保険医療機関等を対象に、保険医療機関及び保険医療養担当規則等に定められている保険診療の取扱、診療報酬の請求について周知徹底し、保険診療の質的向上及び適正化を図る。</t>
  </si>
  <si>
    <t>医療指導監査官の指導監査等に係る旅費、医療指導監査部門の職員が使用するマニュアル作成経費等。</t>
  </si>
  <si>
    <t>-</t>
  </si>
  <si>
    <t>医療給付適正化業務庁費</t>
  </si>
  <si>
    <t>実施要領の作成状況</t>
  </si>
  <si>
    <t>部</t>
  </si>
  <si>
    <t>単位当たりコスト＝X／Y
X＝実施要領の印刷製本等費用
Y＝実施要領の印刷部数　　　　　　　　　　　　　</t>
    <phoneticPr fontId="5"/>
  </si>
  <si>
    <t>　　X/Y</t>
    <phoneticPr fontId="5"/>
  </si>
  <si>
    <t>0</t>
  </si>
  <si>
    <t>／　</t>
    <phoneticPr fontId="5"/>
  </si>
  <si>
    <t>244</t>
  </si>
  <si>
    <t>210</t>
  </si>
  <si>
    <t>243</t>
  </si>
  <si>
    <t>255</t>
  </si>
  <si>
    <t>265</t>
  </si>
  <si>
    <t>260</t>
  </si>
  <si>
    <t>282</t>
  </si>
  <si>
    <t>273</t>
  </si>
  <si>
    <t>○</t>
  </si>
  <si>
    <t>保険医療機関等に対し、保険診療の取扱、診療報酬の請求について周知徹底し、保険診療の質的向上及び適正化を図ることを目的としており、直接的に測ることのできる指標を示すことは困難である。</t>
    <phoneticPr fontId="5"/>
  </si>
  <si>
    <t>当事業において、指導監査業務の標準化・統一化のため、全国統一の実施要領を作成し、地方厚生（支）局に配布。</t>
    <phoneticPr fontId="5"/>
  </si>
  <si>
    <t>施策大目標９　全国民に必要な医療を保障できる安定的・効率的な医療保険制度を構築すること</t>
    <phoneticPr fontId="5"/>
  </si>
  <si>
    <t>施策目標Ⅰ－９－Ⅰ　データヘルスの推進による保険者機能の強化等により適正かつ安定的・効率的な医療保険制度を構築すること</t>
    <phoneticPr fontId="5"/>
  </si>
  <si>
    <t>保険診療の質的向上及び適正化等が期待できることから、国民からの要請が高い事業である。</t>
    <phoneticPr fontId="5"/>
  </si>
  <si>
    <t>保険診療の質的向上及び適正化等に資する事業であることからも、地域による偏りが生じることは望ましくなく、全国で統一的に行うべきである。</t>
    <phoneticPr fontId="5"/>
  </si>
  <si>
    <t>保険診療の質的向上及び適正化等に資する、優先度の高い事業である。</t>
    <phoneticPr fontId="5"/>
  </si>
  <si>
    <t>実施要領の作成状況</t>
    <phoneticPr fontId="5"/>
  </si>
  <si>
    <t>実施要領を作成する</t>
    <phoneticPr fontId="5"/>
  </si>
  <si>
    <t>特定共同指導等は、保険医療機関等の新型コロナウイルス感染症への対応等を考慮し、全て中止としたことから、令和３年度予算と執行に乖離が生じている。</t>
    <phoneticPr fontId="5"/>
  </si>
  <si>
    <t>業者選定をできる事業については見積もりを取り寄せて、最も少額で適正な支出をしている。</t>
    <phoneticPr fontId="5"/>
  </si>
  <si>
    <t>無</t>
  </si>
  <si>
    <t>‐</t>
  </si>
  <si>
    <t>事業目的のみの使途となっており、必要なものに限定している。</t>
    <phoneticPr fontId="5"/>
  </si>
  <si>
    <t>特定共同指導は、保険医療機関等の新型コロナウイルス感染症への対応等を考慮し、全て中止としたことから、活動実績はないので、当初の見込み通りにはならなかった。</t>
    <phoneticPr fontId="5"/>
  </si>
  <si>
    <t>必要最低限のコストで実施しており、コスト削減及び効率化の工夫は行われている。</t>
    <phoneticPr fontId="5"/>
  </si>
  <si>
    <t>-</t>
    <phoneticPr fontId="5"/>
  </si>
  <si>
    <t>△</t>
  </si>
  <si>
    <t>点検対象外</t>
    <phoneticPr fontId="5"/>
  </si>
  <si>
    <t>実施要領の作成部数</t>
    <phoneticPr fontId="5"/>
  </si>
  <si>
    <t>雑役務費</t>
    <phoneticPr fontId="5"/>
  </si>
  <si>
    <t>保険医療機関等の集団指導に関するｅラーニングの導入に係る業務一式</t>
    <phoneticPr fontId="5"/>
  </si>
  <si>
    <t>保険医療機関等における診療報酬の返還金処理支援ツール作成業務一式</t>
    <phoneticPr fontId="5"/>
  </si>
  <si>
    <t>-</t>
    <phoneticPr fontId="5"/>
  </si>
  <si>
    <t>医療指導監査官の活動に要する経費</t>
    <phoneticPr fontId="5"/>
  </si>
  <si>
    <t>-</t>
    <phoneticPr fontId="5"/>
  </si>
  <si>
    <t>0</t>
    <phoneticPr fontId="5"/>
  </si>
  <si>
    <t>-</t>
    <phoneticPr fontId="5"/>
  </si>
  <si>
    <t>円</t>
    <phoneticPr fontId="5"/>
  </si>
  <si>
    <t>指導監査業務の標準化・統一化のため、全国統一の実施要領を作成し、地方厚生（支）局に配布している。</t>
    <phoneticPr fontId="5"/>
  </si>
  <si>
    <t>厚労</t>
  </si>
  <si>
    <t>1443200/800</t>
    <phoneticPr fontId="5"/>
  </si>
  <si>
    <t>-</t>
    <phoneticPr fontId="5"/>
  </si>
  <si>
    <t>株式会社ミクニ商会</t>
    <phoneticPr fontId="5"/>
  </si>
  <si>
    <t>社会保険診療報酬支払基金</t>
    <phoneticPr fontId="5"/>
  </si>
  <si>
    <t>都道府県別保険医療機関等平均値データの提供について</t>
    <phoneticPr fontId="5"/>
  </si>
  <si>
    <t>都道府県別保険医療機関等平均値データの提供</t>
    <phoneticPr fontId="5"/>
  </si>
  <si>
    <t>株式会社グリフィン</t>
    <phoneticPr fontId="5"/>
  </si>
  <si>
    <t>保険医療機関等における診療報酬の返還金処理支援ツール作成業務一式</t>
    <phoneticPr fontId="5"/>
  </si>
  <si>
    <t>株式会社ジンジャーアップ</t>
    <phoneticPr fontId="5"/>
  </si>
  <si>
    <t>保険医療機関等の集団指導に関するｅラーニングの導入に係る業務一式</t>
    <phoneticPr fontId="5"/>
  </si>
  <si>
    <t>備品の購入（ＣＯ２濃度センサー（リンクジャパン　ｅＡｉｒ）　３個　外１件）</t>
    <phoneticPr fontId="5"/>
  </si>
  <si>
    <t>-</t>
    <phoneticPr fontId="5"/>
  </si>
  <si>
    <t>-</t>
    <phoneticPr fontId="5"/>
  </si>
  <si>
    <t>-</t>
    <phoneticPr fontId="5"/>
  </si>
  <si>
    <t>-</t>
    <phoneticPr fontId="5"/>
  </si>
  <si>
    <t>昨年度は新型コロナウイルス感染症の感染拡大に伴い、特定共同指導等を中止したことが目標未達成の要因であるが、今年度は新型コロナウイルス感染症対策の基本的対処方針に従い、感染防止対策を徹底するなどして事業を再開する見込みである</t>
    <rPh sb="0" eb="3">
      <t>サクネンド</t>
    </rPh>
    <phoneticPr fontId="5"/>
  </si>
  <si>
    <t>A.株式会社ジンジャーアップ</t>
    <phoneticPr fontId="5"/>
  </si>
  <si>
    <t>B.株式会社グリフィン</t>
    <phoneticPr fontId="5"/>
  </si>
  <si>
    <t>p9</t>
    <phoneticPr fontId="5"/>
  </si>
  <si>
    <t>https://www.mhlw.go.jp/wp/seisaku/hyouka/r03_jizenbunseki.html</t>
    <phoneticPr fontId="5"/>
  </si>
  <si>
    <t>執行率が低調である。要求内容を見直し、適切な予算額を確保すること。</t>
  </si>
  <si>
    <t>諸冨　伸夫</t>
    <rPh sb="0" eb="2">
      <t>モロドミ</t>
    </rPh>
    <rPh sb="3" eb="5">
      <t>ノブオ</t>
    </rPh>
    <phoneticPr fontId="5"/>
  </si>
  <si>
    <t>-</t>
    <phoneticPr fontId="5"/>
  </si>
  <si>
    <t>-</t>
    <phoneticPr fontId="5"/>
  </si>
  <si>
    <t>医療給付等調査旅費</t>
    <phoneticPr fontId="5"/>
  </si>
  <si>
    <t>執行率が低調である要因は、新型コロナウイルス感染症の感染拡大に伴い特定共同指導等を中止したことにより、職員の出張が激減したためであるが、今後は新型コロナウイルスワクチンの効果やコロナ対策の基本的対処方針に従い、感染防止対策を徹底するなどして事業を再開する見込みであることから現状の予算額が必要であると判断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</si>
</sst>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269</xdr:row>
      <xdr:rowOff>177800</xdr:rowOff>
    </xdr:from>
    <xdr:to>
      <xdr:col>48</xdr:col>
      <xdr:colOff>152400</xdr:colOff>
      <xdr:row>284</xdr:row>
      <xdr:rowOff>146051</xdr:rowOff>
    </xdr:to>
    <xdr:pic>
      <xdr:nvPicPr>
        <xdr:cNvPr id="3" name="図 2"/>
        <xdr:cNvPicPr>
          <a:picLocks noChangeAspect="1"/>
        </xdr:cNvPicPr>
      </xdr:nvPicPr>
      <xdr:blipFill>
        <a:blip xmlns:r="http://schemas.openxmlformats.org/officeDocument/2006/relationships" r:embed="rId1"/>
        <a:stretch>
          <a:fillRect/>
        </a:stretch>
      </xdr:blipFill>
      <xdr:spPr>
        <a:xfrm>
          <a:off x="1625600" y="38011100"/>
          <a:ext cx="8280400" cy="53022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1" zoomScale="75" zoomScaleNormal="75" zoomScaleSheetLayoutView="7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367</v>
      </c>
      <c r="AJ2" s="850" t="s">
        <v>746</v>
      </c>
      <c r="AK2" s="850"/>
      <c r="AL2" s="850"/>
      <c r="AM2" s="850"/>
      <c r="AN2" s="90" t="s">
        <v>367</v>
      </c>
      <c r="AO2" s="850">
        <v>21</v>
      </c>
      <c r="AP2" s="850"/>
      <c r="AQ2" s="850"/>
      <c r="AR2" s="91" t="s">
        <v>367</v>
      </c>
      <c r="AS2" s="851">
        <v>356</v>
      </c>
      <c r="AT2" s="851"/>
      <c r="AU2" s="851"/>
      <c r="AV2" s="90" t="str">
        <f>IF(AW2="","","-")</f>
        <v/>
      </c>
      <c r="AW2" s="852"/>
      <c r="AX2" s="852"/>
    </row>
    <row r="3" spans="1:50" ht="21" customHeight="1" thickBot="1" x14ac:dyDescent="0.2">
      <c r="A3" s="853" t="s">
        <v>681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691</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740</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692</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693</v>
      </c>
      <c r="H5" s="841"/>
      <c r="I5" s="841"/>
      <c r="J5" s="841"/>
      <c r="K5" s="841"/>
      <c r="L5" s="841"/>
      <c r="M5" s="842" t="s">
        <v>62</v>
      </c>
      <c r="N5" s="843"/>
      <c r="O5" s="843"/>
      <c r="P5" s="843"/>
      <c r="Q5" s="843"/>
      <c r="R5" s="844"/>
      <c r="S5" s="845" t="s">
        <v>694</v>
      </c>
      <c r="T5" s="841"/>
      <c r="U5" s="841"/>
      <c r="V5" s="841"/>
      <c r="W5" s="841"/>
      <c r="X5" s="846"/>
      <c r="Y5" s="847" t="s">
        <v>3</v>
      </c>
      <c r="Z5" s="848"/>
      <c r="AA5" s="848"/>
      <c r="AB5" s="848"/>
      <c r="AC5" s="848"/>
      <c r="AD5" s="849"/>
      <c r="AE5" s="870" t="s">
        <v>695</v>
      </c>
      <c r="AF5" s="870"/>
      <c r="AG5" s="870"/>
      <c r="AH5" s="870"/>
      <c r="AI5" s="870"/>
      <c r="AJ5" s="870"/>
      <c r="AK5" s="870"/>
      <c r="AL5" s="870"/>
      <c r="AM5" s="870"/>
      <c r="AN5" s="870"/>
      <c r="AO5" s="870"/>
      <c r="AP5" s="871"/>
      <c r="AQ5" s="872" t="s">
        <v>768</v>
      </c>
      <c r="AR5" s="873"/>
      <c r="AS5" s="873"/>
      <c r="AT5" s="873"/>
      <c r="AU5" s="873"/>
      <c r="AV5" s="873"/>
      <c r="AW5" s="873"/>
      <c r="AX5" s="874"/>
    </row>
    <row r="6" spans="1:50" ht="24.75"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8" customHeight="1" x14ac:dyDescent="0.15">
      <c r="A7" s="856" t="s">
        <v>20</v>
      </c>
      <c r="B7" s="857"/>
      <c r="C7" s="857"/>
      <c r="D7" s="857"/>
      <c r="E7" s="857"/>
      <c r="F7" s="858"/>
      <c r="G7" s="880" t="s">
        <v>696</v>
      </c>
      <c r="H7" s="881"/>
      <c r="I7" s="881"/>
      <c r="J7" s="881"/>
      <c r="K7" s="881"/>
      <c r="L7" s="881"/>
      <c r="M7" s="881"/>
      <c r="N7" s="881"/>
      <c r="O7" s="881"/>
      <c r="P7" s="881"/>
      <c r="Q7" s="881"/>
      <c r="R7" s="881"/>
      <c r="S7" s="881"/>
      <c r="T7" s="881"/>
      <c r="U7" s="881"/>
      <c r="V7" s="881"/>
      <c r="W7" s="881"/>
      <c r="X7" s="882"/>
      <c r="Y7" s="883" t="s">
        <v>352</v>
      </c>
      <c r="Z7" s="702"/>
      <c r="AA7" s="702"/>
      <c r="AB7" s="702"/>
      <c r="AC7" s="702"/>
      <c r="AD7" s="884"/>
      <c r="AE7" s="812" t="s">
        <v>696</v>
      </c>
      <c r="AF7" s="813"/>
      <c r="AG7" s="813"/>
      <c r="AH7" s="813"/>
      <c r="AI7" s="813"/>
      <c r="AJ7" s="813"/>
      <c r="AK7" s="813"/>
      <c r="AL7" s="813"/>
      <c r="AM7" s="813"/>
      <c r="AN7" s="813"/>
      <c r="AO7" s="813"/>
      <c r="AP7" s="813"/>
      <c r="AQ7" s="813"/>
      <c r="AR7" s="813"/>
      <c r="AS7" s="813"/>
      <c r="AT7" s="813"/>
      <c r="AU7" s="813"/>
      <c r="AV7" s="813"/>
      <c r="AW7" s="813"/>
      <c r="AX7" s="814"/>
    </row>
    <row r="8" spans="1:50" ht="25.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7" customHeight="1" x14ac:dyDescent="0.15">
      <c r="A9" s="785" t="s">
        <v>21</v>
      </c>
      <c r="B9" s="786"/>
      <c r="C9" s="786"/>
      <c r="D9" s="786"/>
      <c r="E9" s="786"/>
      <c r="F9" s="786"/>
      <c r="G9" s="867" t="s">
        <v>697</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50.25" customHeight="1" x14ac:dyDescent="0.15">
      <c r="A10" s="773" t="s">
        <v>28</v>
      </c>
      <c r="B10" s="774"/>
      <c r="C10" s="774"/>
      <c r="D10" s="774"/>
      <c r="E10" s="774"/>
      <c r="F10" s="774"/>
      <c r="G10" s="775" t="s">
        <v>698</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26.25" customHeight="1" x14ac:dyDescent="0.15">
      <c r="A11" s="773" t="s">
        <v>5</v>
      </c>
      <c r="B11" s="774"/>
      <c r="C11" s="774"/>
      <c r="D11" s="774"/>
      <c r="E11" s="774"/>
      <c r="F11" s="778"/>
      <c r="G11" s="779" t="str">
        <f>入力規則等!P10</f>
        <v>直接実施</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37</v>
      </c>
      <c r="Q13" s="714"/>
      <c r="R13" s="714"/>
      <c r="S13" s="714"/>
      <c r="T13" s="714"/>
      <c r="U13" s="714"/>
      <c r="V13" s="715"/>
      <c r="W13" s="713">
        <v>37</v>
      </c>
      <c r="X13" s="714"/>
      <c r="Y13" s="714"/>
      <c r="Z13" s="714"/>
      <c r="AA13" s="714"/>
      <c r="AB13" s="714"/>
      <c r="AC13" s="715"/>
      <c r="AD13" s="713">
        <v>20</v>
      </c>
      <c r="AE13" s="714"/>
      <c r="AF13" s="714"/>
      <c r="AG13" s="714"/>
      <c r="AH13" s="714"/>
      <c r="AI13" s="714"/>
      <c r="AJ13" s="715"/>
      <c r="AK13" s="713">
        <v>31</v>
      </c>
      <c r="AL13" s="714"/>
      <c r="AM13" s="714"/>
      <c r="AN13" s="714"/>
      <c r="AO13" s="714"/>
      <c r="AP13" s="714"/>
      <c r="AQ13" s="715"/>
      <c r="AR13" s="750">
        <v>34</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699</v>
      </c>
      <c r="Q14" s="714"/>
      <c r="R14" s="714"/>
      <c r="S14" s="714"/>
      <c r="T14" s="714"/>
      <c r="U14" s="714"/>
      <c r="V14" s="715"/>
      <c r="W14" s="713">
        <v>23</v>
      </c>
      <c r="X14" s="714"/>
      <c r="Y14" s="714"/>
      <c r="Z14" s="714"/>
      <c r="AA14" s="714"/>
      <c r="AB14" s="714"/>
      <c r="AC14" s="715"/>
      <c r="AD14" s="713" t="s">
        <v>699</v>
      </c>
      <c r="AE14" s="714"/>
      <c r="AF14" s="714"/>
      <c r="AG14" s="714"/>
      <c r="AH14" s="714"/>
      <c r="AI14" s="714"/>
      <c r="AJ14" s="715"/>
      <c r="AK14" s="713" t="s">
        <v>741</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699</v>
      </c>
      <c r="Q15" s="714"/>
      <c r="R15" s="714"/>
      <c r="S15" s="714"/>
      <c r="T15" s="714"/>
      <c r="U15" s="714"/>
      <c r="V15" s="715"/>
      <c r="W15" s="713" t="s">
        <v>699</v>
      </c>
      <c r="X15" s="714"/>
      <c r="Y15" s="714"/>
      <c r="Z15" s="714"/>
      <c r="AA15" s="714"/>
      <c r="AB15" s="714"/>
      <c r="AC15" s="715"/>
      <c r="AD15" s="713">
        <v>23</v>
      </c>
      <c r="AE15" s="714"/>
      <c r="AF15" s="714"/>
      <c r="AG15" s="714"/>
      <c r="AH15" s="714"/>
      <c r="AI15" s="714"/>
      <c r="AJ15" s="715"/>
      <c r="AK15" s="713" t="s">
        <v>741</v>
      </c>
      <c r="AL15" s="714"/>
      <c r="AM15" s="714"/>
      <c r="AN15" s="714"/>
      <c r="AO15" s="714"/>
      <c r="AP15" s="714"/>
      <c r="AQ15" s="715"/>
      <c r="AR15" s="713" t="s">
        <v>769</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699</v>
      </c>
      <c r="Q16" s="714"/>
      <c r="R16" s="714"/>
      <c r="S16" s="714"/>
      <c r="T16" s="714"/>
      <c r="U16" s="714"/>
      <c r="V16" s="715"/>
      <c r="W16" s="713" t="s">
        <v>699</v>
      </c>
      <c r="X16" s="714"/>
      <c r="Y16" s="714"/>
      <c r="Z16" s="714"/>
      <c r="AA16" s="714"/>
      <c r="AB16" s="714"/>
      <c r="AC16" s="715"/>
      <c r="AD16" s="713" t="s">
        <v>699</v>
      </c>
      <c r="AE16" s="714"/>
      <c r="AF16" s="714"/>
      <c r="AG16" s="714"/>
      <c r="AH16" s="714"/>
      <c r="AI16" s="714"/>
      <c r="AJ16" s="715"/>
      <c r="AK16" s="713" t="s">
        <v>741</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699</v>
      </c>
      <c r="Q17" s="714"/>
      <c r="R17" s="714"/>
      <c r="S17" s="714"/>
      <c r="T17" s="714"/>
      <c r="U17" s="714"/>
      <c r="V17" s="715"/>
      <c r="W17" s="713" t="s">
        <v>699</v>
      </c>
      <c r="X17" s="714"/>
      <c r="Y17" s="714"/>
      <c r="Z17" s="714"/>
      <c r="AA17" s="714"/>
      <c r="AB17" s="714"/>
      <c r="AC17" s="715"/>
      <c r="AD17" s="713" t="s">
        <v>699</v>
      </c>
      <c r="AE17" s="714"/>
      <c r="AF17" s="714"/>
      <c r="AG17" s="714"/>
      <c r="AH17" s="714"/>
      <c r="AI17" s="714"/>
      <c r="AJ17" s="715"/>
      <c r="AK17" s="713" t="s">
        <v>741</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37</v>
      </c>
      <c r="Q18" s="794"/>
      <c r="R18" s="794"/>
      <c r="S18" s="794"/>
      <c r="T18" s="794"/>
      <c r="U18" s="794"/>
      <c r="V18" s="795"/>
      <c r="W18" s="793">
        <f>SUM(W13:AC17)</f>
        <v>60</v>
      </c>
      <c r="X18" s="794"/>
      <c r="Y18" s="794"/>
      <c r="Z18" s="794"/>
      <c r="AA18" s="794"/>
      <c r="AB18" s="794"/>
      <c r="AC18" s="795"/>
      <c r="AD18" s="793">
        <f>SUM(AD13:AJ17)</f>
        <v>43</v>
      </c>
      <c r="AE18" s="794"/>
      <c r="AF18" s="794"/>
      <c r="AG18" s="794"/>
      <c r="AH18" s="794"/>
      <c r="AI18" s="794"/>
      <c r="AJ18" s="795"/>
      <c r="AK18" s="793">
        <f>SUM(AK13:AQ17)</f>
        <v>31</v>
      </c>
      <c r="AL18" s="794"/>
      <c r="AM18" s="794"/>
      <c r="AN18" s="794"/>
      <c r="AO18" s="794"/>
      <c r="AP18" s="794"/>
      <c r="AQ18" s="795"/>
      <c r="AR18" s="793">
        <f>SUM(AR13:AX17)</f>
        <v>34</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23</v>
      </c>
      <c r="Q19" s="714"/>
      <c r="R19" s="714"/>
      <c r="S19" s="714"/>
      <c r="T19" s="714"/>
      <c r="U19" s="714"/>
      <c r="V19" s="715"/>
      <c r="W19" s="713">
        <v>12</v>
      </c>
      <c r="X19" s="714"/>
      <c r="Y19" s="714"/>
      <c r="Z19" s="714"/>
      <c r="AA19" s="714"/>
      <c r="AB19" s="714"/>
      <c r="AC19" s="715"/>
      <c r="AD19" s="713">
        <v>10</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0.6216216216216216</v>
      </c>
      <c r="Q20" s="761"/>
      <c r="R20" s="761"/>
      <c r="S20" s="761"/>
      <c r="T20" s="761"/>
      <c r="U20" s="761"/>
      <c r="V20" s="761"/>
      <c r="W20" s="761">
        <f>IF(W18=0, "-", SUM(W19)/W18)</f>
        <v>0.2</v>
      </c>
      <c r="X20" s="761"/>
      <c r="Y20" s="761"/>
      <c r="Z20" s="761"/>
      <c r="AA20" s="761"/>
      <c r="AB20" s="761"/>
      <c r="AC20" s="761"/>
      <c r="AD20" s="761">
        <f>IF(AD18=0, "-", SUM(AD19)/AD18)</f>
        <v>0.23255813953488372</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0.6216216216216216</v>
      </c>
      <c r="Q21" s="761"/>
      <c r="R21" s="761"/>
      <c r="S21" s="761"/>
      <c r="T21" s="761"/>
      <c r="U21" s="761"/>
      <c r="V21" s="761"/>
      <c r="W21" s="761">
        <f>IF(W19=0, "-", SUM(W19)/SUM(W13,W14))</f>
        <v>0.2</v>
      </c>
      <c r="X21" s="761"/>
      <c r="Y21" s="761"/>
      <c r="Z21" s="761"/>
      <c r="AA21" s="761"/>
      <c r="AB21" s="761"/>
      <c r="AC21" s="761"/>
      <c r="AD21" s="761">
        <f>IF(AD19=0, "-", SUM(AD19)/SUM(AD13,AD14))</f>
        <v>0.5</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676</v>
      </c>
      <c r="B22" s="720"/>
      <c r="C22" s="720"/>
      <c r="D22" s="720"/>
      <c r="E22" s="720"/>
      <c r="F22" s="721"/>
      <c r="G22" s="725" t="s">
        <v>309</v>
      </c>
      <c r="H22" s="565"/>
      <c r="I22" s="565"/>
      <c r="J22" s="565"/>
      <c r="K22" s="565"/>
      <c r="L22" s="565"/>
      <c r="M22" s="565"/>
      <c r="N22" s="565"/>
      <c r="O22" s="566"/>
      <c r="P22" s="726" t="s">
        <v>674</v>
      </c>
      <c r="Q22" s="565"/>
      <c r="R22" s="565"/>
      <c r="S22" s="565"/>
      <c r="T22" s="565"/>
      <c r="U22" s="565"/>
      <c r="V22" s="566"/>
      <c r="W22" s="726" t="s">
        <v>675</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771</v>
      </c>
      <c r="H23" s="748"/>
      <c r="I23" s="748"/>
      <c r="J23" s="748"/>
      <c r="K23" s="748"/>
      <c r="L23" s="748"/>
      <c r="M23" s="748"/>
      <c r="N23" s="748"/>
      <c r="O23" s="749"/>
      <c r="P23" s="750">
        <v>17</v>
      </c>
      <c r="Q23" s="751"/>
      <c r="R23" s="751"/>
      <c r="S23" s="751"/>
      <c r="T23" s="751"/>
      <c r="U23" s="751"/>
      <c r="V23" s="752"/>
      <c r="W23" s="750">
        <v>17</v>
      </c>
      <c r="X23" s="751"/>
      <c r="Y23" s="751"/>
      <c r="Z23" s="751"/>
      <c r="AA23" s="751"/>
      <c r="AB23" s="751"/>
      <c r="AC23" s="752"/>
      <c r="AD23" s="753"/>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15">
      <c r="A24" s="722"/>
      <c r="B24" s="723"/>
      <c r="C24" s="723"/>
      <c r="D24" s="723"/>
      <c r="E24" s="723"/>
      <c r="F24" s="724"/>
      <c r="G24" s="716" t="s">
        <v>700</v>
      </c>
      <c r="H24" s="717"/>
      <c r="I24" s="717"/>
      <c r="J24" s="717"/>
      <c r="K24" s="717"/>
      <c r="L24" s="717"/>
      <c r="M24" s="717"/>
      <c r="N24" s="717"/>
      <c r="O24" s="718"/>
      <c r="P24" s="713">
        <v>14</v>
      </c>
      <c r="Q24" s="714"/>
      <c r="R24" s="714"/>
      <c r="S24" s="714"/>
      <c r="T24" s="714"/>
      <c r="U24" s="714"/>
      <c r="V24" s="715"/>
      <c r="W24" s="713">
        <v>17</v>
      </c>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31</v>
      </c>
      <c r="Q29" s="736"/>
      <c r="R29" s="736"/>
      <c r="S29" s="736"/>
      <c r="T29" s="736"/>
      <c r="U29" s="736"/>
      <c r="V29" s="737"/>
      <c r="W29" s="738">
        <f>AR13</f>
        <v>34</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8" customHeight="1" x14ac:dyDescent="0.15">
      <c r="A30" s="741" t="s">
        <v>663</v>
      </c>
      <c r="B30" s="742"/>
      <c r="C30" s="742"/>
      <c r="D30" s="742"/>
      <c r="E30" s="742"/>
      <c r="F30" s="743"/>
      <c r="G30" s="744" t="s">
        <v>745</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664</v>
      </c>
      <c r="B31" s="168"/>
      <c r="C31" s="168"/>
      <c r="D31" s="168"/>
      <c r="E31" s="168"/>
      <c r="F31" s="169"/>
      <c r="G31" s="704" t="s">
        <v>656</v>
      </c>
      <c r="H31" s="705"/>
      <c r="I31" s="705"/>
      <c r="J31" s="705"/>
      <c r="K31" s="705"/>
      <c r="L31" s="705"/>
      <c r="M31" s="705"/>
      <c r="N31" s="705"/>
      <c r="O31" s="705"/>
      <c r="P31" s="706" t="s">
        <v>655</v>
      </c>
      <c r="Q31" s="705"/>
      <c r="R31" s="705"/>
      <c r="S31" s="705"/>
      <c r="T31" s="705"/>
      <c r="U31" s="705"/>
      <c r="V31" s="705"/>
      <c r="W31" s="705"/>
      <c r="X31" s="707"/>
      <c r="Y31" s="708"/>
      <c r="Z31" s="709"/>
      <c r="AA31" s="710"/>
      <c r="AB31" s="641" t="s">
        <v>11</v>
      </c>
      <c r="AC31" s="641"/>
      <c r="AD31" s="641"/>
      <c r="AE31" s="131" t="s">
        <v>500</v>
      </c>
      <c r="AF31" s="711"/>
      <c r="AG31" s="711"/>
      <c r="AH31" s="712"/>
      <c r="AI31" s="131" t="s">
        <v>652</v>
      </c>
      <c r="AJ31" s="711"/>
      <c r="AK31" s="711"/>
      <c r="AL31" s="712"/>
      <c r="AM31" s="131" t="s">
        <v>468</v>
      </c>
      <c r="AN31" s="711"/>
      <c r="AO31" s="711"/>
      <c r="AP31" s="712"/>
      <c r="AQ31" s="638" t="s">
        <v>499</v>
      </c>
      <c r="AR31" s="639"/>
      <c r="AS31" s="639"/>
      <c r="AT31" s="640"/>
      <c r="AU31" s="638" t="s">
        <v>677</v>
      </c>
      <c r="AV31" s="639"/>
      <c r="AW31" s="639"/>
      <c r="AX31" s="648"/>
    </row>
    <row r="32" spans="1:50" ht="23.25" customHeight="1" x14ac:dyDescent="0.15">
      <c r="A32" s="663"/>
      <c r="B32" s="168"/>
      <c r="C32" s="168"/>
      <c r="D32" s="168"/>
      <c r="E32" s="168"/>
      <c r="F32" s="169"/>
      <c r="G32" s="745" t="s">
        <v>724</v>
      </c>
      <c r="H32" s="650"/>
      <c r="I32" s="650"/>
      <c r="J32" s="650"/>
      <c r="K32" s="650"/>
      <c r="L32" s="650"/>
      <c r="M32" s="650"/>
      <c r="N32" s="650"/>
      <c r="O32" s="650"/>
      <c r="P32" s="400" t="s">
        <v>723</v>
      </c>
      <c r="Q32" s="654"/>
      <c r="R32" s="654"/>
      <c r="S32" s="654"/>
      <c r="T32" s="654"/>
      <c r="U32" s="654"/>
      <c r="V32" s="654"/>
      <c r="W32" s="654"/>
      <c r="X32" s="655"/>
      <c r="Y32" s="659" t="s">
        <v>52</v>
      </c>
      <c r="Z32" s="660"/>
      <c r="AA32" s="661"/>
      <c r="AB32" s="662" t="s">
        <v>702</v>
      </c>
      <c r="AC32" s="662"/>
      <c r="AD32" s="662"/>
      <c r="AE32" s="631">
        <v>0</v>
      </c>
      <c r="AF32" s="631"/>
      <c r="AG32" s="631"/>
      <c r="AH32" s="631"/>
      <c r="AI32" s="631">
        <v>0</v>
      </c>
      <c r="AJ32" s="631"/>
      <c r="AK32" s="631"/>
      <c r="AL32" s="631"/>
      <c r="AM32" s="631">
        <v>0</v>
      </c>
      <c r="AN32" s="631"/>
      <c r="AO32" s="631"/>
      <c r="AP32" s="631"/>
      <c r="AQ32" s="677" t="s">
        <v>759</v>
      </c>
      <c r="AR32" s="631"/>
      <c r="AS32" s="631"/>
      <c r="AT32" s="631"/>
      <c r="AU32" s="108" t="s">
        <v>770</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702</v>
      </c>
      <c r="AC33" s="662"/>
      <c r="AD33" s="662"/>
      <c r="AE33" s="631">
        <v>950</v>
      </c>
      <c r="AF33" s="631"/>
      <c r="AG33" s="631"/>
      <c r="AH33" s="631"/>
      <c r="AI33" s="631">
        <v>950</v>
      </c>
      <c r="AJ33" s="631"/>
      <c r="AK33" s="631"/>
      <c r="AL33" s="631"/>
      <c r="AM33" s="631">
        <v>950</v>
      </c>
      <c r="AN33" s="631"/>
      <c r="AO33" s="631"/>
      <c r="AP33" s="631"/>
      <c r="AQ33" s="631">
        <v>800</v>
      </c>
      <c r="AR33" s="631"/>
      <c r="AS33" s="631"/>
      <c r="AT33" s="631"/>
      <c r="AU33" s="108">
        <v>800</v>
      </c>
      <c r="AV33" s="633"/>
      <c r="AW33" s="633"/>
      <c r="AX33" s="634"/>
    </row>
    <row r="34" spans="1:51" ht="23.25" customHeight="1" x14ac:dyDescent="0.15">
      <c r="A34" s="695" t="s">
        <v>665</v>
      </c>
      <c r="B34" s="696"/>
      <c r="C34" s="696"/>
      <c r="D34" s="696"/>
      <c r="E34" s="696"/>
      <c r="F34" s="697"/>
      <c r="G34" s="191" t="s">
        <v>666</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500</v>
      </c>
      <c r="AF34" s="191"/>
      <c r="AG34" s="191"/>
      <c r="AH34" s="192"/>
      <c r="AI34" s="190" t="s">
        <v>652</v>
      </c>
      <c r="AJ34" s="191"/>
      <c r="AK34" s="191"/>
      <c r="AL34" s="192"/>
      <c r="AM34" s="190" t="s">
        <v>468</v>
      </c>
      <c r="AN34" s="191"/>
      <c r="AO34" s="191"/>
      <c r="AP34" s="192"/>
      <c r="AQ34" s="642" t="s">
        <v>678</v>
      </c>
      <c r="AR34" s="643"/>
      <c r="AS34" s="643"/>
      <c r="AT34" s="643"/>
      <c r="AU34" s="643"/>
      <c r="AV34" s="643"/>
      <c r="AW34" s="643"/>
      <c r="AX34" s="644"/>
    </row>
    <row r="35" spans="1:51" ht="23.25" customHeight="1" x14ac:dyDescent="0.15">
      <c r="A35" s="698"/>
      <c r="B35" s="699"/>
      <c r="C35" s="699"/>
      <c r="D35" s="699"/>
      <c r="E35" s="699"/>
      <c r="F35" s="700"/>
      <c r="G35" s="667" t="s">
        <v>703</v>
      </c>
      <c r="H35" s="668"/>
      <c r="I35" s="668"/>
      <c r="J35" s="668"/>
      <c r="K35" s="668"/>
      <c r="L35" s="668"/>
      <c r="M35" s="668"/>
      <c r="N35" s="668"/>
      <c r="O35" s="668"/>
      <c r="P35" s="668"/>
      <c r="Q35" s="668"/>
      <c r="R35" s="668"/>
      <c r="S35" s="668"/>
      <c r="T35" s="668"/>
      <c r="U35" s="668"/>
      <c r="V35" s="668"/>
      <c r="W35" s="668"/>
      <c r="X35" s="668"/>
      <c r="Y35" s="671" t="s">
        <v>665</v>
      </c>
      <c r="Z35" s="672"/>
      <c r="AA35" s="673"/>
      <c r="AB35" s="674" t="s">
        <v>744</v>
      </c>
      <c r="AC35" s="675"/>
      <c r="AD35" s="676"/>
      <c r="AE35" s="677">
        <v>0</v>
      </c>
      <c r="AF35" s="677"/>
      <c r="AG35" s="677"/>
      <c r="AH35" s="677"/>
      <c r="AI35" s="677">
        <v>0</v>
      </c>
      <c r="AJ35" s="677"/>
      <c r="AK35" s="677"/>
      <c r="AL35" s="677"/>
      <c r="AM35" s="677">
        <v>0</v>
      </c>
      <c r="AN35" s="677"/>
      <c r="AO35" s="677"/>
      <c r="AP35" s="677"/>
      <c r="AQ35" s="108">
        <v>1804</v>
      </c>
      <c r="AR35" s="102"/>
      <c r="AS35" s="102"/>
      <c r="AT35" s="102"/>
      <c r="AU35" s="102"/>
      <c r="AV35" s="102"/>
      <c r="AW35" s="102"/>
      <c r="AX35" s="103"/>
    </row>
    <row r="36" spans="1:51" ht="36.7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668</v>
      </c>
      <c r="Z36" s="664"/>
      <c r="AA36" s="665"/>
      <c r="AB36" s="627" t="s">
        <v>704</v>
      </c>
      <c r="AC36" s="628"/>
      <c r="AD36" s="629"/>
      <c r="AE36" s="630" t="s">
        <v>705</v>
      </c>
      <c r="AF36" s="630"/>
      <c r="AG36" s="630"/>
      <c r="AH36" s="630"/>
      <c r="AI36" s="630" t="s">
        <v>705</v>
      </c>
      <c r="AJ36" s="630"/>
      <c r="AK36" s="630"/>
      <c r="AL36" s="630"/>
      <c r="AM36" s="630" t="s">
        <v>742</v>
      </c>
      <c r="AN36" s="630"/>
      <c r="AO36" s="630"/>
      <c r="AP36" s="630"/>
      <c r="AQ36" s="630" t="s">
        <v>747</v>
      </c>
      <c r="AR36" s="630"/>
      <c r="AS36" s="630"/>
      <c r="AT36" s="630"/>
      <c r="AU36" s="630"/>
      <c r="AV36" s="630"/>
      <c r="AW36" s="630"/>
      <c r="AX36" s="666"/>
    </row>
    <row r="37" spans="1:51" ht="18.75" hidden="1"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500</v>
      </c>
      <c r="AF37" s="625"/>
      <c r="AG37" s="625"/>
      <c r="AH37" s="626"/>
      <c r="AI37" s="693" t="s">
        <v>652</v>
      </c>
      <c r="AJ37" s="693"/>
      <c r="AK37" s="693"/>
      <c r="AL37" s="624"/>
      <c r="AM37" s="693" t="s">
        <v>468</v>
      </c>
      <c r="AN37" s="693"/>
      <c r="AO37" s="693"/>
      <c r="AP37" s="624"/>
      <c r="AQ37" s="231" t="s">
        <v>223</v>
      </c>
      <c r="AR37" s="232"/>
      <c r="AS37" s="232"/>
      <c r="AT37" s="233"/>
      <c r="AU37" s="212" t="s">
        <v>129</v>
      </c>
      <c r="AV37" s="212"/>
      <c r="AW37" s="212"/>
      <c r="AX37" s="215"/>
    </row>
    <row r="38" spans="1:51" ht="18.75" hidden="1"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699</v>
      </c>
      <c r="AR38" s="523"/>
      <c r="AS38" s="142" t="s">
        <v>224</v>
      </c>
      <c r="AT38" s="143"/>
      <c r="AU38" s="141" t="s">
        <v>699</v>
      </c>
      <c r="AV38" s="141"/>
      <c r="AW38" s="123" t="s">
        <v>170</v>
      </c>
      <c r="AX38" s="144"/>
    </row>
    <row r="39" spans="1:51" ht="23.25" hidden="1" customHeight="1" x14ac:dyDescent="0.15">
      <c r="A39" s="689"/>
      <c r="B39" s="687"/>
      <c r="C39" s="687"/>
      <c r="D39" s="687"/>
      <c r="E39" s="687"/>
      <c r="F39" s="688"/>
      <c r="G39" s="193" t="s">
        <v>699</v>
      </c>
      <c r="H39" s="194"/>
      <c r="I39" s="194"/>
      <c r="J39" s="194"/>
      <c r="K39" s="194"/>
      <c r="L39" s="194"/>
      <c r="M39" s="194"/>
      <c r="N39" s="194"/>
      <c r="O39" s="195"/>
      <c r="P39" s="146" t="s">
        <v>699</v>
      </c>
      <c r="Q39" s="146"/>
      <c r="R39" s="146"/>
      <c r="S39" s="146"/>
      <c r="T39" s="146"/>
      <c r="U39" s="146"/>
      <c r="V39" s="146"/>
      <c r="W39" s="146"/>
      <c r="X39" s="147"/>
      <c r="Y39" s="234" t="s">
        <v>12</v>
      </c>
      <c r="Z39" s="235"/>
      <c r="AA39" s="236"/>
      <c r="AB39" s="163" t="s">
        <v>699</v>
      </c>
      <c r="AC39" s="163"/>
      <c r="AD39" s="163"/>
      <c r="AE39" s="108" t="s">
        <v>699</v>
      </c>
      <c r="AF39" s="102"/>
      <c r="AG39" s="102"/>
      <c r="AH39" s="102"/>
      <c r="AI39" s="108"/>
      <c r="AJ39" s="102"/>
      <c r="AK39" s="102"/>
      <c r="AL39" s="102"/>
      <c r="AM39" s="108"/>
      <c r="AN39" s="102"/>
      <c r="AO39" s="102"/>
      <c r="AP39" s="102"/>
      <c r="AQ39" s="109" t="s">
        <v>699</v>
      </c>
      <c r="AR39" s="110"/>
      <c r="AS39" s="110"/>
      <c r="AT39" s="111"/>
      <c r="AU39" s="102" t="s">
        <v>699</v>
      </c>
      <c r="AV39" s="102"/>
      <c r="AW39" s="102"/>
      <c r="AX39" s="103"/>
    </row>
    <row r="40" spans="1:51" ht="23.25" hidden="1"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699</v>
      </c>
      <c r="AC40" s="107"/>
      <c r="AD40" s="107"/>
      <c r="AE40" s="108" t="s">
        <v>699</v>
      </c>
      <c r="AF40" s="102"/>
      <c r="AG40" s="102"/>
      <c r="AH40" s="102"/>
      <c r="AI40" s="108"/>
      <c r="AJ40" s="102"/>
      <c r="AK40" s="102"/>
      <c r="AL40" s="102"/>
      <c r="AM40" s="108"/>
      <c r="AN40" s="102"/>
      <c r="AO40" s="102"/>
      <c r="AP40" s="102"/>
      <c r="AQ40" s="109" t="s">
        <v>699</v>
      </c>
      <c r="AR40" s="110"/>
      <c r="AS40" s="110"/>
      <c r="AT40" s="111"/>
      <c r="AU40" s="102" t="s">
        <v>699</v>
      </c>
      <c r="AV40" s="102"/>
      <c r="AW40" s="102"/>
      <c r="AX40" s="103"/>
    </row>
    <row r="41" spans="1:51" ht="23.25" hidden="1"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699</v>
      </c>
      <c r="AF41" s="102"/>
      <c r="AG41" s="102"/>
      <c r="AH41" s="102"/>
      <c r="AI41" s="108"/>
      <c r="AJ41" s="102"/>
      <c r="AK41" s="102"/>
      <c r="AL41" s="102"/>
      <c r="AM41" s="108"/>
      <c r="AN41" s="102"/>
      <c r="AO41" s="102"/>
      <c r="AP41" s="102"/>
      <c r="AQ41" s="109" t="s">
        <v>699</v>
      </c>
      <c r="AR41" s="110"/>
      <c r="AS41" s="110"/>
      <c r="AT41" s="111"/>
      <c r="AU41" s="102" t="s">
        <v>699</v>
      </c>
      <c r="AV41" s="102"/>
      <c r="AW41" s="102"/>
      <c r="AX41" s="103"/>
    </row>
    <row r="42" spans="1:51" ht="23.25" hidden="1" customHeight="1" x14ac:dyDescent="0.15">
      <c r="A42" s="202" t="s">
        <v>343</v>
      </c>
      <c r="B42" s="165"/>
      <c r="C42" s="165"/>
      <c r="D42" s="165"/>
      <c r="E42" s="165"/>
      <c r="F42" s="166"/>
      <c r="G42" s="204" t="s">
        <v>699</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12.7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716</v>
      </c>
      <c r="H46" s="216"/>
      <c r="I46" s="216"/>
      <c r="J46" s="216"/>
      <c r="K46" s="216"/>
      <c r="L46" s="216"/>
      <c r="M46" s="216"/>
      <c r="N46" s="216"/>
      <c r="O46" s="216"/>
      <c r="P46" s="216"/>
      <c r="Q46" s="216"/>
      <c r="R46" s="216"/>
      <c r="S46" s="216"/>
      <c r="T46" s="216"/>
      <c r="U46" s="216"/>
      <c r="V46" s="216"/>
      <c r="W46" s="216"/>
      <c r="X46" s="216"/>
      <c r="Y46" s="216"/>
      <c r="Z46" s="216"/>
      <c r="AA46" s="217"/>
      <c r="AB46" s="222" t="s">
        <v>717</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7.2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v>4</v>
      </c>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701</v>
      </c>
      <c r="H51" s="146"/>
      <c r="I51" s="146"/>
      <c r="J51" s="146"/>
      <c r="K51" s="146"/>
      <c r="L51" s="146"/>
      <c r="M51" s="146"/>
      <c r="N51" s="146"/>
      <c r="O51" s="147"/>
      <c r="P51" s="146" t="s">
        <v>735</v>
      </c>
      <c r="Q51" s="154"/>
      <c r="R51" s="154"/>
      <c r="S51" s="154"/>
      <c r="T51" s="154"/>
      <c r="U51" s="154"/>
      <c r="V51" s="154"/>
      <c r="W51" s="154"/>
      <c r="X51" s="155"/>
      <c r="Y51" s="160" t="s">
        <v>58</v>
      </c>
      <c r="Z51" s="161"/>
      <c r="AA51" s="162"/>
      <c r="AB51" s="163" t="s">
        <v>702</v>
      </c>
      <c r="AC51" s="163"/>
      <c r="AD51" s="163"/>
      <c r="AE51" s="108">
        <v>0</v>
      </c>
      <c r="AF51" s="102"/>
      <c r="AG51" s="102"/>
      <c r="AH51" s="102"/>
      <c r="AI51" s="108">
        <v>0</v>
      </c>
      <c r="AJ51" s="102"/>
      <c r="AK51" s="102"/>
      <c r="AL51" s="102"/>
      <c r="AM51" s="108">
        <v>0</v>
      </c>
      <c r="AN51" s="102"/>
      <c r="AO51" s="102"/>
      <c r="AP51" s="102"/>
      <c r="AQ51" s="109" t="s">
        <v>699</v>
      </c>
      <c r="AR51" s="110"/>
      <c r="AS51" s="110"/>
      <c r="AT51" s="111"/>
      <c r="AU51" s="102" t="s">
        <v>699</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702</v>
      </c>
      <c r="AC52" s="107"/>
      <c r="AD52" s="107"/>
      <c r="AE52" s="108">
        <v>950</v>
      </c>
      <c r="AF52" s="102"/>
      <c r="AG52" s="102"/>
      <c r="AH52" s="102"/>
      <c r="AI52" s="108">
        <v>950</v>
      </c>
      <c r="AJ52" s="102"/>
      <c r="AK52" s="102"/>
      <c r="AL52" s="102"/>
      <c r="AM52" s="108">
        <v>950</v>
      </c>
      <c r="AN52" s="102"/>
      <c r="AO52" s="102"/>
      <c r="AP52" s="102"/>
      <c r="AQ52" s="109" t="s">
        <v>748</v>
      </c>
      <c r="AR52" s="110"/>
      <c r="AS52" s="110"/>
      <c r="AT52" s="111"/>
      <c r="AU52" s="102">
        <v>800</v>
      </c>
      <c r="AV52" s="102"/>
      <c r="AW52" s="102"/>
      <c r="AX52" s="103"/>
      <c r="AY52">
        <f t="shared" si="0"/>
        <v>1</v>
      </c>
      <c r="AZ52" s="10"/>
      <c r="BA52" s="10"/>
      <c r="BB52" s="10"/>
      <c r="BC52" s="10"/>
    </row>
    <row r="53" spans="1:60" ht="25.5"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0</v>
      </c>
      <c r="AF53" s="114"/>
      <c r="AG53" s="114"/>
      <c r="AH53" s="114"/>
      <c r="AI53" s="113">
        <v>0</v>
      </c>
      <c r="AJ53" s="114"/>
      <c r="AK53" s="114"/>
      <c r="AL53" s="114"/>
      <c r="AM53" s="113">
        <v>0</v>
      </c>
      <c r="AN53" s="114"/>
      <c r="AO53" s="114"/>
      <c r="AP53" s="114"/>
      <c r="AQ53" s="109" t="s">
        <v>699</v>
      </c>
      <c r="AR53" s="110"/>
      <c r="AS53" s="110"/>
      <c r="AT53" s="111"/>
      <c r="AU53" s="102" t="s">
        <v>699</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663</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664</v>
      </c>
      <c r="B65" s="168"/>
      <c r="C65" s="168"/>
      <c r="D65" s="168"/>
      <c r="E65" s="168"/>
      <c r="F65" s="169"/>
      <c r="G65" s="704" t="s">
        <v>656</v>
      </c>
      <c r="H65" s="705"/>
      <c r="I65" s="705"/>
      <c r="J65" s="705"/>
      <c r="K65" s="705"/>
      <c r="L65" s="705"/>
      <c r="M65" s="705"/>
      <c r="N65" s="705"/>
      <c r="O65" s="705"/>
      <c r="P65" s="706" t="s">
        <v>655</v>
      </c>
      <c r="Q65" s="705"/>
      <c r="R65" s="705"/>
      <c r="S65" s="705"/>
      <c r="T65" s="705"/>
      <c r="U65" s="705"/>
      <c r="V65" s="705"/>
      <c r="W65" s="705"/>
      <c r="X65" s="707"/>
      <c r="Y65" s="708"/>
      <c r="Z65" s="709"/>
      <c r="AA65" s="710"/>
      <c r="AB65" s="641" t="s">
        <v>11</v>
      </c>
      <c r="AC65" s="641"/>
      <c r="AD65" s="641"/>
      <c r="AE65" s="131" t="s">
        <v>500</v>
      </c>
      <c r="AF65" s="711"/>
      <c r="AG65" s="711"/>
      <c r="AH65" s="712"/>
      <c r="AI65" s="131" t="s">
        <v>652</v>
      </c>
      <c r="AJ65" s="711"/>
      <c r="AK65" s="711"/>
      <c r="AL65" s="712"/>
      <c r="AM65" s="131" t="s">
        <v>468</v>
      </c>
      <c r="AN65" s="711"/>
      <c r="AO65" s="711"/>
      <c r="AP65" s="712"/>
      <c r="AQ65" s="638" t="s">
        <v>499</v>
      </c>
      <c r="AR65" s="639"/>
      <c r="AS65" s="639"/>
      <c r="AT65" s="640"/>
      <c r="AU65" s="638" t="s">
        <v>677</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665</v>
      </c>
      <c r="B68" s="696"/>
      <c r="C68" s="696"/>
      <c r="D68" s="696"/>
      <c r="E68" s="696"/>
      <c r="F68" s="697"/>
      <c r="G68" s="191" t="s">
        <v>666</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500</v>
      </c>
      <c r="AF68" s="134"/>
      <c r="AG68" s="134"/>
      <c r="AH68" s="134"/>
      <c r="AI68" s="134" t="s">
        <v>652</v>
      </c>
      <c r="AJ68" s="134"/>
      <c r="AK68" s="134"/>
      <c r="AL68" s="134"/>
      <c r="AM68" s="134" t="s">
        <v>468</v>
      </c>
      <c r="AN68" s="134"/>
      <c r="AO68" s="134"/>
      <c r="AP68" s="134"/>
      <c r="AQ68" s="642" t="s">
        <v>678</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706</v>
      </c>
      <c r="H69" s="668"/>
      <c r="I69" s="668"/>
      <c r="J69" s="668"/>
      <c r="K69" s="668"/>
      <c r="L69" s="668"/>
      <c r="M69" s="668"/>
      <c r="N69" s="668"/>
      <c r="O69" s="668"/>
      <c r="P69" s="668"/>
      <c r="Q69" s="668"/>
      <c r="R69" s="668"/>
      <c r="S69" s="668"/>
      <c r="T69" s="668"/>
      <c r="U69" s="668"/>
      <c r="V69" s="668"/>
      <c r="W69" s="668"/>
      <c r="X69" s="668"/>
      <c r="Y69" s="671" t="s">
        <v>665</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668</v>
      </c>
      <c r="Z70" s="664"/>
      <c r="AA70" s="665"/>
      <c r="AB70" s="627" t="s">
        <v>669</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663</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664</v>
      </c>
      <c r="B99" s="168"/>
      <c r="C99" s="168"/>
      <c r="D99" s="168"/>
      <c r="E99" s="168"/>
      <c r="F99" s="169"/>
      <c r="G99" s="704" t="s">
        <v>656</v>
      </c>
      <c r="H99" s="705"/>
      <c r="I99" s="705"/>
      <c r="J99" s="705"/>
      <c r="K99" s="705"/>
      <c r="L99" s="705"/>
      <c r="M99" s="705"/>
      <c r="N99" s="705"/>
      <c r="O99" s="705"/>
      <c r="P99" s="706" t="s">
        <v>655</v>
      </c>
      <c r="Q99" s="705"/>
      <c r="R99" s="705"/>
      <c r="S99" s="705"/>
      <c r="T99" s="705"/>
      <c r="U99" s="705"/>
      <c r="V99" s="705"/>
      <c r="W99" s="705"/>
      <c r="X99" s="707"/>
      <c r="Y99" s="708"/>
      <c r="Z99" s="709"/>
      <c r="AA99" s="710"/>
      <c r="AB99" s="641" t="s">
        <v>11</v>
      </c>
      <c r="AC99" s="641"/>
      <c r="AD99" s="641"/>
      <c r="AE99" s="134" t="s">
        <v>500</v>
      </c>
      <c r="AF99" s="134"/>
      <c r="AG99" s="134"/>
      <c r="AH99" s="134"/>
      <c r="AI99" s="134" t="s">
        <v>652</v>
      </c>
      <c r="AJ99" s="134"/>
      <c r="AK99" s="134"/>
      <c r="AL99" s="134"/>
      <c r="AM99" s="134" t="s">
        <v>468</v>
      </c>
      <c r="AN99" s="134"/>
      <c r="AO99" s="134"/>
      <c r="AP99" s="134"/>
      <c r="AQ99" s="638" t="s">
        <v>499</v>
      </c>
      <c r="AR99" s="639"/>
      <c r="AS99" s="639"/>
      <c r="AT99" s="640"/>
      <c r="AU99" s="638" t="s">
        <v>677</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665</v>
      </c>
      <c r="B102" s="120"/>
      <c r="C102" s="120"/>
      <c r="D102" s="120"/>
      <c r="E102" s="120"/>
      <c r="F102" s="678"/>
      <c r="G102" s="191" t="s">
        <v>666</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500</v>
      </c>
      <c r="AF102" s="134"/>
      <c r="AG102" s="134"/>
      <c r="AH102" s="134"/>
      <c r="AI102" s="134" t="s">
        <v>652</v>
      </c>
      <c r="AJ102" s="134"/>
      <c r="AK102" s="134"/>
      <c r="AL102" s="134"/>
      <c r="AM102" s="134" t="s">
        <v>468</v>
      </c>
      <c r="AN102" s="134"/>
      <c r="AO102" s="134"/>
      <c r="AP102" s="134"/>
      <c r="AQ102" s="642" t="s">
        <v>678</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667</v>
      </c>
      <c r="H103" s="668"/>
      <c r="I103" s="668"/>
      <c r="J103" s="668"/>
      <c r="K103" s="668"/>
      <c r="L103" s="668"/>
      <c r="M103" s="668"/>
      <c r="N103" s="668"/>
      <c r="O103" s="668"/>
      <c r="P103" s="668"/>
      <c r="Q103" s="668"/>
      <c r="R103" s="668"/>
      <c r="S103" s="668"/>
      <c r="T103" s="668"/>
      <c r="U103" s="668"/>
      <c r="V103" s="668"/>
      <c r="W103" s="668"/>
      <c r="X103" s="668"/>
      <c r="Y103" s="671" t="s">
        <v>665</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668</v>
      </c>
      <c r="Z104" s="664"/>
      <c r="AA104" s="665"/>
      <c r="AB104" s="627" t="s">
        <v>669</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1"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663</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664</v>
      </c>
      <c r="B133" s="168"/>
      <c r="C133" s="168"/>
      <c r="D133" s="168"/>
      <c r="E133" s="168"/>
      <c r="F133" s="169"/>
      <c r="G133" s="704" t="s">
        <v>656</v>
      </c>
      <c r="H133" s="705"/>
      <c r="I133" s="705"/>
      <c r="J133" s="705"/>
      <c r="K133" s="705"/>
      <c r="L133" s="705"/>
      <c r="M133" s="705"/>
      <c r="N133" s="705"/>
      <c r="O133" s="705"/>
      <c r="P133" s="706" t="s">
        <v>655</v>
      </c>
      <c r="Q133" s="705"/>
      <c r="R133" s="705"/>
      <c r="S133" s="705"/>
      <c r="T133" s="705"/>
      <c r="U133" s="705"/>
      <c r="V133" s="705"/>
      <c r="W133" s="705"/>
      <c r="X133" s="707"/>
      <c r="Y133" s="708"/>
      <c r="Z133" s="709"/>
      <c r="AA133" s="710"/>
      <c r="AB133" s="641" t="s">
        <v>11</v>
      </c>
      <c r="AC133" s="641"/>
      <c r="AD133" s="641"/>
      <c r="AE133" s="134" t="s">
        <v>500</v>
      </c>
      <c r="AF133" s="134"/>
      <c r="AG133" s="134"/>
      <c r="AH133" s="134"/>
      <c r="AI133" s="134" t="s">
        <v>652</v>
      </c>
      <c r="AJ133" s="134"/>
      <c r="AK133" s="134"/>
      <c r="AL133" s="134"/>
      <c r="AM133" s="134" t="s">
        <v>468</v>
      </c>
      <c r="AN133" s="134"/>
      <c r="AO133" s="134"/>
      <c r="AP133" s="134"/>
      <c r="AQ133" s="638" t="s">
        <v>499</v>
      </c>
      <c r="AR133" s="639"/>
      <c r="AS133" s="639"/>
      <c r="AT133" s="640"/>
      <c r="AU133" s="638" t="s">
        <v>677</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665</v>
      </c>
      <c r="B136" s="120"/>
      <c r="C136" s="120"/>
      <c r="D136" s="120"/>
      <c r="E136" s="120"/>
      <c r="F136" s="678"/>
      <c r="G136" s="191" t="s">
        <v>666</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500</v>
      </c>
      <c r="AF136" s="134"/>
      <c r="AG136" s="134"/>
      <c r="AH136" s="134"/>
      <c r="AI136" s="134" t="s">
        <v>652</v>
      </c>
      <c r="AJ136" s="134"/>
      <c r="AK136" s="134"/>
      <c r="AL136" s="134"/>
      <c r="AM136" s="134" t="s">
        <v>468</v>
      </c>
      <c r="AN136" s="134"/>
      <c r="AO136" s="134"/>
      <c r="AP136" s="134"/>
      <c r="AQ136" s="642" t="s">
        <v>678</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667</v>
      </c>
      <c r="H137" s="668"/>
      <c r="I137" s="668"/>
      <c r="J137" s="668"/>
      <c r="K137" s="668"/>
      <c r="L137" s="668"/>
      <c r="M137" s="668"/>
      <c r="N137" s="668"/>
      <c r="O137" s="668"/>
      <c r="P137" s="668"/>
      <c r="Q137" s="668"/>
      <c r="R137" s="668"/>
      <c r="S137" s="668"/>
      <c r="T137" s="668"/>
      <c r="U137" s="668"/>
      <c r="V137" s="668"/>
      <c r="W137" s="668"/>
      <c r="X137" s="668"/>
      <c r="Y137" s="671" t="s">
        <v>665</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668</v>
      </c>
      <c r="Z138" s="664"/>
      <c r="AA138" s="665"/>
      <c r="AB138" s="627" t="s">
        <v>669</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663</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664</v>
      </c>
      <c r="B167" s="168"/>
      <c r="C167" s="168"/>
      <c r="D167" s="168"/>
      <c r="E167" s="168"/>
      <c r="F167" s="169"/>
      <c r="G167" s="704" t="s">
        <v>656</v>
      </c>
      <c r="H167" s="705"/>
      <c r="I167" s="705"/>
      <c r="J167" s="705"/>
      <c r="K167" s="705"/>
      <c r="L167" s="705"/>
      <c r="M167" s="705"/>
      <c r="N167" s="705"/>
      <c r="O167" s="705"/>
      <c r="P167" s="706" t="s">
        <v>655</v>
      </c>
      <c r="Q167" s="705"/>
      <c r="R167" s="705"/>
      <c r="S167" s="705"/>
      <c r="T167" s="705"/>
      <c r="U167" s="705"/>
      <c r="V167" s="705"/>
      <c r="W167" s="705"/>
      <c r="X167" s="707"/>
      <c r="Y167" s="708"/>
      <c r="Z167" s="709"/>
      <c r="AA167" s="710"/>
      <c r="AB167" s="641" t="s">
        <v>11</v>
      </c>
      <c r="AC167" s="641"/>
      <c r="AD167" s="641"/>
      <c r="AE167" s="134" t="s">
        <v>500</v>
      </c>
      <c r="AF167" s="134"/>
      <c r="AG167" s="134"/>
      <c r="AH167" s="134"/>
      <c r="AI167" s="134" t="s">
        <v>652</v>
      </c>
      <c r="AJ167" s="134"/>
      <c r="AK167" s="134"/>
      <c r="AL167" s="134"/>
      <c r="AM167" s="134" t="s">
        <v>468</v>
      </c>
      <c r="AN167" s="134"/>
      <c r="AO167" s="134"/>
      <c r="AP167" s="134"/>
      <c r="AQ167" s="638" t="s">
        <v>499</v>
      </c>
      <c r="AR167" s="639"/>
      <c r="AS167" s="639"/>
      <c r="AT167" s="640"/>
      <c r="AU167" s="638" t="s">
        <v>677</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665</v>
      </c>
      <c r="B170" s="120"/>
      <c r="C170" s="120"/>
      <c r="D170" s="120"/>
      <c r="E170" s="120"/>
      <c r="F170" s="678"/>
      <c r="G170" s="191" t="s">
        <v>666</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500</v>
      </c>
      <c r="AF170" s="134"/>
      <c r="AG170" s="134"/>
      <c r="AH170" s="134"/>
      <c r="AI170" s="134" t="s">
        <v>652</v>
      </c>
      <c r="AJ170" s="134"/>
      <c r="AK170" s="134"/>
      <c r="AL170" s="134"/>
      <c r="AM170" s="134" t="s">
        <v>468</v>
      </c>
      <c r="AN170" s="134"/>
      <c r="AO170" s="134"/>
      <c r="AP170" s="134"/>
      <c r="AQ170" s="642" t="s">
        <v>678</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667</v>
      </c>
      <c r="H171" s="668"/>
      <c r="I171" s="668"/>
      <c r="J171" s="668"/>
      <c r="K171" s="668"/>
      <c r="L171" s="668"/>
      <c r="M171" s="668"/>
      <c r="N171" s="668"/>
      <c r="O171" s="668"/>
      <c r="P171" s="668"/>
      <c r="Q171" s="668"/>
      <c r="R171" s="668"/>
      <c r="S171" s="668"/>
      <c r="T171" s="668"/>
      <c r="U171" s="668"/>
      <c r="V171" s="668"/>
      <c r="W171" s="668"/>
      <c r="X171" s="668"/>
      <c r="Y171" s="671" t="s">
        <v>665</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668</v>
      </c>
      <c r="Z172" s="664"/>
      <c r="AA172" s="665"/>
      <c r="AB172" s="627" t="s">
        <v>669</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22.5" hidden="1" customHeight="1" x14ac:dyDescent="0.15">
      <c r="A213" s="511" t="s">
        <v>346</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15">
      <c r="A215" s="421" t="s">
        <v>366</v>
      </c>
      <c r="B215" s="422"/>
      <c r="C215" s="425" t="s">
        <v>227</v>
      </c>
      <c r="D215" s="422"/>
      <c r="E215" s="427" t="s">
        <v>243</v>
      </c>
      <c r="F215" s="428"/>
      <c r="G215" s="429" t="s">
        <v>718</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719</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766</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0" t="s">
        <v>765</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683</v>
      </c>
      <c r="D218" s="507"/>
      <c r="E218" s="164" t="s">
        <v>362</v>
      </c>
      <c r="F218" s="166"/>
      <c r="G218" s="487" t="s">
        <v>230</v>
      </c>
      <c r="H218" s="488"/>
      <c r="I218" s="488"/>
      <c r="J218" s="508" t="s">
        <v>367</v>
      </c>
      <c r="K218" s="509"/>
      <c r="L218" s="509"/>
      <c r="M218" s="509"/>
      <c r="N218" s="509"/>
      <c r="O218" s="509"/>
      <c r="P218" s="509"/>
      <c r="Q218" s="509"/>
      <c r="R218" s="509"/>
      <c r="S218" s="509"/>
      <c r="T218" s="510"/>
      <c r="U218" s="485" t="s">
        <v>367</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684</v>
      </c>
      <c r="H219" s="488"/>
      <c r="I219" s="488"/>
      <c r="J219" s="488"/>
      <c r="K219" s="488"/>
      <c r="L219" s="488"/>
      <c r="M219" s="488"/>
      <c r="N219" s="488"/>
      <c r="O219" s="488"/>
      <c r="P219" s="488"/>
      <c r="Q219" s="488"/>
      <c r="R219" s="488"/>
      <c r="S219" s="488"/>
      <c r="T219" s="488"/>
      <c r="U219" s="484" t="s">
        <v>758</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671</v>
      </c>
      <c r="H220" s="488"/>
      <c r="I220" s="488"/>
      <c r="J220" s="488"/>
      <c r="K220" s="488"/>
      <c r="L220" s="488"/>
      <c r="M220" s="488"/>
      <c r="N220" s="488"/>
      <c r="O220" s="488"/>
      <c r="P220" s="488"/>
      <c r="Q220" s="488"/>
      <c r="R220" s="488"/>
      <c r="S220" s="488"/>
      <c r="T220" s="488"/>
      <c r="U220" s="824" t="s">
        <v>758</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27"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715</v>
      </c>
      <c r="AE223" s="467"/>
      <c r="AF223" s="467"/>
      <c r="AG223" s="468" t="s">
        <v>720</v>
      </c>
      <c r="AH223" s="469"/>
      <c r="AI223" s="469"/>
      <c r="AJ223" s="469"/>
      <c r="AK223" s="469"/>
      <c r="AL223" s="469"/>
      <c r="AM223" s="469"/>
      <c r="AN223" s="469"/>
      <c r="AO223" s="469"/>
      <c r="AP223" s="469"/>
      <c r="AQ223" s="469"/>
      <c r="AR223" s="469"/>
      <c r="AS223" s="469"/>
      <c r="AT223" s="469"/>
      <c r="AU223" s="469"/>
      <c r="AV223" s="469"/>
      <c r="AW223" s="469"/>
      <c r="AX223" s="470"/>
    </row>
    <row r="224" spans="1:51" ht="4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715</v>
      </c>
      <c r="AE224" s="380"/>
      <c r="AF224" s="380"/>
      <c r="AG224" s="374" t="s">
        <v>721</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715</v>
      </c>
      <c r="AE225" s="417"/>
      <c r="AF225" s="417"/>
      <c r="AG225" s="402" t="s">
        <v>722</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715</v>
      </c>
      <c r="AE226" s="398"/>
      <c r="AF226" s="398"/>
      <c r="AG226" s="400" t="s">
        <v>726</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727</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727</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728</v>
      </c>
      <c r="AE229" s="364"/>
      <c r="AF229" s="364"/>
      <c r="AG229" s="366" t="s">
        <v>732</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715</v>
      </c>
      <c r="AE230" s="380"/>
      <c r="AF230" s="380"/>
      <c r="AG230" s="374" t="s">
        <v>726</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728</v>
      </c>
      <c r="AE231" s="380"/>
      <c r="AF231" s="380"/>
      <c r="AG231" s="374" t="s">
        <v>732</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715</v>
      </c>
      <c r="AE232" s="380"/>
      <c r="AF232" s="380"/>
      <c r="AG232" s="374" t="s">
        <v>729</v>
      </c>
      <c r="AH232" s="375"/>
      <c r="AI232" s="375"/>
      <c r="AJ232" s="375"/>
      <c r="AK232" s="375"/>
      <c r="AL232" s="375"/>
      <c r="AM232" s="375"/>
      <c r="AN232" s="375"/>
      <c r="AO232" s="375"/>
      <c r="AP232" s="375"/>
      <c r="AQ232" s="375"/>
      <c r="AR232" s="375"/>
      <c r="AS232" s="375"/>
      <c r="AT232" s="375"/>
      <c r="AU232" s="375"/>
      <c r="AV232" s="375"/>
      <c r="AW232" s="375"/>
      <c r="AX232" s="376"/>
    </row>
    <row r="233" spans="1:50" ht="41.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715</v>
      </c>
      <c r="AE233" s="417"/>
      <c r="AF233" s="417"/>
      <c r="AG233" s="418" t="s">
        <v>730</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728</v>
      </c>
      <c r="AE234" s="380"/>
      <c r="AF234" s="449"/>
      <c r="AG234" s="374" t="s">
        <v>732</v>
      </c>
      <c r="AH234" s="375"/>
      <c r="AI234" s="375"/>
      <c r="AJ234" s="375"/>
      <c r="AK234" s="375"/>
      <c r="AL234" s="375"/>
      <c r="AM234" s="375"/>
      <c r="AN234" s="375"/>
      <c r="AO234" s="375"/>
      <c r="AP234" s="375"/>
      <c r="AQ234" s="375"/>
      <c r="AR234" s="375"/>
      <c r="AS234" s="375"/>
      <c r="AT234" s="375"/>
      <c r="AU234" s="375"/>
      <c r="AV234" s="375"/>
      <c r="AW234" s="375"/>
      <c r="AX234" s="376"/>
    </row>
    <row r="235" spans="1:50" ht="33"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715</v>
      </c>
      <c r="AE235" s="410"/>
      <c r="AF235" s="411"/>
      <c r="AG235" s="412" t="s">
        <v>731</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728</v>
      </c>
      <c r="AE236" s="364"/>
      <c r="AF236" s="365"/>
      <c r="AG236" s="366" t="s">
        <v>732</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728</v>
      </c>
      <c r="AE237" s="373"/>
      <c r="AF237" s="373"/>
      <c r="AG237" s="374" t="s">
        <v>732</v>
      </c>
      <c r="AH237" s="375"/>
      <c r="AI237" s="375"/>
      <c r="AJ237" s="375"/>
      <c r="AK237" s="375"/>
      <c r="AL237" s="375"/>
      <c r="AM237" s="375"/>
      <c r="AN237" s="375"/>
      <c r="AO237" s="375"/>
      <c r="AP237" s="375"/>
      <c r="AQ237" s="375"/>
      <c r="AR237" s="375"/>
      <c r="AS237" s="375"/>
      <c r="AT237" s="375"/>
      <c r="AU237" s="375"/>
      <c r="AV237" s="375"/>
      <c r="AW237" s="375"/>
      <c r="AX237" s="376"/>
    </row>
    <row r="238" spans="1:50" ht="42.75"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733</v>
      </c>
      <c r="AE238" s="380"/>
      <c r="AF238" s="380"/>
      <c r="AG238" s="374" t="s">
        <v>730</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728</v>
      </c>
      <c r="AE239" s="380"/>
      <c r="AF239" s="380"/>
      <c r="AG239" s="404" t="s">
        <v>732</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728</v>
      </c>
      <c r="AE240" s="398"/>
      <c r="AF240" s="399"/>
      <c r="AG240" s="400" t="s">
        <v>743</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689</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123.75" customHeight="1" x14ac:dyDescent="0.15">
      <c r="A247" s="354" t="s">
        <v>46</v>
      </c>
      <c r="B247" s="915"/>
      <c r="C247" s="313" t="s">
        <v>50</v>
      </c>
      <c r="D247" s="733"/>
      <c r="E247" s="733"/>
      <c r="F247" s="734"/>
      <c r="G247" s="918" t="s">
        <v>725</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114" customHeight="1" thickBot="1" x14ac:dyDescent="0.2">
      <c r="A248" s="916"/>
      <c r="B248" s="917"/>
      <c r="C248" s="920" t="s">
        <v>54</v>
      </c>
      <c r="D248" s="921"/>
      <c r="E248" s="921"/>
      <c r="F248" s="922"/>
      <c r="G248" s="923" t="s">
        <v>762</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734</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86.25" customHeight="1" thickBot="1" x14ac:dyDescent="0.2">
      <c r="A252" s="338" t="s">
        <v>132</v>
      </c>
      <c r="B252" s="339"/>
      <c r="C252" s="339"/>
      <c r="D252" s="339"/>
      <c r="E252" s="340"/>
      <c r="F252" s="914" t="s">
        <v>767</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84" customHeight="1" thickBot="1" x14ac:dyDescent="0.2">
      <c r="A254" s="338" t="s">
        <v>133</v>
      </c>
      <c r="B254" s="339"/>
      <c r="C254" s="339"/>
      <c r="D254" s="339"/>
      <c r="E254" s="340"/>
      <c r="F254" s="341" t="s">
        <v>772</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85.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360</v>
      </c>
      <c r="B258" s="105"/>
      <c r="C258" s="105"/>
      <c r="D258" s="106"/>
      <c r="E258" s="334" t="s">
        <v>707</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359</v>
      </c>
      <c r="B259" s="271"/>
      <c r="C259" s="271"/>
      <c r="D259" s="271"/>
      <c r="E259" s="334" t="s">
        <v>708</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358</v>
      </c>
      <c r="B260" s="271"/>
      <c r="C260" s="271"/>
      <c r="D260" s="271"/>
      <c r="E260" s="334" t="s">
        <v>709</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357</v>
      </c>
      <c r="B261" s="271"/>
      <c r="C261" s="271"/>
      <c r="D261" s="271"/>
      <c r="E261" s="334" t="s">
        <v>710</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356</v>
      </c>
      <c r="B262" s="271"/>
      <c r="C262" s="271"/>
      <c r="D262" s="271"/>
      <c r="E262" s="334" t="s">
        <v>711</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355</v>
      </c>
      <c r="B263" s="271"/>
      <c r="C263" s="271"/>
      <c r="D263" s="271"/>
      <c r="E263" s="334" t="s">
        <v>712</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354</v>
      </c>
      <c r="B264" s="271"/>
      <c r="C264" s="271"/>
      <c r="D264" s="271"/>
      <c r="E264" s="334" t="s">
        <v>713</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353</v>
      </c>
      <c r="B265" s="271"/>
      <c r="C265" s="271"/>
      <c r="D265" s="271"/>
      <c r="E265" s="334" t="s">
        <v>714</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500</v>
      </c>
      <c r="B266" s="271"/>
      <c r="C266" s="271"/>
      <c r="D266" s="271"/>
      <c r="E266" s="115" t="s">
        <v>691</v>
      </c>
      <c r="F266" s="101"/>
      <c r="G266" s="101"/>
      <c r="H266" s="92" t="str">
        <f>IF(E266="","","-")</f>
        <v>-</v>
      </c>
      <c r="I266" s="101"/>
      <c r="J266" s="101"/>
      <c r="K266" s="92" t="str">
        <f>IF(I266="","","-")</f>
        <v/>
      </c>
      <c r="L266" s="116">
        <v>283</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344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746</v>
      </c>
      <c r="H268" s="101"/>
      <c r="I268" s="101"/>
      <c r="J268" s="100">
        <v>20</v>
      </c>
      <c r="K268" s="100"/>
      <c r="L268" s="116">
        <v>344</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thickBo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thickBo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349</v>
      </c>
      <c r="B308" s="329"/>
      <c r="C308" s="329"/>
      <c r="D308" s="329"/>
      <c r="E308" s="329"/>
      <c r="F308" s="330"/>
      <c r="G308" s="309" t="s">
        <v>763</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764</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736</v>
      </c>
      <c r="H310" s="300"/>
      <c r="I310" s="300"/>
      <c r="J310" s="300"/>
      <c r="K310" s="301"/>
      <c r="L310" s="302" t="s">
        <v>737</v>
      </c>
      <c r="M310" s="303"/>
      <c r="N310" s="303"/>
      <c r="O310" s="303"/>
      <c r="P310" s="303"/>
      <c r="Q310" s="303"/>
      <c r="R310" s="303"/>
      <c r="S310" s="303"/>
      <c r="T310" s="303"/>
      <c r="U310" s="303"/>
      <c r="V310" s="303"/>
      <c r="W310" s="303"/>
      <c r="X310" s="304"/>
      <c r="Y310" s="305">
        <v>7</v>
      </c>
      <c r="Z310" s="306"/>
      <c r="AA310" s="306"/>
      <c r="AB310" s="307"/>
      <c r="AC310" s="299" t="s">
        <v>736</v>
      </c>
      <c r="AD310" s="300"/>
      <c r="AE310" s="300"/>
      <c r="AF310" s="300"/>
      <c r="AG310" s="301"/>
      <c r="AH310" s="302" t="s">
        <v>738</v>
      </c>
      <c r="AI310" s="303"/>
      <c r="AJ310" s="303"/>
      <c r="AK310" s="303"/>
      <c r="AL310" s="303"/>
      <c r="AM310" s="303"/>
      <c r="AN310" s="303"/>
      <c r="AO310" s="303"/>
      <c r="AP310" s="303"/>
      <c r="AQ310" s="303"/>
      <c r="AR310" s="303"/>
      <c r="AS310" s="303"/>
      <c r="AT310" s="304"/>
      <c r="AU310" s="305">
        <v>2</v>
      </c>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7</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2</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45.75" customHeight="1" x14ac:dyDescent="0.15">
      <c r="A366" s="245">
        <v>1</v>
      </c>
      <c r="B366" s="245">
        <v>1</v>
      </c>
      <c r="C366" s="267" t="s">
        <v>755</v>
      </c>
      <c r="D366" s="266"/>
      <c r="E366" s="266"/>
      <c r="F366" s="266"/>
      <c r="G366" s="266"/>
      <c r="H366" s="266"/>
      <c r="I366" s="266"/>
      <c r="J366" s="248">
        <v>4010001078832</v>
      </c>
      <c r="K366" s="249"/>
      <c r="L366" s="249"/>
      <c r="M366" s="249"/>
      <c r="N366" s="249"/>
      <c r="O366" s="249"/>
      <c r="P366" s="260" t="s">
        <v>756</v>
      </c>
      <c r="Q366" s="250"/>
      <c r="R366" s="250"/>
      <c r="S366" s="250"/>
      <c r="T366" s="250"/>
      <c r="U366" s="250"/>
      <c r="V366" s="250"/>
      <c r="W366" s="250"/>
      <c r="X366" s="250"/>
      <c r="Y366" s="251">
        <v>7</v>
      </c>
      <c r="Z366" s="252"/>
      <c r="AA366" s="252"/>
      <c r="AB366" s="253"/>
      <c r="AC366" s="237" t="s">
        <v>335</v>
      </c>
      <c r="AD366" s="238"/>
      <c r="AE366" s="238"/>
      <c r="AF366" s="238"/>
      <c r="AG366" s="238"/>
      <c r="AH366" s="268">
        <v>2</v>
      </c>
      <c r="AI366" s="269"/>
      <c r="AJ366" s="269"/>
      <c r="AK366" s="269"/>
      <c r="AL366" s="241">
        <v>99</v>
      </c>
      <c r="AM366" s="242"/>
      <c r="AN366" s="242"/>
      <c r="AO366" s="243"/>
      <c r="AP366" s="244" t="s">
        <v>760</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45" customHeight="1" x14ac:dyDescent="0.15">
      <c r="A399" s="245">
        <v>1</v>
      </c>
      <c r="B399" s="245">
        <v>1</v>
      </c>
      <c r="C399" s="267" t="s">
        <v>753</v>
      </c>
      <c r="D399" s="266"/>
      <c r="E399" s="266"/>
      <c r="F399" s="266"/>
      <c r="G399" s="266"/>
      <c r="H399" s="266"/>
      <c r="I399" s="266"/>
      <c r="J399" s="248">
        <v>4010001080243</v>
      </c>
      <c r="K399" s="249"/>
      <c r="L399" s="249"/>
      <c r="M399" s="249"/>
      <c r="N399" s="249"/>
      <c r="O399" s="249"/>
      <c r="P399" s="260" t="s">
        <v>754</v>
      </c>
      <c r="Q399" s="250"/>
      <c r="R399" s="250"/>
      <c r="S399" s="250"/>
      <c r="T399" s="250"/>
      <c r="U399" s="250"/>
      <c r="V399" s="250"/>
      <c r="W399" s="250"/>
      <c r="X399" s="250"/>
      <c r="Y399" s="251">
        <v>2</v>
      </c>
      <c r="Z399" s="252"/>
      <c r="AA399" s="252"/>
      <c r="AB399" s="253"/>
      <c r="AC399" s="237" t="s">
        <v>335</v>
      </c>
      <c r="AD399" s="238"/>
      <c r="AE399" s="238"/>
      <c r="AF399" s="238"/>
      <c r="AG399" s="238"/>
      <c r="AH399" s="268">
        <v>3</v>
      </c>
      <c r="AI399" s="269"/>
      <c r="AJ399" s="269"/>
      <c r="AK399" s="269"/>
      <c r="AL399" s="241">
        <v>34</v>
      </c>
      <c r="AM399" s="242"/>
      <c r="AN399" s="242"/>
      <c r="AO399" s="243"/>
      <c r="AP399" s="244" t="s">
        <v>760</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60"/>
      <c r="Q400" s="250"/>
      <c r="R400" s="250"/>
      <c r="S400" s="250"/>
      <c r="T400" s="250"/>
      <c r="U400" s="250"/>
      <c r="V400" s="250"/>
      <c r="W400" s="250"/>
      <c r="X400" s="250"/>
      <c r="Y400" s="251"/>
      <c r="Z400" s="252"/>
      <c r="AA400" s="252"/>
      <c r="AB400" s="253"/>
      <c r="AC400" s="237" t="s">
        <v>341</v>
      </c>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3.75" customHeight="1" x14ac:dyDescent="0.15">
      <c r="A432" s="245">
        <v>1</v>
      </c>
      <c r="B432" s="245">
        <v>1</v>
      </c>
      <c r="C432" s="267" t="s">
        <v>750</v>
      </c>
      <c r="D432" s="266"/>
      <c r="E432" s="266"/>
      <c r="F432" s="266"/>
      <c r="G432" s="266"/>
      <c r="H432" s="266"/>
      <c r="I432" s="266"/>
      <c r="J432" s="248">
        <v>3010405002439</v>
      </c>
      <c r="K432" s="249"/>
      <c r="L432" s="249"/>
      <c r="M432" s="249"/>
      <c r="N432" s="249"/>
      <c r="O432" s="249"/>
      <c r="P432" s="260" t="s">
        <v>751</v>
      </c>
      <c r="Q432" s="250"/>
      <c r="R432" s="250"/>
      <c r="S432" s="250"/>
      <c r="T432" s="250"/>
      <c r="U432" s="250"/>
      <c r="V432" s="250"/>
      <c r="W432" s="250"/>
      <c r="X432" s="250"/>
      <c r="Y432" s="251">
        <v>0.3</v>
      </c>
      <c r="Z432" s="252"/>
      <c r="AA432" s="252"/>
      <c r="AB432" s="253"/>
      <c r="AC432" s="237" t="s">
        <v>341</v>
      </c>
      <c r="AD432" s="238"/>
      <c r="AE432" s="238"/>
      <c r="AF432" s="238"/>
      <c r="AG432" s="238"/>
      <c r="AH432" s="268" t="s">
        <v>760</v>
      </c>
      <c r="AI432" s="269"/>
      <c r="AJ432" s="269"/>
      <c r="AK432" s="269"/>
      <c r="AL432" s="241" t="s">
        <v>760</v>
      </c>
      <c r="AM432" s="242"/>
      <c r="AN432" s="242"/>
      <c r="AO432" s="243"/>
      <c r="AP432" s="244" t="s">
        <v>760</v>
      </c>
      <c r="AQ432" s="244"/>
      <c r="AR432" s="244"/>
      <c r="AS432" s="244"/>
      <c r="AT432" s="244"/>
      <c r="AU432" s="244"/>
      <c r="AV432" s="244"/>
      <c r="AW432" s="244"/>
      <c r="AX432" s="244"/>
      <c r="AY432">
        <f>$AY$429</f>
        <v>1</v>
      </c>
    </row>
    <row r="433" spans="1:51" ht="30" customHeight="1" x14ac:dyDescent="0.15">
      <c r="A433" s="245">
        <v>2</v>
      </c>
      <c r="B433" s="245">
        <v>1</v>
      </c>
      <c r="C433" s="267" t="s">
        <v>750</v>
      </c>
      <c r="D433" s="266"/>
      <c r="E433" s="266"/>
      <c r="F433" s="266"/>
      <c r="G433" s="266"/>
      <c r="H433" s="266"/>
      <c r="I433" s="266"/>
      <c r="J433" s="248">
        <v>3010405002439</v>
      </c>
      <c r="K433" s="249"/>
      <c r="L433" s="249"/>
      <c r="M433" s="249"/>
      <c r="N433" s="249"/>
      <c r="O433" s="249"/>
      <c r="P433" s="260" t="s">
        <v>752</v>
      </c>
      <c r="Q433" s="250"/>
      <c r="R433" s="250"/>
      <c r="S433" s="250"/>
      <c r="T433" s="250"/>
      <c r="U433" s="250"/>
      <c r="V433" s="250"/>
      <c r="W433" s="250"/>
      <c r="X433" s="250"/>
      <c r="Y433" s="251">
        <v>0.3</v>
      </c>
      <c r="Z433" s="252"/>
      <c r="AA433" s="252"/>
      <c r="AB433" s="253"/>
      <c r="AC433" s="237" t="s">
        <v>341</v>
      </c>
      <c r="AD433" s="238"/>
      <c r="AE433" s="238"/>
      <c r="AF433" s="238"/>
      <c r="AG433" s="238"/>
      <c r="AH433" s="268" t="s">
        <v>760</v>
      </c>
      <c r="AI433" s="269"/>
      <c r="AJ433" s="269"/>
      <c r="AK433" s="269"/>
      <c r="AL433" s="241" t="s">
        <v>760</v>
      </c>
      <c r="AM433" s="242"/>
      <c r="AN433" s="242"/>
      <c r="AO433" s="243"/>
      <c r="AP433" s="244" t="s">
        <v>760</v>
      </c>
      <c r="AQ433" s="244"/>
      <c r="AR433" s="244"/>
      <c r="AS433" s="244"/>
      <c r="AT433" s="244"/>
      <c r="AU433" s="244"/>
      <c r="AV433" s="244"/>
      <c r="AW433" s="244"/>
      <c r="AX433" s="244"/>
      <c r="AY433">
        <f>COUNTA($C$433)</f>
        <v>1</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45" customHeight="1" x14ac:dyDescent="0.15">
      <c r="A465" s="245">
        <v>1</v>
      </c>
      <c r="B465" s="245">
        <v>1</v>
      </c>
      <c r="C465" s="267" t="s">
        <v>749</v>
      </c>
      <c r="D465" s="266"/>
      <c r="E465" s="266"/>
      <c r="F465" s="266"/>
      <c r="G465" s="266"/>
      <c r="H465" s="266"/>
      <c r="I465" s="266"/>
      <c r="J465" s="248">
        <v>1010001030093</v>
      </c>
      <c r="K465" s="249"/>
      <c r="L465" s="249"/>
      <c r="M465" s="249"/>
      <c r="N465" s="249"/>
      <c r="O465" s="249"/>
      <c r="P465" s="260" t="s">
        <v>757</v>
      </c>
      <c r="Q465" s="250"/>
      <c r="R465" s="250"/>
      <c r="S465" s="250"/>
      <c r="T465" s="250"/>
      <c r="U465" s="250"/>
      <c r="V465" s="250"/>
      <c r="W465" s="250"/>
      <c r="X465" s="250"/>
      <c r="Y465" s="251">
        <v>0.1</v>
      </c>
      <c r="Z465" s="252"/>
      <c r="AA465" s="252"/>
      <c r="AB465" s="253"/>
      <c r="AC465" s="237" t="s">
        <v>341</v>
      </c>
      <c r="AD465" s="238"/>
      <c r="AE465" s="238"/>
      <c r="AF465" s="238"/>
      <c r="AG465" s="238"/>
      <c r="AH465" s="268" t="s">
        <v>760</v>
      </c>
      <c r="AI465" s="269"/>
      <c r="AJ465" s="269"/>
      <c r="AK465" s="269"/>
      <c r="AL465" s="241" t="s">
        <v>760</v>
      </c>
      <c r="AM465" s="242"/>
      <c r="AN465" s="242"/>
      <c r="AO465" s="243"/>
      <c r="AP465" s="244" t="s">
        <v>760</v>
      </c>
      <c r="AQ465" s="244"/>
      <c r="AR465" s="244"/>
      <c r="AS465" s="244"/>
      <c r="AT465" s="244"/>
      <c r="AU465" s="244"/>
      <c r="AV465" s="244"/>
      <c r="AW465" s="244"/>
      <c r="AX465" s="244"/>
      <c r="AY465">
        <f>$AY$462</f>
        <v>1</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48" hidden="1" customHeight="1" x14ac:dyDescent="0.15">
      <c r="A469" s="245">
        <v>5</v>
      </c>
      <c r="B469" s="245">
        <v>1</v>
      </c>
      <c r="C469" s="267"/>
      <c r="D469" s="266"/>
      <c r="E469" s="266"/>
      <c r="F469" s="266"/>
      <c r="G469" s="266"/>
      <c r="H469" s="266"/>
      <c r="I469" s="266"/>
      <c r="J469" s="248"/>
      <c r="K469" s="249"/>
      <c r="L469" s="249"/>
      <c r="M469" s="249"/>
      <c r="N469" s="249"/>
      <c r="O469" s="249"/>
      <c r="P469" s="26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739</v>
      </c>
      <c r="F631" s="247"/>
      <c r="G631" s="247"/>
      <c r="H631" s="247"/>
      <c r="I631" s="247"/>
      <c r="J631" s="248" t="s">
        <v>739</v>
      </c>
      <c r="K631" s="249"/>
      <c r="L631" s="249"/>
      <c r="M631" s="249"/>
      <c r="N631" s="249"/>
      <c r="O631" s="249"/>
      <c r="P631" s="260" t="s">
        <v>739</v>
      </c>
      <c r="Q631" s="250"/>
      <c r="R631" s="250"/>
      <c r="S631" s="250"/>
      <c r="T631" s="250"/>
      <c r="U631" s="250"/>
      <c r="V631" s="250"/>
      <c r="W631" s="250"/>
      <c r="X631" s="250"/>
      <c r="Y631" s="251" t="s">
        <v>739</v>
      </c>
      <c r="Z631" s="252"/>
      <c r="AA631" s="252"/>
      <c r="AB631" s="253"/>
      <c r="AC631" s="237"/>
      <c r="AD631" s="238"/>
      <c r="AE631" s="238"/>
      <c r="AF631" s="238"/>
      <c r="AG631" s="238"/>
      <c r="AH631" s="239" t="s">
        <v>739</v>
      </c>
      <c r="AI631" s="240"/>
      <c r="AJ631" s="240"/>
      <c r="AK631" s="240"/>
      <c r="AL631" s="241" t="s">
        <v>761</v>
      </c>
      <c r="AM631" s="242"/>
      <c r="AN631" s="242"/>
      <c r="AO631" s="243"/>
      <c r="AP631" s="244" t="s">
        <v>761</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50"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2" sqref="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t="s">
        <v>715</v>
      </c>
      <c r="M2" s="13" t="str">
        <f>IF(L2="","",K2)</f>
        <v>社会保障</v>
      </c>
      <c r="N2" s="13" t="str">
        <f>IF(M2="","",IF(N1&lt;&gt;"",CONCATENATE(N1,"、",M2),M2))</f>
        <v>社会保障</v>
      </c>
      <c r="O2" s="13"/>
      <c r="P2" s="12" t="s">
        <v>70</v>
      </c>
      <c r="Q2" s="17" t="s">
        <v>715</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371</v>
      </c>
      <c r="AF2" s="925"/>
      <c r="AG2" s="925"/>
      <c r="AH2" s="128"/>
      <c r="AI2" s="925" t="s">
        <v>467</v>
      </c>
      <c r="AJ2" s="925"/>
      <c r="AK2" s="925"/>
      <c r="AL2" s="128"/>
      <c r="AM2" s="925" t="s">
        <v>468</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343</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371</v>
      </c>
      <c r="AF9" s="925"/>
      <c r="AG9" s="925"/>
      <c r="AH9" s="128"/>
      <c r="AI9" s="925" t="s">
        <v>467</v>
      </c>
      <c r="AJ9" s="925"/>
      <c r="AK9" s="925"/>
      <c r="AL9" s="128"/>
      <c r="AM9" s="925" t="s">
        <v>468</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343</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371</v>
      </c>
      <c r="AF16" s="925"/>
      <c r="AG16" s="925"/>
      <c r="AH16" s="128"/>
      <c r="AI16" s="925" t="s">
        <v>467</v>
      </c>
      <c r="AJ16" s="925"/>
      <c r="AK16" s="925"/>
      <c r="AL16" s="128"/>
      <c r="AM16" s="925" t="s">
        <v>468</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343</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371</v>
      </c>
      <c r="AF23" s="925"/>
      <c r="AG23" s="925"/>
      <c r="AH23" s="128"/>
      <c r="AI23" s="925" t="s">
        <v>467</v>
      </c>
      <c r="AJ23" s="925"/>
      <c r="AK23" s="925"/>
      <c r="AL23" s="128"/>
      <c r="AM23" s="925" t="s">
        <v>468</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343</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371</v>
      </c>
      <c r="AF30" s="925"/>
      <c r="AG30" s="925"/>
      <c r="AH30" s="128"/>
      <c r="AI30" s="925" t="s">
        <v>467</v>
      </c>
      <c r="AJ30" s="925"/>
      <c r="AK30" s="925"/>
      <c r="AL30" s="128"/>
      <c r="AM30" s="925" t="s">
        <v>468</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343</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371</v>
      </c>
      <c r="AF37" s="925"/>
      <c r="AG37" s="925"/>
      <c r="AH37" s="128"/>
      <c r="AI37" s="925" t="s">
        <v>467</v>
      </c>
      <c r="AJ37" s="925"/>
      <c r="AK37" s="925"/>
      <c r="AL37" s="128"/>
      <c r="AM37" s="925" t="s">
        <v>468</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343</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371</v>
      </c>
      <c r="AF44" s="925"/>
      <c r="AG44" s="925"/>
      <c r="AH44" s="128"/>
      <c r="AI44" s="925" t="s">
        <v>467</v>
      </c>
      <c r="AJ44" s="925"/>
      <c r="AK44" s="925"/>
      <c r="AL44" s="128"/>
      <c r="AM44" s="925" t="s">
        <v>468</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343</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371</v>
      </c>
      <c r="AF51" s="925"/>
      <c r="AG51" s="925"/>
      <c r="AH51" s="128"/>
      <c r="AI51" s="925" t="s">
        <v>467</v>
      </c>
      <c r="AJ51" s="925"/>
      <c r="AK51" s="925"/>
      <c r="AL51" s="128"/>
      <c r="AM51" s="925" t="s">
        <v>468</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343</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371</v>
      </c>
      <c r="AF58" s="925"/>
      <c r="AG58" s="925"/>
      <c r="AH58" s="128"/>
      <c r="AI58" s="925" t="s">
        <v>467</v>
      </c>
      <c r="AJ58" s="925"/>
      <c r="AK58" s="925"/>
      <c r="AL58" s="128"/>
      <c r="AM58" s="925" t="s">
        <v>468</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343</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371</v>
      </c>
      <c r="AF65" s="925"/>
      <c r="AG65" s="925"/>
      <c r="AH65" s="128"/>
      <c r="AI65" s="925" t="s">
        <v>467</v>
      </c>
      <c r="AJ65" s="925"/>
      <c r="AK65" s="925"/>
      <c r="AL65" s="128"/>
      <c r="AM65" s="925" t="s">
        <v>468</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343</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V388" zoomScale="70" zoomScaleNormal="75" zoomScaleSheetLayoutView="70" zoomScalePageLayoutView="70" workbookViewId="0">
      <selection activeCell="V400" sqref="V40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小原 航洋(obara-kouyou01)</cp:lastModifiedBy>
  <cp:lastPrinted>2022-08-15T06:32:42Z</cp:lastPrinted>
  <dcterms:created xsi:type="dcterms:W3CDTF">2012-03-13T00:50:25Z</dcterms:created>
  <dcterms:modified xsi:type="dcterms:W3CDTF">2022-08-15T06:53:33Z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