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6" i="11"/>
  <c r="AY330" i="11"/>
  <c r="AY326" i="11"/>
  <c r="AY322" i="11"/>
  <c r="AY321" i="11"/>
  <c r="AY333" i="11" s="1"/>
  <c r="AY323" i="11" l="1"/>
  <c r="AY327" i="11"/>
  <c r="AY331" i="11"/>
  <c r="AY324" i="11"/>
  <c r="AY328" i="11"/>
  <c r="AY332"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63" i="11" l="1"/>
  <c r="AY144" i="11"/>
  <c r="AY113" i="11"/>
  <c r="AY117" i="11"/>
  <c r="AY121" i="11"/>
  <c r="AY125" i="11"/>
  <c r="AY129" i="11"/>
  <c r="AY151" i="11"/>
  <c r="AY155" i="11"/>
  <c r="AY164" i="11"/>
  <c r="AY141" i="11"/>
  <c r="AY145" i="11"/>
  <c r="AY135" i="11"/>
  <c r="AY177" i="11"/>
  <c r="AY204" i="11"/>
  <c r="AY212" i="11"/>
  <c r="AY131" i="11"/>
  <c r="AY143" i="11"/>
  <c r="AY116" i="11"/>
  <c r="AY120" i="11"/>
  <c r="AY128" i="11"/>
  <c r="AY154" i="11"/>
  <c r="AY140" i="11"/>
  <c r="AY198"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<sst xmlns="http://schemas.openxmlformats.org/spreadsheetml/2006/main" count="1355" uniqueCount="688">
  <si>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</si>
  <si>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</si>
  <si>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</si>
  <si>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</si>
  <si>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</si>
  <si>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</si>
  <si>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</si>
  <si>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</si>
  <si>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</si>
  <si>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</si>
  <si>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</si>
  <si>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</si>
  <si>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</si>
  <si>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</si>
  <si>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</si>
  <si>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</si>
  <si>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</si>
  <si>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</si>
  <si>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</si>
  <si>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</si>
  <si>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</si>
  <si>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</si>
  <si>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</si>
  <si>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</si>
  <si>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</si>
  <si>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</si>
  <si>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</si>
  <si>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</si>
  <si>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</si>
  <si>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</si>
  <si>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</si>
  <si>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</si>
  <si>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</si>
  <si>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</si>
  <si>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</si>
  <si>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</si>
  <si>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</si>
  <si>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</si>
  <si>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</si>
  <si>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</si>
  <si>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</si>
  <si>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</si>
  <si>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</si>
  <si>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</si>
  <si>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</si>
  <si>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</si>
  <si>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</si>
  <si>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</si>
  <si>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</si>
  <si>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</si>
  <si>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</si>
  <si>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</si>
  <si>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</si>
  <si>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</si>
  <si>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</si>
  <si>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</si>
  <si>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</si>
  <si>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</si>
  <si>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</si>
  <si>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</si>
  <si>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</si>
  <si>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</si>
  <si>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</si>
  <si>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</si>
  <si>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</si>
  <si>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</si>
  <si>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</si>
  <si>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</si>
  <si>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</si>
  <si>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</si>
  <si>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</si>
  <si>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</si>
  <si>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</si>
  <si>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</si>
  <si>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</si>
  <si>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</si>
  <si>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</si>
  <si>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</si>
  <si>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</si>
  <si>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</si>
  <si>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</si>
  <si>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</si>
  <si>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</si>
  <si>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</si>
  <si>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</si>
  <si>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</si>
  <si>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</si>
  <si>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</si>
  <si>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</si>
  <si>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</si>
  <si>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</si>
  <si>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</si>
  <si>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</si>
  <si>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</si>
  <si>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</si>
  <si>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</si>
  <si>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</si>
  <si>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</si>
  <si>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</si>
  <si>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</si>
  <si>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</si>
  <si>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</si>
  <si>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</si>
  <si>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</si>
  <si>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</si>
  <si>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</si>
  <si>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</si>
  <si>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</si>
  <si>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</si>
  <si>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</si>
  <si>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</si>
  <si>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</si>
  <si>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</si>
  <si>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</si>
  <si>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</si>
  <si>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</si>
  <si>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</si>
  <si>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</si>
  <si>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</si>
  <si>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</si>
  <si>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</si>
  <si>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</si>
  <si>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</si>
  <si>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</si>
  <si>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</si>
  <si>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</si>
  <si>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</si>
  <si>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</si>
  <si>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</si>
  <si>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</si>
  <si>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</si>
  <si>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</si>
  <si>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</si>
  <si>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</si>
  <si>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</si>
  <si>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</si>
  <si>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</si>
  <si>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</si>
  <si>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</si>
  <si>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</si>
  <si>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</si>
  <si>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</si>
  <si>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</si>
  <si>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</si>
  <si>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</si>
  <si>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</si>
  <si>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</si>
  <si>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</si>
  <si>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</si>
  <si>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</si>
  <si>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</si>
  <si>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</si>
  <si>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</si>
  <si>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</si>
  <si>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</si>
  <si>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</si>
  <si>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</si>
  <si>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</si>
  <si>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</si>
  <si>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</si>
  <si>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</si>
  <si>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</si>
  <si>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</si>
  <si>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</si>
  <si>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</si>
  <si>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</si>
  <si>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</si>
  <si>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</si>
  <si>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</si>
  <si>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</si>
  <si>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</si>
  <si>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</si>
  <si>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</si>
  <si>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</si>
  <si>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</si>
  <si>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</si>
  <si>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</si>
  <si>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</si>
  <si>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</si>
  <si>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</si>
  <si>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</si>
  <si>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</si>
  <si>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</si>
  <si>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</si>
  <si>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</si>
  <si>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</si>
  <si>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</si>
  <si>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</si>
  <si>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</si>
  <si>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</si>
  <si>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</si>
  <si>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</si>
  <si>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</si>
  <si>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</si>
  <si>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</si>
  <si>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</si>
  <si>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</si>
  <si>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</si>
  <si>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</si>
  <si>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</si>
  <si>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</si>
  <si>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</si>
  <si>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</si>
  <si>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</si>
  <si>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</si>
  <si>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</si>
  <si>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</si>
  <si>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</si>
  <si>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</si>
  <si>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</si>
  <si>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</si>
  <si>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</si>
  <si>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</si>
  <si>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</si>
  <si>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</si>
  <si>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</si>
  <si>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</si>
  <si>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</si>
  <si>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</si>
  <si>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</si>
  <si>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</si>
  <si>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</si>
  <si>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</si>
  <si>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</si>
  <si>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</si>
  <si>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</si>
  <si>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</si>
  <si>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</si>
  <si>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</si>
  <si>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</si>
  <si>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</si>
  <si>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</si>
  <si>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</si>
  <si>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</si>
  <si>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</si>
  <si>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</si>
  <si>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</si>
  <si>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</si>
  <si>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</si>
  <si>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</si>
  <si>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</si>
  <si>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</si>
  <si>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</si>
  <si>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</si>
  <si>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</si>
  <si>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</si>
  <si>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</si>
  <si>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</si>
  <si>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</si>
  <si>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</si>
  <si>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</si>
  <si>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</si>
  <si>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</si>
  <si>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</si>
  <si>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</si>
  <si>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</si>
  <si>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</si>
  <si>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</si>
  <si>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</si>
  <si>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</si>
  <si>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</si>
  <si>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</si>
  <si>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</si>
  <si>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</si>
  <si>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</si>
  <si>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</si>
  <si>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</si>
  <si>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</si>
  <si>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</si>
  <si>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</si>
  <si>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</si>
  <si>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</si>
  <si>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</si>
  <si>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</si>
  <si>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</si>
  <si>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</si>
  <si>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</si>
  <si>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</si>
  <si>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</si>
  <si>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</si>
  <si>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</si>
  <si>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</si>
  <si>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</si>
  <si>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</si>
  <si>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</si>
  <si>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</si>
  <si>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</si>
  <si>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</si>
  <si>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</si>
  <si>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</si>
  <si>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</si>
  <si>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</si>
  <si>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</si>
  <si>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</si>
  <si>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</si>
  <si>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</si>
  <si>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</si>
  <si>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</si>
  <si>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</si>
  <si>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</si>
  <si>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</si>
  <si>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</si>
  <si>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</si>
  <si>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</si>
  <si>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</si>
  <si>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</si>
  <si>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</si>
  <si>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</si>
  <si>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</si>
  <si>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</si>
  <si>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</si>
  <si>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</si>
  <si>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</si>
  <si>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</si>
  <si>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</si>
  <si>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</si>
  <si>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</si>
  <si>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</si>
  <si>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</si>
  <si>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</si>
  <si>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</si>
  <si>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</si>
  <si>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</si>
  <si>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</si>
  <si>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</si>
  <si>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</si>
  <si>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</si>
  <si>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</si>
  <si>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</si>
  <si>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</si>
  <si>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</si>
  <si>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</si>
  <si>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</si>
  <si>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</si>
  <si>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</si>
  <si>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</si>
  <si>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</si>
  <si>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</si>
  <si>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</si>
  <si>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</si>
  <si>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</si>
  <si>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</si>
  <si>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</si>
  <si>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</si>
  <si>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</si>
  <si>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</si>
  <si>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</si>
  <si>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</si>
  <si>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</si>
  <si>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</si>
  <si>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</si>
  <si>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</si>
  <si>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</si>
  <si>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</si>
  <si>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</si>
  <si>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</si>
  <si>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</si>
  <si>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</si>
  <si>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</si>
  <si>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</si>
  <si>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</si>
  <si>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</si>
  <si>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</si>
  <si>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</si>
  <si>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</si>
  <si>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</si>
  <si>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</si>
  <si>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</si>
  <si>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</si>
  <si>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</si>
  <si>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</si>
  <si>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</si>
  <si>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</si>
  <si>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</si>
  <si>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</si>
  <si>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</si>
  <si>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</si>
  <si>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</si>
  <si>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</si>
  <si>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</si>
  <si>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</si>
  <si>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</si>
  <si>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</si>
  <si>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</si>
  <si>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</si>
  <si>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</si>
  <si>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</si>
  <si>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</si>
  <si>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</si>
  <si>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</si>
  <si>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</si>
  <si>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</si>
  <si>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</si>
  <si>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</si>
  <si>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</si>
  <si>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</si>
  <si>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</si>
  <si>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</si>
  <si>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</si>
  <si>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</si>
  <si>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</si>
  <si>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</si>
  <si>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</si>
  <si>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</si>
  <si>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</si>
  <si>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</si>
  <si>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</si>
  <si>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</si>
  <si>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</si>
  <si>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</si>
  <si>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</si>
  <si>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</si>
  <si>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</si>
  <si>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</si>
  <si>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</si>
  <si>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</si>
  <si>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</si>
  <si>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</si>
  <si>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</si>
  <si>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</si>
  <si>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</si>
  <si>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</si>
  <si>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</si>
  <si>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</si>
  <si>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</si>
  <si>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</si>
  <si>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</si>
  <si>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</si>
  <si>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</si>
  <si>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</si>
  <si>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</si>
  <si>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</si>
  <si>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</si>
  <si>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</si>
  <si>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</si>
  <si>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</si>
  <si>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</si>
  <si>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</si>
  <si>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</si>
  <si>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</si>
  <si>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</si>
  <si>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</si>
  <si>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</si>
  <si>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</si>
  <si>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</si>
  <si>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</si>
  <si>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</si>
  <si>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</si>
  <si>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</si>
  <si>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</si>
  <si>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</si>
  <si>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</si>
  <si>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</si>
  <si>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</si>
  <si>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</si>
  <si>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</si>
  <si>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</si>
  <si>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</si>
  <si>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</si>
  <si>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</si>
  <si>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</si>
  <si>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</si>
  <si>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</si>
  <si>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</si>
  <si>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</si>
  <si>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</si>
  <si>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</si>
  <si>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</si>
  <si>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</si>
  <si>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</si>
  <si>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</si>
  <si>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</si>
  <si>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</si>
  <si>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</si>
  <si>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</si>
  <si>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</si>
  <si>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</si>
  <si>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</si>
  <si>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</si>
  <si>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</si>
  <si>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</si>
  <si>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</si>
  <si>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</si>
  <si>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</si>
  <si>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</si>
  <si>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</si>
  <si>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</si>
  <si>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</si>
  <si>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</si>
  <si>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</si>
  <si>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</si>
  <si>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</si>
  <si>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</si>
  <si>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</si>
  <si>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</si>
  <si>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</si>
  <si>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</si>
  <si>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</si>
  <si>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</si>
  <si>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</si>
  <si>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</si>
  <si>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</si>
  <si>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</si>
  <si>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</si>
  <si>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</si>
  <si>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</si>
  <si>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</si>
  <si>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</si>
  <si>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</si>
  <si>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</si>
  <si>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</si>
  <si>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</si>
  <si>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</si>
  <si>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</si>
  <si>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</si>
  <si>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</si>
  <si>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</si>
  <si>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</si>
  <si>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</si>
  <si>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</si>
  <si>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</si>
  <si>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</si>
  <si>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</si>
  <si>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</si>
  <si>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</si>
  <si>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</si>
  <si>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</si>
  <si>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</si>
  <si>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</si>
  <si>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</si>
  <si>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</si>
  <si>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</si>
  <si>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</si>
  <si>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</si>
  <si>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</si>
  <si>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</si>
  <si>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</si>
  <si>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</si>
  <si>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</si>
  <si>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</si>
  <si>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</si>
  <si>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</si>
  <si>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</si>
  <si>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</si>
  <si>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</si>
  <si>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</si>
  <si>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</si>
  <si>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</si>
  <si>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</si>
  <si>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</si>
  <si>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</si>
  <si>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</si>
  <si>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</si>
  <si>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</si>
  <si>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</si>
  <si>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</si>
  <si>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</si>
  <si>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</si>
  <si>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</si>
  <si>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</si>
  <si>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</si>
  <si>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</si>
  <si>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</si>
  <si>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</si>
  <si>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</si>
  <si>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</si>
  <si>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</si>
  <si>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</si>
  <si>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</si>
  <si>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</si>
  <si>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</si>
  <si>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</si>
  <si>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</si>
  <si>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</si>
  <si>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</si>
  <si>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</si>
  <si>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</si>
  <si>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</si>
  <si>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</si>
  <si>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</si>
  <si>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</si>
  <si>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</si>
  <si>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</si>
  <si>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</si>
  <si>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</si>
  <si>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</si>
  <si>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</si>
  <si>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</si>
  <si>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</si>
  <si>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</si>
  <si>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</si>
  <si>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</si>
  <si>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</si>
  <si>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</si>
  <si>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</si>
  <si>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</si>
  <si>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</si>
  <si>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</si>
  <si>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</si>
  <si>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</si>
  <si>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</si>
  <si>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</si>
  <si>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</si>
  <si>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</si>
  <si>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</si>
  <si>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</si>
  <si>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</si>
  <si>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</si>
  <si>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</si>
  <si>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国民健康保険保険者等指導費</t>
  </si>
  <si>
    <t>保険局</t>
  </si>
  <si>
    <t>終了予定なし</t>
  </si>
  <si>
    <t>国民健康保険課</t>
  </si>
  <si>
    <t>－</t>
  </si>
  <si>
    <t>　国民健康保険事業の運営にあたって正確な知識・スキルの普及を図ると共に、国民健康保険功績者への表彰を行い現場の士気の高揚を図る事業を併せて行うことで、国民健康保険事業の健全な運営を確保し、もって社会保障及び国民保健の向上に寄与することを目的とする。</t>
  </si>
  <si>
    <t>-</t>
  </si>
  <si>
    <t>医療費適正化業務庁費</t>
  </si>
  <si>
    <t>職員旅費</t>
  </si>
  <si>
    <t>委員等旅費</t>
  </si>
  <si>
    <t>諸謝金</t>
  </si>
  <si>
    <t>国民健康保険功績者大臣表彰表彰者数</t>
  </si>
  <si>
    <t>個人・団体</t>
  </si>
  <si>
    <t>国民健康保険課の各年度の推薦状況</t>
  </si>
  <si>
    <t>国民健康保険功績者大臣表彰（年１回実施）</t>
  </si>
  <si>
    <t>回数</t>
  </si>
  <si>
    <t>百万円</t>
  </si>
  <si>
    <t>　　執行見込み額/経費一式</t>
    <phoneticPr fontId="5"/>
  </si>
  <si>
    <t>0.6／１</t>
  </si>
  <si>
    <t>0.2／１</t>
  </si>
  <si>
    <t>／　</t>
    <phoneticPr fontId="5"/>
  </si>
  <si>
    <t>233</t>
  </si>
  <si>
    <t>199</t>
  </si>
  <si>
    <t>232</t>
  </si>
  <si>
    <t>244</t>
  </si>
  <si>
    <t>254</t>
  </si>
  <si>
    <t>249</t>
  </si>
  <si>
    <t>262</t>
  </si>
  <si>
    <t>○</t>
  </si>
  <si>
    <t>0.2／１</t>
    <phoneticPr fontId="5"/>
  </si>
  <si>
    <t>①　国民健康保険功績者大臣表彰の開催（国民健康保険事業に対する功績が顕著な国民健康保険関係役職員に対して表彰を行い、その功績を讃えるとともに国民健康保険事業の発展に寄与する。）
②　全国国民健康保険主管課（部）長会議の開催（国民健康保険主管課（部）長に対し、国民健康保険事業に関して説明し、周知を図る。）
③　その他（国民健康保険制度資料集印刷、職員旅費、諸謝金、委員等旅費等）</t>
    <phoneticPr fontId="5"/>
  </si>
  <si>
    <t>国民健康保険功績者大臣表彰の開催（国民健康保険事業に対する功績が顕著な国民健康保険関係役職員に対して表彰を行い、その功績を讃えるとともに国民健康保険事業の発展に寄与する。）</t>
    <phoneticPr fontId="5"/>
  </si>
  <si>
    <t>基本目標Ⅰ：安心・信頼してかかれる医療の確保と国民の健康づくりを推進すること
施策大目標９：全国民に必要な医療を保障できる安定的・効率的な医療保険制度を構築すること</t>
    <phoneticPr fontId="5"/>
  </si>
  <si>
    <t>データヘルスの推進による保険者機能の強化等により適切かつ安定的・効率的な医療保険制度を構築すること（Ⅰ-９-１）</t>
    <phoneticPr fontId="5"/>
  </si>
  <si>
    <t>https://www.mhlw.go.jp/wp/seisaku/hyouka/dl/r03_jizenbunseki/I-9-1.pdf</t>
    <phoneticPr fontId="5"/>
  </si>
  <si>
    <t>無</t>
  </si>
  <si>
    <t>‐</t>
  </si>
  <si>
    <t>‐</t>
    <phoneticPr fontId="5"/>
  </si>
  <si>
    <t>-</t>
    <phoneticPr fontId="5"/>
  </si>
  <si>
    <t>国民健康保険事業は国の事業であり、その発展に寄与する大臣表彰や事業に関して説明し周知を図るための全国課長会議は、地方自治体・民間等に委ねることができない。国費を投入して実施する必要がある。</t>
  </si>
  <si>
    <t>国民健康保険事業の発展に資するものであり、優先度が高い事業である。</t>
  </si>
  <si>
    <t>会計法令等の規定に基づき、契約している。</t>
  </si>
  <si>
    <t>大臣表彰や課長会議の経費について、必要最小限となるよう努めている。</t>
  </si>
  <si>
    <t>国民健康保険に関する会議や、大臣表彰に係る費用について、省内会議室を活用するなど、コスト削減に努めた。</t>
  </si>
  <si>
    <t>令和３年度においても、前年同様着実に実施している。</t>
    <phoneticPr fontId="5"/>
  </si>
  <si>
    <t>令和３年度においては、122の個人、団体への国民健康保険功績者へ表彰を行うなど、前年度と同水準の成果を得た。</t>
    <phoneticPr fontId="5"/>
  </si>
  <si>
    <t>現場の士気を向上させることのできる、大臣表彰など国民健康保険制度の安定に資するための本事業は、今後も国が必要な予算を確保し、着実に実施していく必要があるが、執行に見合った予算となるように見直しを検討する。</t>
    <phoneticPr fontId="5"/>
  </si>
  <si>
    <t>厚労</t>
  </si>
  <si>
    <t>国民健康保険関係功績者厚生労働大臣表彰に係る印刷・製本</t>
    <phoneticPr fontId="5"/>
  </si>
  <si>
    <t>工事費</t>
    <rPh sb="0" eb="3">
      <t>コウジヒ</t>
    </rPh>
    <phoneticPr fontId="5"/>
  </si>
  <si>
    <t>国民健康保険関係功績者厚生労働大臣表彰購入</t>
    <phoneticPr fontId="5"/>
  </si>
  <si>
    <t>国民健康保険保険者等を指導するための旅費</t>
  </si>
  <si>
    <t>株式会社ミクニ商会</t>
    <phoneticPr fontId="5"/>
  </si>
  <si>
    <t>国民健康保険関係功績者厚生労働大臣表彰紙筒購入</t>
    <phoneticPr fontId="5"/>
  </si>
  <si>
    <t>国民健康保険保険者等を指導するための備品購入</t>
    <phoneticPr fontId="5"/>
  </si>
  <si>
    <t>株式会社阪急阪神ビジネストラベル</t>
  </si>
  <si>
    <t>独立行政法人国立印刷局</t>
    <phoneticPr fontId="5"/>
  </si>
  <si>
    <t>個人A</t>
    <phoneticPr fontId="5"/>
  </si>
  <si>
    <t>株式会社阪急阪神ビジネストラベル</t>
    <phoneticPr fontId="5"/>
  </si>
  <si>
    <t>国民健康保険保険者等を指導するための旅費</t>
    <phoneticPr fontId="5"/>
  </si>
  <si>
    <t>-</t>
    <phoneticPr fontId="5"/>
  </si>
  <si>
    <t>-</t>
    <phoneticPr fontId="5"/>
  </si>
  <si>
    <t>八重洲電気株式会社</t>
    <rPh sb="0" eb="3">
      <t>ヤエス</t>
    </rPh>
    <rPh sb="3" eb="5">
      <t>デンキ</t>
    </rPh>
    <rPh sb="5" eb="7">
      <t>カブシキ</t>
    </rPh>
    <rPh sb="7" eb="9">
      <t>カイシャ</t>
    </rPh>
    <phoneticPr fontId="5"/>
  </si>
  <si>
    <t>有限会社タケマエ</t>
    <rPh sb="2" eb="4">
      <t>カイシャ</t>
    </rPh>
    <phoneticPr fontId="5"/>
  </si>
  <si>
    <t>大和綜合印刷株式会社</t>
    <rPh sb="6" eb="8">
      <t>カブシキ</t>
    </rPh>
    <rPh sb="8" eb="10">
      <t>カイシャ</t>
    </rPh>
    <phoneticPr fontId="5"/>
  </si>
  <si>
    <t>社会福祉法人友愛十字会</t>
    <rPh sb="0" eb="2">
      <t>シャカイ</t>
    </rPh>
    <rPh sb="2" eb="4">
      <t>フクシ</t>
    </rPh>
    <rPh sb="4" eb="6">
      <t>ホウジン</t>
    </rPh>
    <rPh sb="6" eb="8">
      <t>ユウアイ</t>
    </rPh>
    <rPh sb="8" eb="10">
      <t>ジュウジ</t>
    </rPh>
    <rPh sb="10" eb="11">
      <t>カイ</t>
    </rPh>
    <phoneticPr fontId="5"/>
  </si>
  <si>
    <t>大臣表彰（執行見込み額）／大臣表彰１回当たり　　　　　　　　　　　　　　</t>
    <rPh sb="2" eb="4">
      <t>ヒョウショウ</t>
    </rPh>
    <phoneticPr fontId="5"/>
  </si>
  <si>
    <t>A.八重洲電気株式会社</t>
    <phoneticPr fontId="5"/>
  </si>
  <si>
    <t>国民健康保険事業の健全な運営を確保する体制整備のためのレイアウト変更（配線工事）</t>
    <rPh sb="0" eb="2">
      <t>コクミン</t>
    </rPh>
    <rPh sb="2" eb="4">
      <t>ケンコウ</t>
    </rPh>
    <rPh sb="4" eb="6">
      <t>ホケン</t>
    </rPh>
    <rPh sb="6" eb="8">
      <t>ジギョウ</t>
    </rPh>
    <rPh sb="9" eb="11">
      <t>ケンゼン</t>
    </rPh>
    <rPh sb="12" eb="14">
      <t>ウンエイ</t>
    </rPh>
    <rPh sb="15" eb="17">
      <t>カクホ</t>
    </rPh>
    <rPh sb="19" eb="21">
      <t>タイセイ</t>
    </rPh>
    <rPh sb="21" eb="23">
      <t>セイビ</t>
    </rPh>
    <rPh sb="35" eb="37">
      <t>ハイセン</t>
    </rPh>
    <rPh sb="37" eb="39">
      <t>コウジ</t>
    </rPh>
    <phoneticPr fontId="5"/>
  </si>
  <si>
    <t>国民健康保険事業の健全な運営を確保する体制整備のためのレイアウト変更（配線工事）</t>
    <rPh sb="0" eb="2">
      <t>コクミン</t>
    </rPh>
    <rPh sb="2" eb="4">
      <t>ケンコウ</t>
    </rPh>
    <rPh sb="4" eb="6">
      <t>ホケン</t>
    </rPh>
    <rPh sb="6" eb="8">
      <t>ジギョウ</t>
    </rPh>
    <rPh sb="9" eb="11">
      <t>ケンゼン</t>
    </rPh>
    <rPh sb="12" eb="14">
      <t>ウンエイ</t>
    </rPh>
    <rPh sb="15" eb="17">
      <t>カクホ</t>
    </rPh>
    <rPh sb="19" eb="21">
      <t>タイセイ</t>
    </rPh>
    <rPh sb="21" eb="23">
      <t>セイビ</t>
    </rPh>
    <rPh sb="32" eb="34">
      <t>ヘンコウ</t>
    </rPh>
    <rPh sb="35" eb="37">
      <t>ハイセン</t>
    </rPh>
    <rPh sb="37" eb="39">
      <t>コウジ</t>
    </rPh>
    <phoneticPr fontId="5"/>
  </si>
  <si>
    <t>国民健康保険事業の健全な運営を確保する体制整備のためのレイアウト変更（備品等移設）</t>
    <rPh sb="37" eb="38">
      <t>トウ</t>
    </rPh>
    <phoneticPr fontId="5"/>
  </si>
  <si>
    <t>-</t>
    <phoneticPr fontId="5"/>
  </si>
  <si>
    <t>点検対象外</t>
    <rPh sb="0" eb="5">
      <t>テンケンタイショウガイ</t>
    </rPh>
    <phoneticPr fontId="5"/>
  </si>
  <si>
    <t>-</t>
    <phoneticPr fontId="5"/>
  </si>
  <si>
    <t>大臣表彰等は必要な経費と認めるが、引き続きコスト削減に努めるとともに執行率を踏まえ、予算額の見直しを図ること</t>
    <rPh sb="0" eb="2">
      <t>ダイジン</t>
    </rPh>
    <rPh sb="2" eb="4">
      <t>ヒョウショウ</t>
    </rPh>
    <rPh sb="4" eb="5">
      <t>トウ</t>
    </rPh>
    <phoneticPr fontId="8"/>
  </si>
  <si>
    <t>高木　有生</t>
    <rPh sb="0" eb="2">
      <t>タカギ</t>
    </rPh>
    <rPh sb="3" eb="5">
      <t>ユウセイ</t>
    </rPh>
    <phoneticPr fontId="5"/>
  </si>
  <si>
    <t>今後も適切な執行を行い、コスト見直しに努める。</t>
  </si>
  <si>
    <t>-</t>
    <phoneticPr fontId="5"/>
  </si>
  <si>
    <t>昭和52年度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</si>
</sst>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12700</xdr:colOff>
      <xdr:row>270</xdr:row>
      <xdr:rowOff>25400</xdr:rowOff>
    </xdr:from>
    <xdr:to>
      <xdr:col>31</xdr:col>
      <xdr:colOff>190750</xdr:colOff>
      <xdr:row>271</xdr:row>
      <xdr:rowOff>312457</xdr:rowOff>
    </xdr:to>
    <xdr:sp macro="" textlink="">
      <xdr:nvSpPr>
        <xdr:cNvPr id="3" name="正方形/長方形 2"/>
        <xdr:cNvSpPr/>
      </xdr:nvSpPr>
      <xdr:spPr>
        <a:xfrm>
          <a:off x="4889500" y="38354000"/>
          <a:ext cx="1600450" cy="6426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p>
      </xdr:txBody>
    </xdr:sp>
    <xdr:clientData/>
  </xdr:twoCellAnchor>
  <xdr:twoCellAnchor>
    <xdr:from>
      <xdr:col>22</xdr:col>
      <xdr:colOff>114300</xdr:colOff>
      <xdr:row>272</xdr:row>
      <xdr:rowOff>101600</xdr:rowOff>
    </xdr:from>
    <xdr:to>
      <xdr:col>33</xdr:col>
      <xdr:colOff>106440</xdr:colOff>
      <xdr:row>274</xdr:row>
      <xdr:rowOff>42770</xdr:rowOff>
    </xdr:to>
    <xdr:grpSp>
      <xdr:nvGrpSpPr>
        <xdr:cNvPr id="4" name="グループ化 6"/>
        <xdr:cNvGrpSpPr>
          <a:grpSpLocks/>
        </xdr:cNvGrpSpPr>
      </xdr:nvGrpSpPr>
      <xdr:grpSpPr bwMode="auto">
        <a:xfrm>
          <a:off x="4584700" y="42151300"/>
          <a:ext cx="2227340" cy="652370"/>
          <a:chOff x="2574364" y="37211546"/>
          <a:chExt cx="1738710" cy="853777"/>
        </a:xfrm>
      </xdr:grpSpPr>
      <xdr:sp macro="" textlink="">
        <xdr:nvSpPr>
          <xdr:cNvPr id="5" name="大かっこ 4"/>
          <xdr:cNvSpPr/>
        </xdr:nvSpPr>
        <xdr:spPr>
          <a:xfrm>
            <a:off x="2574364" y="37211546"/>
            <a:ext cx="1738710" cy="77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2736523" y="37235572"/>
            <a:ext cx="1473323" cy="829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900">
                <a:solidFill>
                  <a:sysClr val="windowText" lastClr="000000"/>
                </a:solidFill>
              </a:rPr>
              <a:t>国民健康保険事業の健全な運営を確保するための国民健康保険保険者等指導費（大臣表彰等）</a:t>
            </a:r>
          </a:p>
        </xdr:txBody>
      </xdr:sp>
    </xdr:grpSp>
    <xdr:clientData/>
  </xdr:twoCellAnchor>
  <xdr:twoCellAnchor>
    <xdr:from>
      <xdr:col>28</xdr:col>
      <xdr:colOff>0</xdr:colOff>
      <xdr:row>274</xdr:row>
      <xdr:rowOff>101600</xdr:rowOff>
    </xdr:from>
    <xdr:to>
      <xdr:col>28</xdr:col>
      <xdr:colOff>986</xdr:colOff>
      <xdr:row>276</xdr:row>
      <xdr:rowOff>166110</xdr:rowOff>
    </xdr:to>
    <xdr:cxnSp macro="">
      <xdr:nvCxnSpPr>
        <xdr:cNvPr id="7" name="直線矢印コネクタ 6"/>
        <xdr:cNvCxnSpPr/>
      </xdr:nvCxnSpPr>
      <xdr:spPr>
        <a:xfrm>
          <a:off x="5689600" y="39852600"/>
          <a:ext cx="986" cy="7757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88900</xdr:colOff>
      <xdr:row>276</xdr:row>
      <xdr:rowOff>266700</xdr:rowOff>
    </xdr:from>
    <xdr:to>
      <xdr:col>31</xdr:col>
      <xdr:colOff>145800</xdr:colOff>
      <xdr:row>278</xdr:row>
      <xdr:rowOff>84107</xdr:rowOff>
    </xdr:to>
    <xdr:sp macro="" textlink="">
      <xdr:nvSpPr>
        <xdr:cNvPr id="8" name="正方形/長方形 7"/>
        <xdr:cNvSpPr/>
      </xdr:nvSpPr>
      <xdr:spPr bwMode="auto">
        <a:xfrm>
          <a:off x="4965700" y="40728900"/>
          <a:ext cx="1479300" cy="52860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190500</xdr:colOff>
      <xdr:row>278</xdr:row>
      <xdr:rowOff>50800</xdr:rowOff>
    </xdr:from>
    <xdr:to>
      <xdr:col>32</xdr:col>
      <xdr:colOff>7596</xdr:colOff>
      <xdr:row>280</xdr:row>
      <xdr:rowOff>216274</xdr:rowOff>
    </xdr:to>
    <xdr:sp macro="" textlink="">
      <xdr:nvSpPr>
        <xdr:cNvPr id="11" name="正方形/長方形 10"/>
        <xdr:cNvSpPr/>
      </xdr:nvSpPr>
      <xdr:spPr>
        <a:xfrm>
          <a:off x="4864100" y="41224200"/>
          <a:ext cx="1645896" cy="8766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事務費</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clientData/>
  </xdr:twoCellAnchor>
  <xdr:twoCellAnchor>
    <xdr:from>
      <xdr:col>22</xdr:col>
      <xdr:colOff>114300</xdr:colOff>
      <xdr:row>280</xdr:row>
      <xdr:rowOff>342900</xdr:rowOff>
    </xdr:from>
    <xdr:to>
      <xdr:col>33</xdr:col>
      <xdr:colOff>83329</xdr:colOff>
      <xdr:row>281</xdr:row>
      <xdr:rowOff>298312</xdr:rowOff>
    </xdr:to>
    <xdr:sp macro="" textlink="">
      <xdr:nvSpPr>
        <xdr:cNvPr id="14" name="大かっこ 13"/>
        <xdr:cNvSpPr/>
      </xdr:nvSpPr>
      <xdr:spPr>
        <a:xfrm flipV="1">
          <a:off x="4584700" y="42227500"/>
          <a:ext cx="2204229" cy="311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25400</xdr:colOff>
      <xdr:row>280</xdr:row>
      <xdr:rowOff>203200</xdr:rowOff>
    </xdr:from>
    <xdr:to>
      <xdr:col>33</xdr:col>
      <xdr:colOff>5014</xdr:colOff>
      <xdr:row>282</xdr:row>
      <xdr:rowOff>86784</xdr:rowOff>
    </xdr:to>
    <xdr:sp macro="" textlink="">
      <xdr:nvSpPr>
        <xdr:cNvPr id="16" name="正方形/長方形 15"/>
        <xdr:cNvSpPr/>
      </xdr:nvSpPr>
      <xdr:spPr>
        <a:xfrm>
          <a:off x="4699000" y="42087800"/>
          <a:ext cx="2011614" cy="5947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ysClr val="windowText" lastClr="000000"/>
              </a:solidFill>
            </a:rPr>
            <a:t>雑役務費等庁費、職員旅費、諸謝金、委員等旅費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656</v>
      </c>
      <c r="AK2" s="172"/>
      <c r="AL2" s="172"/>
      <c r="AM2" s="172"/>
      <c r="AN2" s="75" t="s">
        <v>285</v>
      </c>
      <c r="AO2" s="172">
        <v>21</v>
      </c>
      <c r="AP2" s="172"/>
      <c r="AQ2" s="172"/>
      <c r="AR2" s="76" t="s">
        <v>285</v>
      </c>
      <c r="AS2" s="173">
        <v>345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687</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684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639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v>
      </c>
      <c r="Q13" s="217"/>
      <c r="R13" s="217"/>
      <c r="S13" s="217"/>
      <c r="T13" s="217"/>
      <c r="U13" s="217"/>
      <c r="V13" s="218"/>
      <c r="W13" s="216">
        <v>7</v>
      </c>
      <c r="X13" s="217"/>
      <c r="Y13" s="217"/>
      <c r="Z13" s="217"/>
      <c r="AA13" s="217"/>
      <c r="AB13" s="217"/>
      <c r="AC13" s="218"/>
      <c r="AD13" s="216">
        <v>7</v>
      </c>
      <c r="AE13" s="217"/>
      <c r="AF13" s="217"/>
      <c r="AG13" s="217"/>
      <c r="AH13" s="217"/>
      <c r="AI13" s="217"/>
      <c r="AJ13" s="218"/>
      <c r="AK13" s="216">
        <v>7</v>
      </c>
      <c r="AL13" s="217"/>
      <c r="AM13" s="217"/>
      <c r="AN13" s="217"/>
      <c r="AO13" s="217"/>
      <c r="AP13" s="217"/>
      <c r="AQ13" s="218"/>
      <c r="AR13" s="228">
        <v>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v>-1</v>
      </c>
      <c r="AE14" s="217"/>
      <c r="AF14" s="217"/>
      <c r="AG14" s="217"/>
      <c r="AH14" s="217"/>
      <c r="AI14" s="217"/>
      <c r="AJ14" s="218"/>
      <c r="AK14" s="216" t="s">
        <v>670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615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v>
      </c>
      <c r="Q18" s="261"/>
      <c r="R18" s="261"/>
      <c r="S18" s="261"/>
      <c r="T18" s="261"/>
      <c r="U18" s="261"/>
      <c r="V18" s="262"/>
      <c r="W18" s="260">
        <f>SUM(W13:AC17)</f>
        <v>7</v>
      </c>
      <c r="X18" s="261"/>
      <c r="Y18" s="261"/>
      <c r="Z18" s="261"/>
      <c r="AA18" s="261"/>
      <c r="AB18" s="261"/>
      <c r="AC18" s="262"/>
      <c r="AD18" s="260">
        <f>SUM(AD13:AJ17)</f>
        <v>6</v>
      </c>
      <c r="AE18" s="261"/>
      <c r="AF18" s="261"/>
      <c r="AG18" s="261"/>
      <c r="AH18" s="261"/>
      <c r="AI18" s="261"/>
      <c r="AJ18" s="262"/>
      <c r="AK18" s="260">
        <f>SUM(AK13:AQ17)</f>
        <v>7</v>
      </c>
      <c r="AL18" s="261"/>
      <c r="AM18" s="261"/>
      <c r="AN18" s="261"/>
      <c r="AO18" s="261"/>
      <c r="AP18" s="261"/>
      <c r="AQ18" s="262"/>
      <c r="AR18" s="260">
        <f>SUM(AR13:AX17)</f>
        <v>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v>
      </c>
      <c r="Q19" s="217"/>
      <c r="R19" s="217"/>
      <c r="S19" s="217"/>
      <c r="T19" s="217"/>
      <c r="U19" s="217"/>
      <c r="V19" s="218"/>
      <c r="W19" s="216">
        <v>0.6</v>
      </c>
      <c r="X19" s="217"/>
      <c r="Y19" s="217"/>
      <c r="Z19" s="217"/>
      <c r="AA19" s="217"/>
      <c r="AB19" s="217"/>
      <c r="AC19" s="218"/>
      <c r="AD19" s="216">
        <v>1.2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0.5</v>
      </c>
      <c r="Q20" s="292"/>
      <c r="R20" s="292"/>
      <c r="S20" s="292"/>
      <c r="T20" s="292"/>
      <c r="U20" s="292"/>
      <c r="V20" s="292"/>
      <c r="W20" s="292">
        <f>IF(W18=0, "-", SUM(W19)/W18)</f>
        <v>8.5714285714285715E-2</v>
      </c>
      <c r="X20" s="292"/>
      <c r="Y20" s="292"/>
      <c r="Z20" s="292"/>
      <c r="AA20" s="292"/>
      <c r="AB20" s="292"/>
      <c r="AC20" s="292"/>
      <c r="AD20" s="292">
        <f>IF(AD18=0, "-", SUM(AD19)/AD18)</f>
        <v>0.19999999999999998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0.5</v>
      </c>
      <c r="Q21" s="292"/>
      <c r="R21" s="292"/>
      <c r="S21" s="292"/>
      <c r="T21" s="292"/>
      <c r="U21" s="292"/>
      <c r="V21" s="292"/>
      <c r="W21" s="292">
        <f>IF(W19=0, "-", SUM(W19)/SUM(W13,W14))</f>
        <v>8.5714285714285715E-2</v>
      </c>
      <c r="X21" s="292"/>
      <c r="Y21" s="292"/>
      <c r="Z21" s="292"/>
      <c r="AA21" s="292"/>
      <c r="AB21" s="292"/>
      <c r="AC21" s="292"/>
      <c r="AD21" s="292">
        <f>IF(AD19=0, "-", SUM(AD19)/SUM(AD13,AD14))</f>
        <v>0.19999999999999998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616</v>
      </c>
      <c r="H23" s="278"/>
      <c r="I23" s="278"/>
      <c r="J23" s="278"/>
      <c r="K23" s="278"/>
      <c r="L23" s="278"/>
      <c r="M23" s="278"/>
      <c r="N23" s="278"/>
      <c r="O23" s="279"/>
      <c r="P23" s="228">
        <v>4</v>
      </c>
      <c r="Q23" s="229"/>
      <c r="R23" s="229"/>
      <c r="S23" s="229"/>
      <c r="T23" s="229"/>
      <c r="U23" s="229"/>
      <c r="V23" s="280"/>
      <c r="W23" s="228">
        <v>4</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617</v>
      </c>
      <c r="H24" s="288"/>
      <c r="I24" s="288"/>
      <c r="J24" s="288"/>
      <c r="K24" s="288"/>
      <c r="L24" s="288"/>
      <c r="M24" s="288"/>
      <c r="N24" s="288"/>
      <c r="O24" s="289"/>
      <c r="P24" s="216">
        <v>2</v>
      </c>
      <c r="Q24" s="217"/>
      <c r="R24" s="217"/>
      <c r="S24" s="217"/>
      <c r="T24" s="217"/>
      <c r="U24" s="217"/>
      <c r="V24" s="218"/>
      <c r="W24" s="216">
        <v>2</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618</v>
      </c>
      <c r="H25" s="288"/>
      <c r="I25" s="288"/>
      <c r="J25" s="288"/>
      <c r="K25" s="288"/>
      <c r="L25" s="288"/>
      <c r="M25" s="288"/>
      <c r="N25" s="288"/>
      <c r="O25" s="289"/>
      <c r="P25" s="216">
        <v>0.6</v>
      </c>
      <c r="Q25" s="217"/>
      <c r="R25" s="217"/>
      <c r="S25" s="217"/>
      <c r="T25" s="217"/>
      <c r="U25" s="217"/>
      <c r="V25" s="218"/>
      <c r="W25" s="216">
        <v>0.6</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619</v>
      </c>
      <c r="H26" s="288"/>
      <c r="I26" s="288"/>
      <c r="J26" s="288"/>
      <c r="K26" s="288"/>
      <c r="L26" s="288"/>
      <c r="M26" s="288"/>
      <c r="N26" s="288"/>
      <c r="O26" s="289"/>
      <c r="P26" s="216">
        <v>0.2</v>
      </c>
      <c r="Q26" s="217"/>
      <c r="R26" s="217"/>
      <c r="S26" s="217"/>
      <c r="T26" s="217"/>
      <c r="U26" s="217"/>
      <c r="V26" s="218"/>
      <c r="W26" s="216">
        <v>0.2</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7</v>
      </c>
      <c r="Q29" s="331"/>
      <c r="R29" s="331"/>
      <c r="S29" s="331"/>
      <c r="T29" s="331"/>
      <c r="U29" s="331"/>
      <c r="V29" s="332"/>
      <c r="W29" s="333">
        <f>AR13</f>
        <v>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623</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624</v>
      </c>
      <c r="AC32" s="370"/>
      <c r="AD32" s="370"/>
      <c r="AE32" s="371">
        <v>1</v>
      </c>
      <c r="AF32" s="371"/>
      <c r="AG32" s="371"/>
      <c r="AH32" s="371"/>
      <c r="AI32" s="371">
        <v>1</v>
      </c>
      <c r="AJ32" s="371"/>
      <c r="AK32" s="371"/>
      <c r="AL32" s="371"/>
      <c r="AM32" s="371">
        <v>1</v>
      </c>
      <c r="AN32" s="371"/>
      <c r="AO32" s="371"/>
      <c r="AP32" s="371"/>
      <c r="AQ32" s="398" t="s">
        <v>670</v>
      </c>
      <c r="AR32" s="371"/>
      <c r="AS32" s="371"/>
      <c r="AT32" s="371"/>
      <c r="AU32" s="389" t="s">
        <v>686</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15">
      <c r="A34" s="435" t="s">
        <v>582</v>
      </c>
      <c r="B34" s="436"/>
      <c r="C34" s="436"/>
      <c r="D34" s="436"/>
      <c r="E34" s="436"/>
      <c r="F34" s="437"/>
      <c r="G34" s="223" t="s">
        <v>583</v>
      </c>
      <c r="H34" s="223"/>
      <c r="I34" s="223"/>
      <c r="J34" s="223"/>
      <c r="K34" s="223"/>
      <c r="L34" s="223"/>
      <c r="M34" s="223"/>
      <c r="N34" s="223"/>
      <c r="O34" s="223"/>
      <c r="P34" s="223"/>
      <c r="Q34" s="223"/>
      <c r="R34" s="223"/>
      <c r="S34" s="223"/>
      <c r="T34" s="223"/>
      <c r="U34" s="223"/>
      <c r="V34" s="223"/>
      <c r="W34" s="223"/>
      <c r="X34" s="252"/>
      <c r="Y34" s="443"/>
      <c r="Z34" s="444"/>
      <c r="AA34" s="445"/>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8"/>
      <c r="B35" s="439"/>
      <c r="C35" s="439"/>
      <c r="D35" s="439"/>
      <c r="E35" s="439"/>
      <c r="F35" s="440"/>
      <c r="G35" s="394" t="s">
        <v>675</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0.6</v>
      </c>
      <c r="AF35" s="398"/>
      <c r="AG35" s="398"/>
      <c r="AH35" s="398"/>
      <c r="AI35" s="398">
        <v>0.2</v>
      </c>
      <c r="AJ35" s="398"/>
      <c r="AK35" s="398"/>
      <c r="AL35" s="398"/>
      <c r="AM35" s="398">
        <v>0.2</v>
      </c>
      <c r="AN35" s="398"/>
      <c r="AO35" s="398"/>
      <c r="AP35" s="398"/>
      <c r="AQ35" s="389">
        <v>0.2</v>
      </c>
      <c r="AR35" s="372"/>
      <c r="AS35" s="372"/>
      <c r="AT35" s="372"/>
      <c r="AU35" s="372"/>
      <c r="AV35" s="372"/>
      <c r="AW35" s="372"/>
      <c r="AX35" s="373"/>
    </row>
    <row r="36" spans="1:51" ht="46.5" customHeight="1" x14ac:dyDescent="0.15">
      <c r="A36" s="441"/>
      <c r="B36" s="208"/>
      <c r="C36" s="208"/>
      <c r="D36" s="208"/>
      <c r="E36" s="208"/>
      <c r="F36" s="442"/>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28" t="s">
        <v>627</v>
      </c>
      <c r="AF36" s="428"/>
      <c r="AG36" s="428"/>
      <c r="AH36" s="428"/>
      <c r="AI36" s="428" t="s">
        <v>628</v>
      </c>
      <c r="AJ36" s="428"/>
      <c r="AK36" s="428"/>
      <c r="AL36" s="428"/>
      <c r="AM36" s="428" t="s">
        <v>638</v>
      </c>
      <c r="AN36" s="428"/>
      <c r="AO36" s="428"/>
      <c r="AP36" s="428"/>
      <c r="AQ36" s="428" t="s">
        <v>638</v>
      </c>
      <c r="AR36" s="428"/>
      <c r="AS36" s="428"/>
      <c r="AT36" s="428"/>
      <c r="AU36" s="428"/>
      <c r="AV36" s="428"/>
      <c r="AW36" s="428"/>
      <c r="AX36" s="429"/>
    </row>
    <row r="37" spans="1:51" ht="18.75" customHeight="1" x14ac:dyDescent="0.15">
      <c r="A37" s="465" t="s">
        <v>236</v>
      </c>
      <c r="B37" s="466"/>
      <c r="C37" s="466"/>
      <c r="D37" s="466"/>
      <c r="E37" s="466"/>
      <c r="F37" s="467"/>
      <c r="G37" s="475" t="s">
        <v>139</v>
      </c>
      <c r="H37" s="322"/>
      <c r="I37" s="322"/>
      <c r="J37" s="322"/>
      <c r="K37" s="322"/>
      <c r="L37" s="322"/>
      <c r="M37" s="322"/>
      <c r="N37" s="322"/>
      <c r="O37" s="323"/>
      <c r="P37" s="326" t="s">
        <v>55</v>
      </c>
      <c r="Q37" s="322"/>
      <c r="R37" s="322"/>
      <c r="S37" s="322"/>
      <c r="T37" s="322"/>
      <c r="U37" s="322"/>
      <c r="V37" s="322"/>
      <c r="W37" s="322"/>
      <c r="X37" s="323"/>
      <c r="Y37" s="476"/>
      <c r="Z37" s="477"/>
      <c r="AA37" s="478"/>
      <c r="AB37" s="482" t="s">
        <v>11</v>
      </c>
      <c r="AC37" s="483"/>
      <c r="AD37" s="484"/>
      <c r="AE37" s="482" t="s">
        <v>417</v>
      </c>
      <c r="AF37" s="483"/>
      <c r="AG37" s="483"/>
      <c r="AH37" s="484"/>
      <c r="AI37" s="487" t="s">
        <v>569</v>
      </c>
      <c r="AJ37" s="487"/>
      <c r="AK37" s="487"/>
      <c r="AL37" s="482"/>
      <c r="AM37" s="487" t="s">
        <v>385</v>
      </c>
      <c r="AN37" s="487"/>
      <c r="AO37" s="487"/>
      <c r="AP37" s="482"/>
      <c r="AQ37" s="456" t="s">
        <v>174</v>
      </c>
      <c r="AR37" s="457"/>
      <c r="AS37" s="457"/>
      <c r="AT37" s="458"/>
      <c r="AU37" s="322" t="s">
        <v>128</v>
      </c>
      <c r="AV37" s="322"/>
      <c r="AW37" s="322"/>
      <c r="AX37" s="327"/>
    </row>
    <row r="38" spans="1:51" ht="18.75" customHeight="1" x14ac:dyDescent="0.15">
      <c r="A38" s="468"/>
      <c r="B38" s="469"/>
      <c r="C38" s="469"/>
      <c r="D38" s="469"/>
      <c r="E38" s="469"/>
      <c r="F38" s="470"/>
      <c r="G38" s="343"/>
      <c r="H38" s="324"/>
      <c r="I38" s="324"/>
      <c r="J38" s="324"/>
      <c r="K38" s="324"/>
      <c r="L38" s="324"/>
      <c r="M38" s="324"/>
      <c r="N38" s="324"/>
      <c r="O38" s="325"/>
      <c r="P38" s="328"/>
      <c r="Q38" s="324"/>
      <c r="R38" s="324"/>
      <c r="S38" s="324"/>
      <c r="T38" s="324"/>
      <c r="U38" s="324"/>
      <c r="V38" s="324"/>
      <c r="W38" s="324"/>
      <c r="X38" s="325"/>
      <c r="Y38" s="479"/>
      <c r="Z38" s="480"/>
      <c r="AA38" s="481"/>
      <c r="AB38" s="402"/>
      <c r="AC38" s="485"/>
      <c r="AD38" s="486"/>
      <c r="AE38" s="402"/>
      <c r="AF38" s="485"/>
      <c r="AG38" s="485"/>
      <c r="AH38" s="486"/>
      <c r="AI38" s="488"/>
      <c r="AJ38" s="488"/>
      <c r="AK38" s="488"/>
      <c r="AL38" s="402"/>
      <c r="AM38" s="488"/>
      <c r="AN38" s="488"/>
      <c r="AO38" s="488"/>
      <c r="AP38" s="402"/>
      <c r="AQ38" s="430" t="s">
        <v>615</v>
      </c>
      <c r="AR38" s="431"/>
      <c r="AS38" s="432" t="s">
        <v>175</v>
      </c>
      <c r="AT38" s="433"/>
      <c r="AU38" s="434">
        <v>4</v>
      </c>
      <c r="AV38" s="434"/>
      <c r="AW38" s="324" t="s">
        <v>166</v>
      </c>
      <c r="AX38" s="329"/>
    </row>
    <row r="39" spans="1:51" ht="23.25" customHeight="1" x14ac:dyDescent="0.15">
      <c r="A39" s="471"/>
      <c r="B39" s="469"/>
      <c r="C39" s="469"/>
      <c r="D39" s="469"/>
      <c r="E39" s="469"/>
      <c r="F39" s="470"/>
      <c r="G39" s="374" t="s">
        <v>620</v>
      </c>
      <c r="H39" s="375"/>
      <c r="I39" s="375"/>
      <c r="J39" s="375"/>
      <c r="K39" s="375"/>
      <c r="L39" s="375"/>
      <c r="M39" s="375"/>
      <c r="N39" s="375"/>
      <c r="O39" s="376"/>
      <c r="P39" s="139" t="s">
        <v>620</v>
      </c>
      <c r="Q39" s="139"/>
      <c r="R39" s="139"/>
      <c r="S39" s="139"/>
      <c r="T39" s="139"/>
      <c r="U39" s="139"/>
      <c r="V39" s="139"/>
      <c r="W39" s="139"/>
      <c r="X39" s="140"/>
      <c r="Y39" s="385" t="s">
        <v>12</v>
      </c>
      <c r="Z39" s="386"/>
      <c r="AA39" s="387"/>
      <c r="AB39" s="388" t="s">
        <v>621</v>
      </c>
      <c r="AC39" s="388"/>
      <c r="AD39" s="388"/>
      <c r="AE39" s="389">
        <v>122</v>
      </c>
      <c r="AF39" s="372"/>
      <c r="AG39" s="372"/>
      <c r="AH39" s="372"/>
      <c r="AI39" s="389">
        <v>121</v>
      </c>
      <c r="AJ39" s="372"/>
      <c r="AK39" s="372"/>
      <c r="AL39" s="372"/>
      <c r="AM39" s="389">
        <v>122</v>
      </c>
      <c r="AN39" s="372"/>
      <c r="AO39" s="372"/>
      <c r="AP39" s="372"/>
      <c r="AQ39" s="391" t="s">
        <v>615</v>
      </c>
      <c r="AR39" s="392"/>
      <c r="AS39" s="392"/>
      <c r="AT39" s="393"/>
      <c r="AU39" s="372" t="s">
        <v>615</v>
      </c>
      <c r="AV39" s="372"/>
      <c r="AW39" s="372"/>
      <c r="AX39" s="373"/>
    </row>
    <row r="40" spans="1:51" ht="23.25" customHeight="1" x14ac:dyDescent="0.15">
      <c r="A40" s="472"/>
      <c r="B40" s="473"/>
      <c r="C40" s="473"/>
      <c r="D40" s="473"/>
      <c r="E40" s="473"/>
      <c r="F40" s="474"/>
      <c r="G40" s="377"/>
      <c r="H40" s="378"/>
      <c r="I40" s="378"/>
      <c r="J40" s="378"/>
      <c r="K40" s="378"/>
      <c r="L40" s="378"/>
      <c r="M40" s="378"/>
      <c r="N40" s="378"/>
      <c r="O40" s="379"/>
      <c r="P40" s="383"/>
      <c r="Q40" s="383"/>
      <c r="R40" s="383"/>
      <c r="S40" s="383"/>
      <c r="T40" s="383"/>
      <c r="U40" s="383"/>
      <c r="V40" s="383"/>
      <c r="W40" s="383"/>
      <c r="X40" s="384"/>
      <c r="Y40" s="222" t="s">
        <v>50</v>
      </c>
      <c r="Z40" s="223"/>
      <c r="AA40" s="252"/>
      <c r="AB40" s="446" t="s">
        <v>621</v>
      </c>
      <c r="AC40" s="446"/>
      <c r="AD40" s="446"/>
      <c r="AE40" s="389">
        <v>180</v>
      </c>
      <c r="AF40" s="372"/>
      <c r="AG40" s="372"/>
      <c r="AH40" s="372"/>
      <c r="AI40" s="389">
        <v>180</v>
      </c>
      <c r="AJ40" s="372"/>
      <c r="AK40" s="372"/>
      <c r="AL40" s="372"/>
      <c r="AM40" s="389">
        <v>180</v>
      </c>
      <c r="AN40" s="372"/>
      <c r="AO40" s="372"/>
      <c r="AP40" s="372"/>
      <c r="AQ40" s="391" t="s">
        <v>615</v>
      </c>
      <c r="AR40" s="392"/>
      <c r="AS40" s="392"/>
      <c r="AT40" s="393"/>
      <c r="AU40" s="372">
        <v>180</v>
      </c>
      <c r="AV40" s="372"/>
      <c r="AW40" s="372"/>
      <c r="AX40" s="373"/>
    </row>
    <row r="41" spans="1:51" ht="23.25" customHeight="1" x14ac:dyDescent="0.15">
      <c r="A41" s="471"/>
      <c r="B41" s="469"/>
      <c r="C41" s="469"/>
      <c r="D41" s="469"/>
      <c r="E41" s="469"/>
      <c r="F41" s="470"/>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67.8</v>
      </c>
      <c r="AF41" s="372"/>
      <c r="AG41" s="372"/>
      <c r="AH41" s="372"/>
      <c r="AI41" s="389">
        <v>67.2</v>
      </c>
      <c r="AJ41" s="372"/>
      <c r="AK41" s="372"/>
      <c r="AL41" s="372"/>
      <c r="AM41" s="389">
        <v>67.8</v>
      </c>
      <c r="AN41" s="372"/>
      <c r="AO41" s="372"/>
      <c r="AP41" s="372"/>
      <c r="AQ41" s="391" t="s">
        <v>615</v>
      </c>
      <c r="AR41" s="392"/>
      <c r="AS41" s="392"/>
      <c r="AT41" s="393"/>
      <c r="AU41" s="372" t="s">
        <v>615</v>
      </c>
      <c r="AV41" s="372"/>
      <c r="AW41" s="372"/>
      <c r="AX41" s="373"/>
    </row>
    <row r="42" spans="1:51" ht="23.25" customHeight="1" x14ac:dyDescent="0.15">
      <c r="A42" s="459" t="s">
        <v>261</v>
      </c>
      <c r="B42" s="454"/>
      <c r="C42" s="454"/>
      <c r="D42" s="454"/>
      <c r="E42" s="454"/>
      <c r="F42" s="455"/>
      <c r="G42" s="495" t="s">
        <v>622</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thickBot="1" x14ac:dyDescent="0.2">
      <c r="A43" s="349"/>
      <c r="B43" s="320"/>
      <c r="C43" s="320"/>
      <c r="D43" s="320"/>
      <c r="E43" s="320"/>
      <c r="F43" s="321"/>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887"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4"/>
      <c r="B47" s="316"/>
      <c r="C47" s="317"/>
      <c r="D47" s="317"/>
      <c r="E47" s="317"/>
      <c r="F47" s="318"/>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4"/>
      <c r="B48" s="319"/>
      <c r="C48" s="320"/>
      <c r="D48" s="320"/>
      <c r="E48" s="320"/>
      <c r="F48" s="321"/>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4"/>
      <c r="B49" s="453" t="s">
        <v>138</v>
      </c>
      <c r="C49" s="454"/>
      <c r="D49" s="454"/>
      <c r="E49" s="454"/>
      <c r="F49" s="455"/>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4" t="s">
        <v>11</v>
      </c>
      <c r="AC49" s="885"/>
      <c r="AD49" s="886"/>
      <c r="AE49" s="415" t="s">
        <v>417</v>
      </c>
      <c r="AF49" s="415"/>
      <c r="AG49" s="415"/>
      <c r="AH49" s="415"/>
      <c r="AI49" s="415" t="s">
        <v>569</v>
      </c>
      <c r="AJ49" s="415"/>
      <c r="AK49" s="415"/>
      <c r="AL49" s="415"/>
      <c r="AM49" s="415" t="s">
        <v>385</v>
      </c>
      <c r="AN49" s="415"/>
      <c r="AO49" s="415"/>
      <c r="AP49" s="415"/>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5"/>
      <c r="AD50" s="486"/>
      <c r="AE50" s="415"/>
      <c r="AF50" s="415"/>
      <c r="AG50" s="415"/>
      <c r="AH50" s="415"/>
      <c r="AI50" s="415"/>
      <c r="AJ50" s="415"/>
      <c r="AK50" s="415"/>
      <c r="AL50" s="415"/>
      <c r="AM50" s="415"/>
      <c r="AN50" s="415"/>
      <c r="AO50" s="415"/>
      <c r="AP50" s="415"/>
      <c r="AQ50" s="494"/>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7"/>
      <c r="R51" s="447"/>
      <c r="S51" s="447"/>
      <c r="T51" s="447"/>
      <c r="U51" s="447"/>
      <c r="V51" s="447"/>
      <c r="W51" s="447"/>
      <c r="X51" s="448"/>
      <c r="Y51" s="888" t="s">
        <v>57</v>
      </c>
      <c r="Z51" s="889"/>
      <c r="AA51" s="890"/>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1"/>
      <c r="H52" s="383"/>
      <c r="I52" s="383"/>
      <c r="J52" s="383"/>
      <c r="K52" s="383"/>
      <c r="L52" s="383"/>
      <c r="M52" s="383"/>
      <c r="N52" s="383"/>
      <c r="O52" s="384"/>
      <c r="P52" s="449"/>
      <c r="Q52" s="449"/>
      <c r="R52" s="449"/>
      <c r="S52" s="449"/>
      <c r="T52" s="449"/>
      <c r="U52" s="449"/>
      <c r="V52" s="449"/>
      <c r="W52" s="449"/>
      <c r="X52" s="450"/>
      <c r="Y52" s="892" t="s">
        <v>50</v>
      </c>
      <c r="Z52" s="784"/>
      <c r="AA52" s="785"/>
      <c r="AB52" s="446"/>
      <c r="AC52" s="446"/>
      <c r="AD52" s="446"/>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1"/>
      <c r="Q53" s="451"/>
      <c r="R53" s="451"/>
      <c r="S53" s="451"/>
      <c r="T53" s="451"/>
      <c r="U53" s="451"/>
      <c r="V53" s="451"/>
      <c r="W53" s="451"/>
      <c r="X53" s="452"/>
      <c r="Y53" s="892" t="s">
        <v>13</v>
      </c>
      <c r="Z53" s="784"/>
      <c r="AA53" s="785"/>
      <c r="AB53" s="893" t="s">
        <v>14</v>
      </c>
      <c r="AC53" s="893"/>
      <c r="AD53" s="893"/>
      <c r="AE53" s="562"/>
      <c r="AF53" s="563"/>
      <c r="AG53" s="563"/>
      <c r="AH53" s="563"/>
      <c r="AI53" s="562"/>
      <c r="AJ53" s="563"/>
      <c r="AK53" s="563"/>
      <c r="AL53" s="563"/>
      <c r="AM53" s="562"/>
      <c r="AN53" s="563"/>
      <c r="AO53" s="563"/>
      <c r="AP53" s="563"/>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3" t="s">
        <v>138</v>
      </c>
      <c r="C54" s="454"/>
      <c r="D54" s="454"/>
      <c r="E54" s="454"/>
      <c r="F54" s="455"/>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4" t="s">
        <v>11</v>
      </c>
      <c r="AC54" s="885"/>
      <c r="AD54" s="886"/>
      <c r="AE54" s="415" t="s">
        <v>417</v>
      </c>
      <c r="AF54" s="415"/>
      <c r="AG54" s="415"/>
      <c r="AH54" s="415"/>
      <c r="AI54" s="415" t="s">
        <v>569</v>
      </c>
      <c r="AJ54" s="415"/>
      <c r="AK54" s="415"/>
      <c r="AL54" s="415"/>
      <c r="AM54" s="415" t="s">
        <v>385</v>
      </c>
      <c r="AN54" s="415"/>
      <c r="AO54" s="415"/>
      <c r="AP54" s="415"/>
      <c r="AQ54" s="489" t="s">
        <v>174</v>
      </c>
      <c r="AR54" s="490"/>
      <c r="AS54" s="490"/>
      <c r="AT54" s="491"/>
      <c r="AU54" s="492" t="s">
        <v>128</v>
      </c>
      <c r="AV54" s="492"/>
      <c r="AW54" s="492"/>
      <c r="AX54" s="493"/>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5"/>
      <c r="AD55" s="486"/>
      <c r="AE55" s="415"/>
      <c r="AF55" s="415"/>
      <c r="AG55" s="415"/>
      <c r="AH55" s="415"/>
      <c r="AI55" s="415"/>
      <c r="AJ55" s="415"/>
      <c r="AK55" s="415"/>
      <c r="AL55" s="415"/>
      <c r="AM55" s="415"/>
      <c r="AN55" s="415"/>
      <c r="AO55" s="415"/>
      <c r="AP55" s="415"/>
      <c r="AQ55" s="494"/>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7"/>
      <c r="R56" s="447"/>
      <c r="S56" s="447"/>
      <c r="T56" s="447"/>
      <c r="U56" s="447"/>
      <c r="V56" s="447"/>
      <c r="W56" s="447"/>
      <c r="X56" s="448"/>
      <c r="Y56" s="888" t="s">
        <v>57</v>
      </c>
      <c r="Z56" s="889"/>
      <c r="AA56" s="890"/>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1"/>
      <c r="H57" s="383"/>
      <c r="I57" s="383"/>
      <c r="J57" s="383"/>
      <c r="K57" s="383"/>
      <c r="L57" s="383"/>
      <c r="M57" s="383"/>
      <c r="N57" s="383"/>
      <c r="O57" s="384"/>
      <c r="P57" s="449"/>
      <c r="Q57" s="449"/>
      <c r="R57" s="449"/>
      <c r="S57" s="449"/>
      <c r="T57" s="449"/>
      <c r="U57" s="449"/>
      <c r="V57" s="449"/>
      <c r="W57" s="449"/>
      <c r="X57" s="450"/>
      <c r="Y57" s="892" t="s">
        <v>50</v>
      </c>
      <c r="Z57" s="784"/>
      <c r="AA57" s="785"/>
      <c r="AB57" s="446"/>
      <c r="AC57" s="446"/>
      <c r="AD57" s="446"/>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1"/>
      <c r="Q58" s="451"/>
      <c r="R58" s="451"/>
      <c r="S58" s="451"/>
      <c r="T58" s="451"/>
      <c r="U58" s="451"/>
      <c r="V58" s="451"/>
      <c r="W58" s="451"/>
      <c r="X58" s="452"/>
      <c r="Y58" s="892" t="s">
        <v>13</v>
      </c>
      <c r="Z58" s="784"/>
      <c r="AA58" s="785"/>
      <c r="AB58" s="893" t="s">
        <v>14</v>
      </c>
      <c r="AC58" s="893"/>
      <c r="AD58" s="893"/>
      <c r="AE58" s="562"/>
      <c r="AF58" s="563"/>
      <c r="AG58" s="563"/>
      <c r="AH58" s="563"/>
      <c r="AI58" s="562"/>
      <c r="AJ58" s="563"/>
      <c r="AK58" s="563"/>
      <c r="AL58" s="563"/>
      <c r="AM58" s="562"/>
      <c r="AN58" s="563"/>
      <c r="AO58" s="563"/>
      <c r="AP58" s="563"/>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3" t="s">
        <v>138</v>
      </c>
      <c r="C59" s="454"/>
      <c r="D59" s="454"/>
      <c r="E59" s="454"/>
      <c r="F59" s="455"/>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4" t="s">
        <v>11</v>
      </c>
      <c r="AC59" s="885"/>
      <c r="AD59" s="886"/>
      <c r="AE59" s="415" t="s">
        <v>417</v>
      </c>
      <c r="AF59" s="415"/>
      <c r="AG59" s="415"/>
      <c r="AH59" s="415"/>
      <c r="AI59" s="415" t="s">
        <v>569</v>
      </c>
      <c r="AJ59" s="415"/>
      <c r="AK59" s="415"/>
      <c r="AL59" s="415"/>
      <c r="AM59" s="415" t="s">
        <v>385</v>
      </c>
      <c r="AN59" s="415"/>
      <c r="AO59" s="415"/>
      <c r="AP59" s="415"/>
      <c r="AQ59" s="489" t="s">
        <v>174</v>
      </c>
      <c r="AR59" s="490"/>
      <c r="AS59" s="490"/>
      <c r="AT59" s="491"/>
      <c r="AU59" s="492" t="s">
        <v>128</v>
      </c>
      <c r="AV59" s="492"/>
      <c r="AW59" s="492"/>
      <c r="AX59" s="493"/>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5"/>
      <c r="AD60" s="486"/>
      <c r="AE60" s="415"/>
      <c r="AF60" s="415"/>
      <c r="AG60" s="415"/>
      <c r="AH60" s="415"/>
      <c r="AI60" s="415"/>
      <c r="AJ60" s="415"/>
      <c r="AK60" s="415"/>
      <c r="AL60" s="415"/>
      <c r="AM60" s="415"/>
      <c r="AN60" s="415"/>
      <c r="AO60" s="415"/>
      <c r="AP60" s="415"/>
      <c r="AQ60" s="494"/>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7"/>
      <c r="R61" s="447"/>
      <c r="S61" s="447"/>
      <c r="T61" s="447"/>
      <c r="U61" s="447"/>
      <c r="V61" s="447"/>
      <c r="W61" s="447"/>
      <c r="X61" s="448"/>
      <c r="Y61" s="888" t="s">
        <v>57</v>
      </c>
      <c r="Z61" s="889"/>
      <c r="AA61" s="890"/>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1"/>
      <c r="H62" s="383"/>
      <c r="I62" s="383"/>
      <c r="J62" s="383"/>
      <c r="K62" s="383"/>
      <c r="L62" s="383"/>
      <c r="M62" s="383"/>
      <c r="N62" s="383"/>
      <c r="O62" s="384"/>
      <c r="P62" s="449"/>
      <c r="Q62" s="449"/>
      <c r="R62" s="449"/>
      <c r="S62" s="449"/>
      <c r="T62" s="449"/>
      <c r="U62" s="449"/>
      <c r="V62" s="449"/>
      <c r="W62" s="449"/>
      <c r="X62" s="450"/>
      <c r="Y62" s="892" t="s">
        <v>50</v>
      </c>
      <c r="Z62" s="784"/>
      <c r="AA62" s="785"/>
      <c r="AB62" s="446"/>
      <c r="AC62" s="446"/>
      <c r="AD62" s="446"/>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1"/>
      <c r="C63" s="882"/>
      <c r="D63" s="882"/>
      <c r="E63" s="882"/>
      <c r="F63" s="883"/>
      <c r="G63" s="141"/>
      <c r="H63" s="142"/>
      <c r="I63" s="142"/>
      <c r="J63" s="142"/>
      <c r="K63" s="142"/>
      <c r="L63" s="142"/>
      <c r="M63" s="142"/>
      <c r="N63" s="142"/>
      <c r="O63" s="143"/>
      <c r="P63" s="451"/>
      <c r="Q63" s="451"/>
      <c r="R63" s="451"/>
      <c r="S63" s="451"/>
      <c r="T63" s="451"/>
      <c r="U63" s="451"/>
      <c r="V63" s="451"/>
      <c r="W63" s="451"/>
      <c r="X63" s="452"/>
      <c r="Y63" s="892" t="s">
        <v>13</v>
      </c>
      <c r="Z63" s="784"/>
      <c r="AA63" s="785"/>
      <c r="AB63" s="893" t="s">
        <v>14</v>
      </c>
      <c r="AC63" s="893"/>
      <c r="AD63" s="893"/>
      <c r="AE63" s="562"/>
      <c r="AF63" s="563"/>
      <c r="AG63" s="563"/>
      <c r="AH63" s="563"/>
      <c r="AI63" s="562"/>
      <c r="AJ63" s="563"/>
      <c r="AK63" s="563"/>
      <c r="AL63" s="563"/>
      <c r="AM63" s="562"/>
      <c r="AN63" s="563"/>
      <c r="AO63" s="563"/>
      <c r="AP63" s="563"/>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5" t="s">
        <v>582</v>
      </c>
      <c r="B68" s="436"/>
      <c r="C68" s="436"/>
      <c r="D68" s="436"/>
      <c r="E68" s="436"/>
      <c r="F68" s="437"/>
      <c r="G68" s="223" t="s">
        <v>583</v>
      </c>
      <c r="H68" s="223"/>
      <c r="I68" s="223"/>
      <c r="J68" s="223"/>
      <c r="K68" s="223"/>
      <c r="L68" s="223"/>
      <c r="M68" s="223"/>
      <c r="N68" s="223"/>
      <c r="O68" s="223"/>
      <c r="P68" s="223"/>
      <c r="Q68" s="223"/>
      <c r="R68" s="223"/>
      <c r="S68" s="223"/>
      <c r="T68" s="223"/>
      <c r="U68" s="223"/>
      <c r="V68" s="223"/>
      <c r="W68" s="223"/>
      <c r="X68" s="252"/>
      <c r="Y68" s="443"/>
      <c r="Z68" s="444"/>
      <c r="AA68" s="445"/>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8"/>
      <c r="B69" s="439"/>
      <c r="C69" s="439"/>
      <c r="D69" s="439"/>
      <c r="E69" s="439"/>
      <c r="F69" s="440"/>
      <c r="G69" s="394" t="s">
        <v>629</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1"/>
      <c r="B70" s="208"/>
      <c r="C70" s="208"/>
      <c r="D70" s="208"/>
      <c r="E70" s="208"/>
      <c r="F70" s="442"/>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29"/>
      <c r="AY70">
        <f>$AY$68</f>
        <v>0</v>
      </c>
    </row>
    <row r="71" spans="1:51" ht="18.75" hidden="1" customHeight="1" x14ac:dyDescent="0.15">
      <c r="A71" s="501" t="s">
        <v>236</v>
      </c>
      <c r="B71" s="502"/>
      <c r="C71" s="502"/>
      <c r="D71" s="502"/>
      <c r="E71" s="502"/>
      <c r="F71" s="503"/>
      <c r="G71" s="475" t="s">
        <v>139</v>
      </c>
      <c r="H71" s="322"/>
      <c r="I71" s="322"/>
      <c r="J71" s="322"/>
      <c r="K71" s="322"/>
      <c r="L71" s="322"/>
      <c r="M71" s="322"/>
      <c r="N71" s="322"/>
      <c r="O71" s="323"/>
      <c r="P71" s="326" t="s">
        <v>55</v>
      </c>
      <c r="Q71" s="322"/>
      <c r="R71" s="322"/>
      <c r="S71" s="322"/>
      <c r="T71" s="322"/>
      <c r="U71" s="322"/>
      <c r="V71" s="322"/>
      <c r="W71" s="322"/>
      <c r="X71" s="323"/>
      <c r="Y71" s="476"/>
      <c r="Z71" s="477"/>
      <c r="AA71" s="478"/>
      <c r="AB71" s="482" t="s">
        <v>11</v>
      </c>
      <c r="AC71" s="483"/>
      <c r="AD71" s="484"/>
      <c r="AE71" s="415" t="s">
        <v>417</v>
      </c>
      <c r="AF71" s="415"/>
      <c r="AG71" s="415"/>
      <c r="AH71" s="415"/>
      <c r="AI71" s="415" t="s">
        <v>569</v>
      </c>
      <c r="AJ71" s="415"/>
      <c r="AK71" s="415"/>
      <c r="AL71" s="415"/>
      <c r="AM71" s="415" t="s">
        <v>385</v>
      </c>
      <c r="AN71" s="415"/>
      <c r="AO71" s="415"/>
      <c r="AP71" s="415"/>
      <c r="AQ71" s="456" t="s">
        <v>174</v>
      </c>
      <c r="AR71" s="457"/>
      <c r="AS71" s="457"/>
      <c r="AT71" s="458"/>
      <c r="AU71" s="322" t="s">
        <v>128</v>
      </c>
      <c r="AV71" s="322"/>
      <c r="AW71" s="322"/>
      <c r="AX71" s="327"/>
      <c r="AY71">
        <f>COUNTA($G$73)</f>
        <v>0</v>
      </c>
    </row>
    <row r="72" spans="1:51" ht="18.75" hidden="1" customHeight="1" x14ac:dyDescent="0.15">
      <c r="A72" s="504"/>
      <c r="B72" s="505"/>
      <c r="C72" s="505"/>
      <c r="D72" s="505"/>
      <c r="E72" s="505"/>
      <c r="F72" s="506"/>
      <c r="G72" s="343"/>
      <c r="H72" s="324"/>
      <c r="I72" s="324"/>
      <c r="J72" s="324"/>
      <c r="K72" s="324"/>
      <c r="L72" s="324"/>
      <c r="M72" s="324"/>
      <c r="N72" s="324"/>
      <c r="O72" s="325"/>
      <c r="P72" s="328"/>
      <c r="Q72" s="324"/>
      <c r="R72" s="324"/>
      <c r="S72" s="324"/>
      <c r="T72" s="324"/>
      <c r="U72" s="324"/>
      <c r="V72" s="324"/>
      <c r="W72" s="324"/>
      <c r="X72" s="325"/>
      <c r="Y72" s="479"/>
      <c r="Z72" s="480"/>
      <c r="AA72" s="481"/>
      <c r="AB72" s="402"/>
      <c r="AC72" s="485"/>
      <c r="AD72" s="486"/>
      <c r="AE72" s="415"/>
      <c r="AF72" s="415"/>
      <c r="AG72" s="415"/>
      <c r="AH72" s="415"/>
      <c r="AI72" s="415"/>
      <c r="AJ72" s="415"/>
      <c r="AK72" s="415"/>
      <c r="AL72" s="415"/>
      <c r="AM72" s="415"/>
      <c r="AN72" s="415"/>
      <c r="AO72" s="415"/>
      <c r="AP72" s="415"/>
      <c r="AQ72" s="430"/>
      <c r="AR72" s="431"/>
      <c r="AS72" s="432" t="s">
        <v>175</v>
      </c>
      <c r="AT72" s="433"/>
      <c r="AU72" s="434"/>
      <c r="AV72" s="434"/>
      <c r="AW72" s="324" t="s">
        <v>166</v>
      </c>
      <c r="AX72" s="329"/>
      <c r="AY72">
        <f t="shared" ref="AY72:AY77" si="1">$AY$71</f>
        <v>0</v>
      </c>
    </row>
    <row r="73" spans="1:51" ht="23.25" hidden="1" customHeight="1" x14ac:dyDescent="0.15">
      <c r="A73" s="507"/>
      <c r="B73" s="505"/>
      <c r="C73" s="505"/>
      <c r="D73" s="505"/>
      <c r="E73" s="505"/>
      <c r="F73" s="506"/>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8"/>
      <c r="B74" s="509"/>
      <c r="C74" s="509"/>
      <c r="D74" s="509"/>
      <c r="E74" s="509"/>
      <c r="F74" s="510"/>
      <c r="G74" s="377"/>
      <c r="H74" s="378"/>
      <c r="I74" s="378"/>
      <c r="J74" s="378"/>
      <c r="K74" s="378"/>
      <c r="L74" s="378"/>
      <c r="M74" s="378"/>
      <c r="N74" s="378"/>
      <c r="O74" s="379"/>
      <c r="P74" s="383"/>
      <c r="Q74" s="383"/>
      <c r="R74" s="383"/>
      <c r="S74" s="383"/>
      <c r="T74" s="383"/>
      <c r="U74" s="383"/>
      <c r="V74" s="383"/>
      <c r="W74" s="383"/>
      <c r="X74" s="384"/>
      <c r="Y74" s="222" t="s">
        <v>50</v>
      </c>
      <c r="Z74" s="223"/>
      <c r="AA74" s="252"/>
      <c r="AB74" s="446"/>
      <c r="AC74" s="446"/>
      <c r="AD74" s="446"/>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7"/>
      <c r="B75" s="505"/>
      <c r="C75" s="505"/>
      <c r="D75" s="505"/>
      <c r="E75" s="505"/>
      <c r="F75" s="506"/>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59" t="s">
        <v>261</v>
      </c>
      <c r="B76" s="454"/>
      <c r="C76" s="454"/>
      <c r="D76" s="454"/>
      <c r="E76" s="454"/>
      <c r="F76" s="455"/>
      <c r="G76" s="495"/>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0</v>
      </c>
    </row>
    <row r="77" spans="1:51" ht="23.25" hidden="1" customHeight="1" x14ac:dyDescent="0.15">
      <c r="A77" s="349"/>
      <c r="B77" s="320"/>
      <c r="C77" s="320"/>
      <c r="D77" s="320"/>
      <c r="E77" s="320"/>
      <c r="F77" s="321"/>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4"/>
      <c r="B81" s="316"/>
      <c r="C81" s="317"/>
      <c r="D81" s="317"/>
      <c r="E81" s="317"/>
      <c r="F81" s="318"/>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4"/>
      <c r="B82" s="319"/>
      <c r="C82" s="320"/>
      <c r="D82" s="320"/>
      <c r="E82" s="320"/>
      <c r="F82" s="321"/>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4"/>
      <c r="B83" s="453" t="s">
        <v>138</v>
      </c>
      <c r="C83" s="454"/>
      <c r="D83" s="454"/>
      <c r="E83" s="454"/>
      <c r="F83" s="455"/>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4" t="s">
        <v>11</v>
      </c>
      <c r="AC83" s="885"/>
      <c r="AD83" s="886"/>
      <c r="AE83" s="415" t="s">
        <v>417</v>
      </c>
      <c r="AF83" s="415"/>
      <c r="AG83" s="415"/>
      <c r="AH83" s="415"/>
      <c r="AI83" s="415" t="s">
        <v>569</v>
      </c>
      <c r="AJ83" s="415"/>
      <c r="AK83" s="415"/>
      <c r="AL83" s="415"/>
      <c r="AM83" s="415" t="s">
        <v>385</v>
      </c>
      <c r="AN83" s="415"/>
      <c r="AO83" s="415"/>
      <c r="AP83" s="415"/>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5"/>
      <c r="AD84" s="486"/>
      <c r="AE84" s="415"/>
      <c r="AF84" s="415"/>
      <c r="AG84" s="415"/>
      <c r="AH84" s="415"/>
      <c r="AI84" s="415"/>
      <c r="AJ84" s="415"/>
      <c r="AK84" s="415"/>
      <c r="AL84" s="415"/>
      <c r="AM84" s="415"/>
      <c r="AN84" s="415"/>
      <c r="AO84" s="415"/>
      <c r="AP84" s="415"/>
      <c r="AQ84" s="494"/>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7"/>
      <c r="R85" s="447"/>
      <c r="S85" s="447"/>
      <c r="T85" s="447"/>
      <c r="U85" s="447"/>
      <c r="V85" s="447"/>
      <c r="W85" s="447"/>
      <c r="X85" s="448"/>
      <c r="Y85" s="888" t="s">
        <v>57</v>
      </c>
      <c r="Z85" s="889"/>
      <c r="AA85" s="890"/>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1"/>
      <c r="H86" s="383"/>
      <c r="I86" s="383"/>
      <c r="J86" s="383"/>
      <c r="K86" s="383"/>
      <c r="L86" s="383"/>
      <c r="M86" s="383"/>
      <c r="N86" s="383"/>
      <c r="O86" s="384"/>
      <c r="P86" s="449"/>
      <c r="Q86" s="449"/>
      <c r="R86" s="449"/>
      <c r="S86" s="449"/>
      <c r="T86" s="449"/>
      <c r="U86" s="449"/>
      <c r="V86" s="449"/>
      <c r="W86" s="449"/>
      <c r="X86" s="450"/>
      <c r="Y86" s="892" t="s">
        <v>50</v>
      </c>
      <c r="Z86" s="784"/>
      <c r="AA86" s="785"/>
      <c r="AB86" s="446"/>
      <c r="AC86" s="446"/>
      <c r="AD86" s="446"/>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1"/>
      <c r="Q87" s="451"/>
      <c r="R87" s="451"/>
      <c r="S87" s="451"/>
      <c r="T87" s="451"/>
      <c r="U87" s="451"/>
      <c r="V87" s="451"/>
      <c r="W87" s="451"/>
      <c r="X87" s="452"/>
      <c r="Y87" s="892" t="s">
        <v>13</v>
      </c>
      <c r="Z87" s="784"/>
      <c r="AA87" s="785"/>
      <c r="AB87" s="893" t="s">
        <v>14</v>
      </c>
      <c r="AC87" s="893"/>
      <c r="AD87" s="893"/>
      <c r="AE87" s="562"/>
      <c r="AF87" s="563"/>
      <c r="AG87" s="563"/>
      <c r="AH87" s="563"/>
      <c r="AI87" s="562"/>
      <c r="AJ87" s="563"/>
      <c r="AK87" s="563"/>
      <c r="AL87" s="563"/>
      <c r="AM87" s="562"/>
      <c r="AN87" s="563"/>
      <c r="AO87" s="563"/>
      <c r="AP87" s="563"/>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3" t="s">
        <v>138</v>
      </c>
      <c r="C88" s="454"/>
      <c r="D88" s="454"/>
      <c r="E88" s="454"/>
      <c r="F88" s="455"/>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4" t="s">
        <v>11</v>
      </c>
      <c r="AC88" s="885"/>
      <c r="AD88" s="886"/>
      <c r="AE88" s="415" t="s">
        <v>417</v>
      </c>
      <c r="AF88" s="415"/>
      <c r="AG88" s="415"/>
      <c r="AH88" s="415"/>
      <c r="AI88" s="415" t="s">
        <v>569</v>
      </c>
      <c r="AJ88" s="415"/>
      <c r="AK88" s="415"/>
      <c r="AL88" s="415"/>
      <c r="AM88" s="415" t="s">
        <v>385</v>
      </c>
      <c r="AN88" s="415"/>
      <c r="AO88" s="415"/>
      <c r="AP88" s="415"/>
      <c r="AQ88" s="489" t="s">
        <v>174</v>
      </c>
      <c r="AR88" s="490"/>
      <c r="AS88" s="490"/>
      <c r="AT88" s="491"/>
      <c r="AU88" s="492" t="s">
        <v>128</v>
      </c>
      <c r="AV88" s="492"/>
      <c r="AW88" s="492"/>
      <c r="AX88" s="493"/>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5"/>
      <c r="AD89" s="486"/>
      <c r="AE89" s="415"/>
      <c r="AF89" s="415"/>
      <c r="AG89" s="415"/>
      <c r="AH89" s="415"/>
      <c r="AI89" s="415"/>
      <c r="AJ89" s="415"/>
      <c r="AK89" s="415"/>
      <c r="AL89" s="415"/>
      <c r="AM89" s="415"/>
      <c r="AN89" s="415"/>
      <c r="AO89" s="415"/>
      <c r="AP89" s="415"/>
      <c r="AQ89" s="494"/>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7"/>
      <c r="R90" s="447"/>
      <c r="S90" s="447"/>
      <c r="T90" s="447"/>
      <c r="U90" s="447"/>
      <c r="V90" s="447"/>
      <c r="W90" s="447"/>
      <c r="X90" s="448"/>
      <c r="Y90" s="888" t="s">
        <v>57</v>
      </c>
      <c r="Z90" s="889"/>
      <c r="AA90" s="890"/>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1"/>
      <c r="H91" s="383"/>
      <c r="I91" s="383"/>
      <c r="J91" s="383"/>
      <c r="K91" s="383"/>
      <c r="L91" s="383"/>
      <c r="M91" s="383"/>
      <c r="N91" s="383"/>
      <c r="O91" s="384"/>
      <c r="P91" s="449"/>
      <c r="Q91" s="449"/>
      <c r="R91" s="449"/>
      <c r="S91" s="449"/>
      <c r="T91" s="449"/>
      <c r="U91" s="449"/>
      <c r="V91" s="449"/>
      <c r="W91" s="449"/>
      <c r="X91" s="450"/>
      <c r="Y91" s="892" t="s">
        <v>50</v>
      </c>
      <c r="Z91" s="784"/>
      <c r="AA91" s="785"/>
      <c r="AB91" s="446"/>
      <c r="AC91" s="446"/>
      <c r="AD91" s="446"/>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1"/>
      <c r="Q92" s="451"/>
      <c r="R92" s="451"/>
      <c r="S92" s="451"/>
      <c r="T92" s="451"/>
      <c r="U92" s="451"/>
      <c r="V92" s="451"/>
      <c r="W92" s="451"/>
      <c r="X92" s="452"/>
      <c r="Y92" s="892" t="s">
        <v>13</v>
      </c>
      <c r="Z92" s="784"/>
      <c r="AA92" s="785"/>
      <c r="AB92" s="893" t="s">
        <v>14</v>
      </c>
      <c r="AC92" s="893"/>
      <c r="AD92" s="893"/>
      <c r="AE92" s="562"/>
      <c r="AF92" s="563"/>
      <c r="AG92" s="563"/>
      <c r="AH92" s="563"/>
      <c r="AI92" s="562"/>
      <c r="AJ92" s="563"/>
      <c r="AK92" s="563"/>
      <c r="AL92" s="563"/>
      <c r="AM92" s="562"/>
      <c r="AN92" s="563"/>
      <c r="AO92" s="563"/>
      <c r="AP92" s="563"/>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4" t="s">
        <v>11</v>
      </c>
      <c r="AC93" s="885"/>
      <c r="AD93" s="886"/>
      <c r="AE93" s="415" t="s">
        <v>417</v>
      </c>
      <c r="AF93" s="415"/>
      <c r="AG93" s="415"/>
      <c r="AH93" s="415"/>
      <c r="AI93" s="415" t="s">
        <v>569</v>
      </c>
      <c r="AJ93" s="415"/>
      <c r="AK93" s="415"/>
      <c r="AL93" s="415"/>
      <c r="AM93" s="415" t="s">
        <v>385</v>
      </c>
      <c r="AN93" s="415"/>
      <c r="AO93" s="415"/>
      <c r="AP93" s="415"/>
      <c r="AQ93" s="489" t="s">
        <v>174</v>
      </c>
      <c r="AR93" s="490"/>
      <c r="AS93" s="490"/>
      <c r="AT93" s="491"/>
      <c r="AU93" s="492" t="s">
        <v>128</v>
      </c>
      <c r="AV93" s="492"/>
      <c r="AW93" s="492"/>
      <c r="AX93" s="493"/>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5"/>
      <c r="AD94" s="486"/>
      <c r="AE94" s="415"/>
      <c r="AF94" s="415"/>
      <c r="AG94" s="415"/>
      <c r="AH94" s="415"/>
      <c r="AI94" s="415"/>
      <c r="AJ94" s="415"/>
      <c r="AK94" s="415"/>
      <c r="AL94" s="415"/>
      <c r="AM94" s="415"/>
      <c r="AN94" s="415"/>
      <c r="AO94" s="415"/>
      <c r="AP94" s="415"/>
      <c r="AQ94" s="494"/>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7"/>
      <c r="R95" s="447"/>
      <c r="S95" s="447"/>
      <c r="T95" s="447"/>
      <c r="U95" s="447"/>
      <c r="V95" s="447"/>
      <c r="W95" s="447"/>
      <c r="X95" s="448"/>
      <c r="Y95" s="888" t="s">
        <v>57</v>
      </c>
      <c r="Z95" s="889"/>
      <c r="AA95" s="890"/>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1"/>
      <c r="H96" s="383"/>
      <c r="I96" s="383"/>
      <c r="J96" s="383"/>
      <c r="K96" s="383"/>
      <c r="L96" s="383"/>
      <c r="M96" s="383"/>
      <c r="N96" s="383"/>
      <c r="O96" s="384"/>
      <c r="P96" s="449"/>
      <c r="Q96" s="449"/>
      <c r="R96" s="449"/>
      <c r="S96" s="449"/>
      <c r="T96" s="449"/>
      <c r="U96" s="449"/>
      <c r="V96" s="449"/>
      <c r="W96" s="449"/>
      <c r="X96" s="450"/>
      <c r="Y96" s="892" t="s">
        <v>50</v>
      </c>
      <c r="Z96" s="784"/>
      <c r="AA96" s="785"/>
      <c r="AB96" s="446"/>
      <c r="AC96" s="446"/>
      <c r="AD96" s="446"/>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1"/>
      <c r="C97" s="882"/>
      <c r="D97" s="882"/>
      <c r="E97" s="882"/>
      <c r="F97" s="883"/>
      <c r="G97" s="141"/>
      <c r="H97" s="142"/>
      <c r="I97" s="142"/>
      <c r="J97" s="142"/>
      <c r="K97" s="142"/>
      <c r="L97" s="142"/>
      <c r="M97" s="142"/>
      <c r="N97" s="142"/>
      <c r="O97" s="143"/>
      <c r="P97" s="451"/>
      <c r="Q97" s="451"/>
      <c r="R97" s="451"/>
      <c r="S97" s="451"/>
      <c r="T97" s="451"/>
      <c r="U97" s="451"/>
      <c r="V97" s="451"/>
      <c r="W97" s="451"/>
      <c r="X97" s="452"/>
      <c r="Y97" s="892" t="s">
        <v>13</v>
      </c>
      <c r="Z97" s="784"/>
      <c r="AA97" s="785"/>
      <c r="AB97" s="893" t="s">
        <v>14</v>
      </c>
      <c r="AC97" s="893"/>
      <c r="AD97" s="893"/>
      <c r="AE97" s="562"/>
      <c r="AF97" s="563"/>
      <c r="AG97" s="563"/>
      <c r="AH97" s="563"/>
      <c r="AI97" s="562"/>
      <c r="AJ97" s="563"/>
      <c r="AK97" s="563"/>
      <c r="AL97" s="563"/>
      <c r="AM97" s="562"/>
      <c r="AN97" s="563"/>
      <c r="AO97" s="563"/>
      <c r="AP97" s="563"/>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357"/>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59" t="s">
        <v>582</v>
      </c>
      <c r="B102" s="341"/>
      <c r="C102" s="341"/>
      <c r="D102" s="341"/>
      <c r="E102" s="341"/>
      <c r="F102" s="460"/>
      <c r="G102" s="223" t="s">
        <v>583</v>
      </c>
      <c r="H102" s="223"/>
      <c r="I102" s="223"/>
      <c r="J102" s="223"/>
      <c r="K102" s="223"/>
      <c r="L102" s="223"/>
      <c r="M102" s="223"/>
      <c r="N102" s="223"/>
      <c r="O102" s="223"/>
      <c r="P102" s="223"/>
      <c r="Q102" s="223"/>
      <c r="R102" s="223"/>
      <c r="S102" s="223"/>
      <c r="T102" s="223"/>
      <c r="U102" s="223"/>
      <c r="V102" s="223"/>
      <c r="W102" s="223"/>
      <c r="X102" s="252"/>
      <c r="Y102" s="443"/>
      <c r="Z102" s="444"/>
      <c r="AA102" s="445"/>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1"/>
      <c r="B103" s="322"/>
      <c r="C103" s="322"/>
      <c r="D103" s="322"/>
      <c r="E103" s="322"/>
      <c r="F103" s="462"/>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3"/>
      <c r="B104" s="324"/>
      <c r="C104" s="324"/>
      <c r="D104" s="324"/>
      <c r="E104" s="324"/>
      <c r="F104" s="464"/>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1" t="s">
        <v>236</v>
      </c>
      <c r="B105" s="502"/>
      <c r="C105" s="502"/>
      <c r="D105" s="502"/>
      <c r="E105" s="502"/>
      <c r="F105" s="503"/>
      <c r="G105" s="475" t="s">
        <v>139</v>
      </c>
      <c r="H105" s="322"/>
      <c r="I105" s="322"/>
      <c r="J105" s="322"/>
      <c r="K105" s="322"/>
      <c r="L105" s="322"/>
      <c r="M105" s="322"/>
      <c r="N105" s="322"/>
      <c r="O105" s="323"/>
      <c r="P105" s="326" t="s">
        <v>55</v>
      </c>
      <c r="Q105" s="322"/>
      <c r="R105" s="322"/>
      <c r="S105" s="322"/>
      <c r="T105" s="322"/>
      <c r="U105" s="322"/>
      <c r="V105" s="322"/>
      <c r="W105" s="322"/>
      <c r="X105" s="323"/>
      <c r="Y105" s="476"/>
      <c r="Z105" s="477"/>
      <c r="AA105" s="478"/>
      <c r="AB105" s="482" t="s">
        <v>11</v>
      </c>
      <c r="AC105" s="483"/>
      <c r="AD105" s="484"/>
      <c r="AE105" s="415" t="s">
        <v>417</v>
      </c>
      <c r="AF105" s="415"/>
      <c r="AG105" s="415"/>
      <c r="AH105" s="415"/>
      <c r="AI105" s="415" t="s">
        <v>569</v>
      </c>
      <c r="AJ105" s="415"/>
      <c r="AK105" s="415"/>
      <c r="AL105" s="415"/>
      <c r="AM105" s="415" t="s">
        <v>385</v>
      </c>
      <c r="AN105" s="415"/>
      <c r="AO105" s="415"/>
      <c r="AP105" s="415"/>
      <c r="AQ105" s="456" t="s">
        <v>174</v>
      </c>
      <c r="AR105" s="457"/>
      <c r="AS105" s="457"/>
      <c r="AT105" s="458"/>
      <c r="AU105" s="322" t="s">
        <v>128</v>
      </c>
      <c r="AV105" s="322"/>
      <c r="AW105" s="322"/>
      <c r="AX105" s="327"/>
      <c r="AY105">
        <f>COUNTA($G$107)</f>
        <v>0</v>
      </c>
    </row>
    <row r="106" spans="1:60" ht="18.75" hidden="1" customHeight="1" x14ac:dyDescent="0.15">
      <c r="A106" s="504"/>
      <c r="B106" s="505"/>
      <c r="C106" s="505"/>
      <c r="D106" s="505"/>
      <c r="E106" s="505"/>
      <c r="F106" s="506"/>
      <c r="G106" s="343"/>
      <c r="H106" s="324"/>
      <c r="I106" s="324"/>
      <c r="J106" s="324"/>
      <c r="K106" s="324"/>
      <c r="L106" s="324"/>
      <c r="M106" s="324"/>
      <c r="N106" s="324"/>
      <c r="O106" s="325"/>
      <c r="P106" s="328"/>
      <c r="Q106" s="324"/>
      <c r="R106" s="324"/>
      <c r="S106" s="324"/>
      <c r="T106" s="324"/>
      <c r="U106" s="324"/>
      <c r="V106" s="324"/>
      <c r="W106" s="324"/>
      <c r="X106" s="325"/>
      <c r="Y106" s="479"/>
      <c r="Z106" s="480"/>
      <c r="AA106" s="481"/>
      <c r="AB106" s="402"/>
      <c r="AC106" s="485"/>
      <c r="AD106" s="486"/>
      <c r="AE106" s="415"/>
      <c r="AF106" s="415"/>
      <c r="AG106" s="415"/>
      <c r="AH106" s="415"/>
      <c r="AI106" s="415"/>
      <c r="AJ106" s="415"/>
      <c r="AK106" s="415"/>
      <c r="AL106" s="415"/>
      <c r="AM106" s="415"/>
      <c r="AN106" s="415"/>
      <c r="AO106" s="415"/>
      <c r="AP106" s="415"/>
      <c r="AQ106" s="430"/>
      <c r="AR106" s="431"/>
      <c r="AS106" s="432" t="s">
        <v>175</v>
      </c>
      <c r="AT106" s="433"/>
      <c r="AU106" s="434"/>
      <c r="AV106" s="434"/>
      <c r="AW106" s="324" t="s">
        <v>166</v>
      </c>
      <c r="AX106" s="329"/>
      <c r="AY106">
        <f t="shared" ref="AY106:AY111" si="3">$AY$105</f>
        <v>0</v>
      </c>
    </row>
    <row r="107" spans="1:60" ht="23.25" hidden="1" customHeight="1" x14ac:dyDescent="0.15">
      <c r="A107" s="507"/>
      <c r="B107" s="505"/>
      <c r="C107" s="505"/>
      <c r="D107" s="505"/>
      <c r="E107" s="505"/>
      <c r="F107" s="506"/>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8"/>
      <c r="B108" s="509"/>
      <c r="C108" s="509"/>
      <c r="D108" s="509"/>
      <c r="E108" s="509"/>
      <c r="F108" s="510"/>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6"/>
      <c r="AC108" s="446"/>
      <c r="AD108" s="446"/>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7"/>
      <c r="B109" s="505"/>
      <c r="C109" s="505"/>
      <c r="D109" s="505"/>
      <c r="E109" s="505"/>
      <c r="F109" s="506"/>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59" t="s">
        <v>261</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9"/>
      <c r="B111" s="320"/>
      <c r="C111" s="320"/>
      <c r="D111" s="320"/>
      <c r="E111" s="320"/>
      <c r="F111" s="321"/>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4"/>
      <c r="B115" s="316"/>
      <c r="C115" s="317"/>
      <c r="D115" s="317"/>
      <c r="E115" s="317"/>
      <c r="F115" s="318"/>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4"/>
      <c r="B116" s="319"/>
      <c r="C116" s="320"/>
      <c r="D116" s="320"/>
      <c r="E116" s="320"/>
      <c r="F116" s="321"/>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4"/>
      <c r="B117" s="453" t="s">
        <v>138</v>
      </c>
      <c r="C117" s="454"/>
      <c r="D117" s="454"/>
      <c r="E117" s="454"/>
      <c r="F117" s="455"/>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4" t="s">
        <v>11</v>
      </c>
      <c r="AC117" s="885"/>
      <c r="AD117" s="886"/>
      <c r="AE117" s="415" t="s">
        <v>417</v>
      </c>
      <c r="AF117" s="415"/>
      <c r="AG117" s="415"/>
      <c r="AH117" s="415"/>
      <c r="AI117" s="415" t="s">
        <v>569</v>
      </c>
      <c r="AJ117" s="415"/>
      <c r="AK117" s="415"/>
      <c r="AL117" s="415"/>
      <c r="AM117" s="415" t="s">
        <v>385</v>
      </c>
      <c r="AN117" s="415"/>
      <c r="AO117" s="415"/>
      <c r="AP117" s="415"/>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5"/>
      <c r="AD118" s="486"/>
      <c r="AE118" s="415"/>
      <c r="AF118" s="415"/>
      <c r="AG118" s="415"/>
      <c r="AH118" s="415"/>
      <c r="AI118" s="415"/>
      <c r="AJ118" s="415"/>
      <c r="AK118" s="415"/>
      <c r="AL118" s="415"/>
      <c r="AM118" s="415"/>
      <c r="AN118" s="415"/>
      <c r="AO118" s="415"/>
      <c r="AP118" s="415"/>
      <c r="AQ118" s="494"/>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7"/>
      <c r="R119" s="447"/>
      <c r="S119" s="447"/>
      <c r="T119" s="447"/>
      <c r="U119" s="447"/>
      <c r="V119" s="447"/>
      <c r="W119" s="447"/>
      <c r="X119" s="448"/>
      <c r="Y119" s="888" t="s">
        <v>57</v>
      </c>
      <c r="Z119" s="889"/>
      <c r="AA119" s="890"/>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1"/>
      <c r="H120" s="383"/>
      <c r="I120" s="383"/>
      <c r="J120" s="383"/>
      <c r="K120" s="383"/>
      <c r="L120" s="383"/>
      <c r="M120" s="383"/>
      <c r="N120" s="383"/>
      <c r="O120" s="384"/>
      <c r="P120" s="449"/>
      <c r="Q120" s="449"/>
      <c r="R120" s="449"/>
      <c r="S120" s="449"/>
      <c r="T120" s="449"/>
      <c r="U120" s="449"/>
      <c r="V120" s="449"/>
      <c r="W120" s="449"/>
      <c r="X120" s="450"/>
      <c r="Y120" s="892" t="s">
        <v>50</v>
      </c>
      <c r="Z120" s="784"/>
      <c r="AA120" s="785"/>
      <c r="AB120" s="446"/>
      <c r="AC120" s="446"/>
      <c r="AD120" s="446"/>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1"/>
      <c r="Q121" s="451"/>
      <c r="R121" s="451"/>
      <c r="S121" s="451"/>
      <c r="T121" s="451"/>
      <c r="U121" s="451"/>
      <c r="V121" s="451"/>
      <c r="W121" s="451"/>
      <c r="X121" s="452"/>
      <c r="Y121" s="892" t="s">
        <v>13</v>
      </c>
      <c r="Z121" s="784"/>
      <c r="AA121" s="785"/>
      <c r="AB121" s="893" t="s">
        <v>14</v>
      </c>
      <c r="AC121" s="893"/>
      <c r="AD121" s="893"/>
      <c r="AE121" s="562"/>
      <c r="AF121" s="563"/>
      <c r="AG121" s="563"/>
      <c r="AH121" s="563"/>
      <c r="AI121" s="562"/>
      <c r="AJ121" s="563"/>
      <c r="AK121" s="563"/>
      <c r="AL121" s="563"/>
      <c r="AM121" s="562"/>
      <c r="AN121" s="563"/>
      <c r="AO121" s="563"/>
      <c r="AP121" s="563"/>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3" t="s">
        <v>138</v>
      </c>
      <c r="C122" s="454"/>
      <c r="D122" s="454"/>
      <c r="E122" s="454"/>
      <c r="F122" s="455"/>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4" t="s">
        <v>11</v>
      </c>
      <c r="AC122" s="885"/>
      <c r="AD122" s="886"/>
      <c r="AE122" s="415" t="s">
        <v>417</v>
      </c>
      <c r="AF122" s="415"/>
      <c r="AG122" s="415"/>
      <c r="AH122" s="415"/>
      <c r="AI122" s="415" t="s">
        <v>569</v>
      </c>
      <c r="AJ122" s="415"/>
      <c r="AK122" s="415"/>
      <c r="AL122" s="415"/>
      <c r="AM122" s="415" t="s">
        <v>385</v>
      </c>
      <c r="AN122" s="415"/>
      <c r="AO122" s="415"/>
      <c r="AP122" s="415"/>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5"/>
      <c r="AD123" s="486"/>
      <c r="AE123" s="415"/>
      <c r="AF123" s="415"/>
      <c r="AG123" s="415"/>
      <c r="AH123" s="415"/>
      <c r="AI123" s="415"/>
      <c r="AJ123" s="415"/>
      <c r="AK123" s="415"/>
      <c r="AL123" s="415"/>
      <c r="AM123" s="415"/>
      <c r="AN123" s="415"/>
      <c r="AO123" s="415"/>
      <c r="AP123" s="415"/>
      <c r="AQ123" s="494"/>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7"/>
      <c r="R124" s="447"/>
      <c r="S124" s="447"/>
      <c r="T124" s="447"/>
      <c r="U124" s="447"/>
      <c r="V124" s="447"/>
      <c r="W124" s="447"/>
      <c r="X124" s="448"/>
      <c r="Y124" s="888" t="s">
        <v>57</v>
      </c>
      <c r="Z124" s="889"/>
      <c r="AA124" s="890"/>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1"/>
      <c r="H125" s="383"/>
      <c r="I125" s="383"/>
      <c r="J125" s="383"/>
      <c r="K125" s="383"/>
      <c r="L125" s="383"/>
      <c r="M125" s="383"/>
      <c r="N125" s="383"/>
      <c r="O125" s="384"/>
      <c r="P125" s="449"/>
      <c r="Q125" s="449"/>
      <c r="R125" s="449"/>
      <c r="S125" s="449"/>
      <c r="T125" s="449"/>
      <c r="U125" s="449"/>
      <c r="V125" s="449"/>
      <c r="W125" s="449"/>
      <c r="X125" s="450"/>
      <c r="Y125" s="892" t="s">
        <v>50</v>
      </c>
      <c r="Z125" s="784"/>
      <c r="AA125" s="785"/>
      <c r="AB125" s="446"/>
      <c r="AC125" s="446"/>
      <c r="AD125" s="446"/>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1"/>
      <c r="Q126" s="451"/>
      <c r="R126" s="451"/>
      <c r="S126" s="451"/>
      <c r="T126" s="451"/>
      <c r="U126" s="451"/>
      <c r="V126" s="451"/>
      <c r="W126" s="451"/>
      <c r="X126" s="452"/>
      <c r="Y126" s="892" t="s">
        <v>13</v>
      </c>
      <c r="Z126" s="784"/>
      <c r="AA126" s="785"/>
      <c r="AB126" s="893" t="s">
        <v>14</v>
      </c>
      <c r="AC126" s="893"/>
      <c r="AD126" s="893"/>
      <c r="AE126" s="562"/>
      <c r="AF126" s="563"/>
      <c r="AG126" s="563"/>
      <c r="AH126" s="563"/>
      <c r="AI126" s="562"/>
      <c r="AJ126" s="563"/>
      <c r="AK126" s="563"/>
      <c r="AL126" s="563"/>
      <c r="AM126" s="562"/>
      <c r="AN126" s="563"/>
      <c r="AO126" s="563"/>
      <c r="AP126" s="563"/>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3" t="s">
        <v>138</v>
      </c>
      <c r="C127" s="454"/>
      <c r="D127" s="454"/>
      <c r="E127" s="454"/>
      <c r="F127" s="455"/>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4" t="s">
        <v>11</v>
      </c>
      <c r="AC127" s="885"/>
      <c r="AD127" s="886"/>
      <c r="AE127" s="415" t="s">
        <v>417</v>
      </c>
      <c r="AF127" s="415"/>
      <c r="AG127" s="415"/>
      <c r="AH127" s="415"/>
      <c r="AI127" s="415" t="s">
        <v>569</v>
      </c>
      <c r="AJ127" s="415"/>
      <c r="AK127" s="415"/>
      <c r="AL127" s="415"/>
      <c r="AM127" s="415" t="s">
        <v>385</v>
      </c>
      <c r="AN127" s="415"/>
      <c r="AO127" s="415"/>
      <c r="AP127" s="415"/>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5"/>
      <c r="AD128" s="486"/>
      <c r="AE128" s="415"/>
      <c r="AF128" s="415"/>
      <c r="AG128" s="415"/>
      <c r="AH128" s="415"/>
      <c r="AI128" s="415"/>
      <c r="AJ128" s="415"/>
      <c r="AK128" s="415"/>
      <c r="AL128" s="415"/>
      <c r="AM128" s="415"/>
      <c r="AN128" s="415"/>
      <c r="AO128" s="415"/>
      <c r="AP128" s="415"/>
      <c r="AQ128" s="494"/>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7"/>
      <c r="R129" s="447"/>
      <c r="S129" s="447"/>
      <c r="T129" s="447"/>
      <c r="U129" s="447"/>
      <c r="V129" s="447"/>
      <c r="W129" s="447"/>
      <c r="X129" s="448"/>
      <c r="Y129" s="888" t="s">
        <v>57</v>
      </c>
      <c r="Z129" s="889"/>
      <c r="AA129" s="890"/>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1"/>
      <c r="H130" s="383"/>
      <c r="I130" s="383"/>
      <c r="J130" s="383"/>
      <c r="K130" s="383"/>
      <c r="L130" s="383"/>
      <c r="M130" s="383"/>
      <c r="N130" s="383"/>
      <c r="O130" s="384"/>
      <c r="P130" s="449"/>
      <c r="Q130" s="449"/>
      <c r="R130" s="449"/>
      <c r="S130" s="449"/>
      <c r="T130" s="449"/>
      <c r="U130" s="449"/>
      <c r="V130" s="449"/>
      <c r="W130" s="449"/>
      <c r="X130" s="450"/>
      <c r="Y130" s="892" t="s">
        <v>50</v>
      </c>
      <c r="Z130" s="784"/>
      <c r="AA130" s="785"/>
      <c r="AB130" s="446"/>
      <c r="AC130" s="446"/>
      <c r="AD130" s="446"/>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1"/>
      <c r="C131" s="882"/>
      <c r="D131" s="882"/>
      <c r="E131" s="882"/>
      <c r="F131" s="883"/>
      <c r="G131" s="141"/>
      <c r="H131" s="142"/>
      <c r="I131" s="142"/>
      <c r="J131" s="142"/>
      <c r="K131" s="142"/>
      <c r="L131" s="142"/>
      <c r="M131" s="142"/>
      <c r="N131" s="142"/>
      <c r="O131" s="143"/>
      <c r="P131" s="451"/>
      <c r="Q131" s="451"/>
      <c r="R131" s="451"/>
      <c r="S131" s="451"/>
      <c r="T131" s="451"/>
      <c r="U131" s="451"/>
      <c r="V131" s="451"/>
      <c r="W131" s="451"/>
      <c r="X131" s="452"/>
      <c r="Y131" s="892" t="s">
        <v>13</v>
      </c>
      <c r="Z131" s="784"/>
      <c r="AA131" s="785"/>
      <c r="AB131" s="893" t="s">
        <v>14</v>
      </c>
      <c r="AC131" s="893"/>
      <c r="AD131" s="893"/>
      <c r="AE131" s="562"/>
      <c r="AF131" s="563"/>
      <c r="AG131" s="563"/>
      <c r="AH131" s="563"/>
      <c r="AI131" s="562"/>
      <c r="AJ131" s="563"/>
      <c r="AK131" s="563"/>
      <c r="AL131" s="563"/>
      <c r="AM131" s="562"/>
      <c r="AN131" s="563"/>
      <c r="AO131" s="563"/>
      <c r="AP131" s="563"/>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357"/>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59" t="s">
        <v>582</v>
      </c>
      <c r="B136" s="341"/>
      <c r="C136" s="341"/>
      <c r="D136" s="341"/>
      <c r="E136" s="341"/>
      <c r="F136" s="460"/>
      <c r="G136" s="223" t="s">
        <v>583</v>
      </c>
      <c r="H136" s="223"/>
      <c r="I136" s="223"/>
      <c r="J136" s="223"/>
      <c r="K136" s="223"/>
      <c r="L136" s="223"/>
      <c r="M136" s="223"/>
      <c r="N136" s="223"/>
      <c r="O136" s="223"/>
      <c r="P136" s="223"/>
      <c r="Q136" s="223"/>
      <c r="R136" s="223"/>
      <c r="S136" s="223"/>
      <c r="T136" s="223"/>
      <c r="U136" s="223"/>
      <c r="V136" s="223"/>
      <c r="W136" s="223"/>
      <c r="X136" s="252"/>
      <c r="Y136" s="443"/>
      <c r="Z136" s="444"/>
      <c r="AA136" s="445"/>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1"/>
      <c r="B137" s="322"/>
      <c r="C137" s="322"/>
      <c r="D137" s="322"/>
      <c r="E137" s="322"/>
      <c r="F137" s="462"/>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3"/>
      <c r="B138" s="324"/>
      <c r="C138" s="324"/>
      <c r="D138" s="324"/>
      <c r="E138" s="324"/>
      <c r="F138" s="464"/>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1" t="s">
        <v>236</v>
      </c>
      <c r="B139" s="502"/>
      <c r="C139" s="502"/>
      <c r="D139" s="502"/>
      <c r="E139" s="502"/>
      <c r="F139" s="503"/>
      <c r="G139" s="475" t="s">
        <v>139</v>
      </c>
      <c r="H139" s="322"/>
      <c r="I139" s="322"/>
      <c r="J139" s="322"/>
      <c r="K139" s="322"/>
      <c r="L139" s="322"/>
      <c r="M139" s="322"/>
      <c r="N139" s="322"/>
      <c r="O139" s="323"/>
      <c r="P139" s="326" t="s">
        <v>55</v>
      </c>
      <c r="Q139" s="322"/>
      <c r="R139" s="322"/>
      <c r="S139" s="322"/>
      <c r="T139" s="322"/>
      <c r="U139" s="322"/>
      <c r="V139" s="322"/>
      <c r="W139" s="322"/>
      <c r="X139" s="323"/>
      <c r="Y139" s="476"/>
      <c r="Z139" s="477"/>
      <c r="AA139" s="478"/>
      <c r="AB139" s="482" t="s">
        <v>11</v>
      </c>
      <c r="AC139" s="483"/>
      <c r="AD139" s="484"/>
      <c r="AE139" s="415" t="s">
        <v>417</v>
      </c>
      <c r="AF139" s="415"/>
      <c r="AG139" s="415"/>
      <c r="AH139" s="415"/>
      <c r="AI139" s="415" t="s">
        <v>569</v>
      </c>
      <c r="AJ139" s="415"/>
      <c r="AK139" s="415"/>
      <c r="AL139" s="415"/>
      <c r="AM139" s="415" t="s">
        <v>385</v>
      </c>
      <c r="AN139" s="415"/>
      <c r="AO139" s="415"/>
      <c r="AP139" s="415"/>
      <c r="AQ139" s="456" t="s">
        <v>174</v>
      </c>
      <c r="AR139" s="457"/>
      <c r="AS139" s="457"/>
      <c r="AT139" s="458"/>
      <c r="AU139" s="322" t="s">
        <v>128</v>
      </c>
      <c r="AV139" s="322"/>
      <c r="AW139" s="322"/>
      <c r="AX139" s="327"/>
      <c r="AY139">
        <f>COUNTA($G$141)</f>
        <v>0</v>
      </c>
    </row>
    <row r="140" spans="1:60" ht="18.75" hidden="1" customHeight="1" x14ac:dyDescent="0.15">
      <c r="A140" s="504"/>
      <c r="B140" s="505"/>
      <c r="C140" s="505"/>
      <c r="D140" s="505"/>
      <c r="E140" s="505"/>
      <c r="F140" s="506"/>
      <c r="G140" s="343"/>
      <c r="H140" s="324"/>
      <c r="I140" s="324"/>
      <c r="J140" s="324"/>
      <c r="K140" s="324"/>
      <c r="L140" s="324"/>
      <c r="M140" s="324"/>
      <c r="N140" s="324"/>
      <c r="O140" s="325"/>
      <c r="P140" s="328"/>
      <c r="Q140" s="324"/>
      <c r="R140" s="324"/>
      <c r="S140" s="324"/>
      <c r="T140" s="324"/>
      <c r="U140" s="324"/>
      <c r="V140" s="324"/>
      <c r="W140" s="324"/>
      <c r="X140" s="325"/>
      <c r="Y140" s="479"/>
      <c r="Z140" s="480"/>
      <c r="AA140" s="481"/>
      <c r="AB140" s="402"/>
      <c r="AC140" s="485"/>
      <c r="AD140" s="486"/>
      <c r="AE140" s="415"/>
      <c r="AF140" s="415"/>
      <c r="AG140" s="415"/>
      <c r="AH140" s="415"/>
      <c r="AI140" s="415"/>
      <c r="AJ140" s="415"/>
      <c r="AK140" s="415"/>
      <c r="AL140" s="415"/>
      <c r="AM140" s="415"/>
      <c r="AN140" s="415"/>
      <c r="AO140" s="415"/>
      <c r="AP140" s="415"/>
      <c r="AQ140" s="430"/>
      <c r="AR140" s="431"/>
      <c r="AS140" s="432" t="s">
        <v>175</v>
      </c>
      <c r="AT140" s="433"/>
      <c r="AU140" s="434"/>
      <c r="AV140" s="434"/>
      <c r="AW140" s="324" t="s">
        <v>166</v>
      </c>
      <c r="AX140" s="329"/>
      <c r="AY140">
        <f t="shared" ref="AY140:AY145" si="5">$AY$139</f>
        <v>0</v>
      </c>
    </row>
    <row r="141" spans="1:60" ht="23.25" hidden="1" customHeight="1" x14ac:dyDescent="0.15">
      <c r="A141" s="507"/>
      <c r="B141" s="505"/>
      <c r="C141" s="505"/>
      <c r="D141" s="505"/>
      <c r="E141" s="505"/>
      <c r="F141" s="506"/>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8"/>
      <c r="B142" s="509"/>
      <c r="C142" s="509"/>
      <c r="D142" s="509"/>
      <c r="E142" s="509"/>
      <c r="F142" s="510"/>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6"/>
      <c r="AC142" s="446"/>
      <c r="AD142" s="446"/>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7"/>
      <c r="B143" s="505"/>
      <c r="C143" s="505"/>
      <c r="D143" s="505"/>
      <c r="E143" s="505"/>
      <c r="F143" s="506"/>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59" t="s">
        <v>261</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9"/>
      <c r="B145" s="320"/>
      <c r="C145" s="320"/>
      <c r="D145" s="320"/>
      <c r="E145" s="320"/>
      <c r="F145" s="321"/>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4"/>
      <c r="B149" s="316"/>
      <c r="C149" s="317"/>
      <c r="D149" s="317"/>
      <c r="E149" s="317"/>
      <c r="F149" s="318"/>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4"/>
      <c r="B150" s="319"/>
      <c r="C150" s="320"/>
      <c r="D150" s="320"/>
      <c r="E150" s="320"/>
      <c r="F150" s="321"/>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4"/>
      <c r="B151" s="453" t="s">
        <v>138</v>
      </c>
      <c r="C151" s="454"/>
      <c r="D151" s="454"/>
      <c r="E151" s="454"/>
      <c r="F151" s="455"/>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4" t="s">
        <v>11</v>
      </c>
      <c r="AC151" s="885"/>
      <c r="AD151" s="886"/>
      <c r="AE151" s="415" t="s">
        <v>417</v>
      </c>
      <c r="AF151" s="415"/>
      <c r="AG151" s="415"/>
      <c r="AH151" s="415"/>
      <c r="AI151" s="415" t="s">
        <v>569</v>
      </c>
      <c r="AJ151" s="415"/>
      <c r="AK151" s="415"/>
      <c r="AL151" s="415"/>
      <c r="AM151" s="415" t="s">
        <v>385</v>
      </c>
      <c r="AN151" s="415"/>
      <c r="AO151" s="415"/>
      <c r="AP151" s="415"/>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5"/>
      <c r="AD152" s="486"/>
      <c r="AE152" s="415"/>
      <c r="AF152" s="415"/>
      <c r="AG152" s="415"/>
      <c r="AH152" s="415"/>
      <c r="AI152" s="415"/>
      <c r="AJ152" s="415"/>
      <c r="AK152" s="415"/>
      <c r="AL152" s="415"/>
      <c r="AM152" s="415"/>
      <c r="AN152" s="415"/>
      <c r="AO152" s="415"/>
      <c r="AP152" s="415"/>
      <c r="AQ152" s="494"/>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7"/>
      <c r="R153" s="447"/>
      <c r="S153" s="447"/>
      <c r="T153" s="447"/>
      <c r="U153" s="447"/>
      <c r="V153" s="447"/>
      <c r="W153" s="447"/>
      <c r="X153" s="448"/>
      <c r="Y153" s="888" t="s">
        <v>57</v>
      </c>
      <c r="Z153" s="889"/>
      <c r="AA153" s="890"/>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1"/>
      <c r="H154" s="383"/>
      <c r="I154" s="383"/>
      <c r="J154" s="383"/>
      <c r="K154" s="383"/>
      <c r="L154" s="383"/>
      <c r="M154" s="383"/>
      <c r="N154" s="383"/>
      <c r="O154" s="384"/>
      <c r="P154" s="449"/>
      <c r="Q154" s="449"/>
      <c r="R154" s="449"/>
      <c r="S154" s="449"/>
      <c r="T154" s="449"/>
      <c r="U154" s="449"/>
      <c r="V154" s="449"/>
      <c r="W154" s="449"/>
      <c r="X154" s="450"/>
      <c r="Y154" s="892" t="s">
        <v>50</v>
      </c>
      <c r="Z154" s="784"/>
      <c r="AA154" s="785"/>
      <c r="AB154" s="446"/>
      <c r="AC154" s="446"/>
      <c r="AD154" s="446"/>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1"/>
      <c r="Q155" s="451"/>
      <c r="R155" s="451"/>
      <c r="S155" s="451"/>
      <c r="T155" s="451"/>
      <c r="U155" s="451"/>
      <c r="V155" s="451"/>
      <c r="W155" s="451"/>
      <c r="X155" s="452"/>
      <c r="Y155" s="892" t="s">
        <v>13</v>
      </c>
      <c r="Z155" s="784"/>
      <c r="AA155" s="785"/>
      <c r="AB155" s="893" t="s">
        <v>14</v>
      </c>
      <c r="AC155" s="893"/>
      <c r="AD155" s="893"/>
      <c r="AE155" s="562"/>
      <c r="AF155" s="563"/>
      <c r="AG155" s="563"/>
      <c r="AH155" s="563"/>
      <c r="AI155" s="562"/>
      <c r="AJ155" s="563"/>
      <c r="AK155" s="563"/>
      <c r="AL155" s="563"/>
      <c r="AM155" s="562"/>
      <c r="AN155" s="563"/>
      <c r="AO155" s="563"/>
      <c r="AP155" s="563"/>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3" t="s">
        <v>138</v>
      </c>
      <c r="C156" s="454"/>
      <c r="D156" s="454"/>
      <c r="E156" s="454"/>
      <c r="F156" s="455"/>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4" t="s">
        <v>11</v>
      </c>
      <c r="AC156" s="885"/>
      <c r="AD156" s="886"/>
      <c r="AE156" s="415" t="s">
        <v>417</v>
      </c>
      <c r="AF156" s="415"/>
      <c r="AG156" s="415"/>
      <c r="AH156" s="415"/>
      <c r="AI156" s="415" t="s">
        <v>569</v>
      </c>
      <c r="AJ156" s="415"/>
      <c r="AK156" s="415"/>
      <c r="AL156" s="415"/>
      <c r="AM156" s="415" t="s">
        <v>385</v>
      </c>
      <c r="AN156" s="415"/>
      <c r="AO156" s="415"/>
      <c r="AP156" s="415"/>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5"/>
      <c r="AD157" s="486"/>
      <c r="AE157" s="415"/>
      <c r="AF157" s="415"/>
      <c r="AG157" s="415"/>
      <c r="AH157" s="415"/>
      <c r="AI157" s="415"/>
      <c r="AJ157" s="415"/>
      <c r="AK157" s="415"/>
      <c r="AL157" s="415"/>
      <c r="AM157" s="415"/>
      <c r="AN157" s="415"/>
      <c r="AO157" s="415"/>
      <c r="AP157" s="415"/>
      <c r="AQ157" s="494"/>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7"/>
      <c r="R158" s="447"/>
      <c r="S158" s="447"/>
      <c r="T158" s="447"/>
      <c r="U158" s="447"/>
      <c r="V158" s="447"/>
      <c r="W158" s="447"/>
      <c r="X158" s="448"/>
      <c r="Y158" s="888" t="s">
        <v>57</v>
      </c>
      <c r="Z158" s="889"/>
      <c r="AA158" s="890"/>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1"/>
      <c r="H159" s="383"/>
      <c r="I159" s="383"/>
      <c r="J159" s="383"/>
      <c r="K159" s="383"/>
      <c r="L159" s="383"/>
      <c r="M159" s="383"/>
      <c r="N159" s="383"/>
      <c r="O159" s="384"/>
      <c r="P159" s="449"/>
      <c r="Q159" s="449"/>
      <c r="R159" s="449"/>
      <c r="S159" s="449"/>
      <c r="T159" s="449"/>
      <c r="U159" s="449"/>
      <c r="V159" s="449"/>
      <c r="W159" s="449"/>
      <c r="X159" s="450"/>
      <c r="Y159" s="892" t="s">
        <v>50</v>
      </c>
      <c r="Z159" s="784"/>
      <c r="AA159" s="785"/>
      <c r="AB159" s="446"/>
      <c r="AC159" s="446"/>
      <c r="AD159" s="446"/>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1"/>
      <c r="Q160" s="451"/>
      <c r="R160" s="451"/>
      <c r="S160" s="451"/>
      <c r="T160" s="451"/>
      <c r="U160" s="451"/>
      <c r="V160" s="451"/>
      <c r="W160" s="451"/>
      <c r="X160" s="452"/>
      <c r="Y160" s="892" t="s">
        <v>13</v>
      </c>
      <c r="Z160" s="784"/>
      <c r="AA160" s="785"/>
      <c r="AB160" s="893" t="s">
        <v>14</v>
      </c>
      <c r="AC160" s="893"/>
      <c r="AD160" s="893"/>
      <c r="AE160" s="562"/>
      <c r="AF160" s="563"/>
      <c r="AG160" s="563"/>
      <c r="AH160" s="563"/>
      <c r="AI160" s="562"/>
      <c r="AJ160" s="563"/>
      <c r="AK160" s="563"/>
      <c r="AL160" s="563"/>
      <c r="AM160" s="562"/>
      <c r="AN160" s="563"/>
      <c r="AO160" s="563"/>
      <c r="AP160" s="563"/>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3" t="s">
        <v>138</v>
      </c>
      <c r="C161" s="454"/>
      <c r="D161" s="454"/>
      <c r="E161" s="454"/>
      <c r="F161" s="455"/>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4" t="s">
        <v>11</v>
      </c>
      <c r="AC161" s="885"/>
      <c r="AD161" s="886"/>
      <c r="AE161" s="415" t="s">
        <v>417</v>
      </c>
      <c r="AF161" s="415"/>
      <c r="AG161" s="415"/>
      <c r="AH161" s="415"/>
      <c r="AI161" s="415" t="s">
        <v>569</v>
      </c>
      <c r="AJ161" s="415"/>
      <c r="AK161" s="415"/>
      <c r="AL161" s="415"/>
      <c r="AM161" s="415" t="s">
        <v>385</v>
      </c>
      <c r="AN161" s="415"/>
      <c r="AO161" s="415"/>
      <c r="AP161" s="415"/>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5"/>
      <c r="AD162" s="486"/>
      <c r="AE162" s="415"/>
      <c r="AF162" s="415"/>
      <c r="AG162" s="415"/>
      <c r="AH162" s="415"/>
      <c r="AI162" s="415"/>
      <c r="AJ162" s="415"/>
      <c r="AK162" s="415"/>
      <c r="AL162" s="415"/>
      <c r="AM162" s="415"/>
      <c r="AN162" s="415"/>
      <c r="AO162" s="415"/>
      <c r="AP162" s="415"/>
      <c r="AQ162" s="494"/>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7"/>
      <c r="R163" s="447"/>
      <c r="S163" s="447"/>
      <c r="T163" s="447"/>
      <c r="U163" s="447"/>
      <c r="V163" s="447"/>
      <c r="W163" s="447"/>
      <c r="X163" s="448"/>
      <c r="Y163" s="888" t="s">
        <v>57</v>
      </c>
      <c r="Z163" s="889"/>
      <c r="AA163" s="890"/>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1"/>
      <c r="H164" s="383"/>
      <c r="I164" s="383"/>
      <c r="J164" s="383"/>
      <c r="K164" s="383"/>
      <c r="L164" s="383"/>
      <c r="M164" s="383"/>
      <c r="N164" s="383"/>
      <c r="O164" s="384"/>
      <c r="P164" s="449"/>
      <c r="Q164" s="449"/>
      <c r="R164" s="449"/>
      <c r="S164" s="449"/>
      <c r="T164" s="449"/>
      <c r="U164" s="449"/>
      <c r="V164" s="449"/>
      <c r="W164" s="449"/>
      <c r="X164" s="450"/>
      <c r="Y164" s="892" t="s">
        <v>50</v>
      </c>
      <c r="Z164" s="784"/>
      <c r="AA164" s="785"/>
      <c r="AB164" s="446"/>
      <c r="AC164" s="446"/>
      <c r="AD164" s="446"/>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1"/>
      <c r="C165" s="882"/>
      <c r="D165" s="882"/>
      <c r="E165" s="882"/>
      <c r="F165" s="883"/>
      <c r="G165" s="894"/>
      <c r="H165" s="895"/>
      <c r="I165" s="895"/>
      <c r="J165" s="895"/>
      <c r="K165" s="895"/>
      <c r="L165" s="895"/>
      <c r="M165" s="895"/>
      <c r="N165" s="895"/>
      <c r="O165" s="896"/>
      <c r="P165" s="897"/>
      <c r="Q165" s="897"/>
      <c r="R165" s="897"/>
      <c r="S165" s="897"/>
      <c r="T165" s="897"/>
      <c r="U165" s="897"/>
      <c r="V165" s="897"/>
      <c r="W165" s="897"/>
      <c r="X165" s="898"/>
      <c r="Y165" s="899" t="s">
        <v>13</v>
      </c>
      <c r="Z165" s="900"/>
      <c r="AA165" s="901"/>
      <c r="AB165" s="902" t="s">
        <v>14</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357"/>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59" t="s">
        <v>582</v>
      </c>
      <c r="B170" s="341"/>
      <c r="C170" s="341"/>
      <c r="D170" s="341"/>
      <c r="E170" s="341"/>
      <c r="F170" s="460"/>
      <c r="G170" s="223" t="s">
        <v>583</v>
      </c>
      <c r="H170" s="223"/>
      <c r="I170" s="223"/>
      <c r="J170" s="223"/>
      <c r="K170" s="223"/>
      <c r="L170" s="223"/>
      <c r="M170" s="223"/>
      <c r="N170" s="223"/>
      <c r="O170" s="223"/>
      <c r="P170" s="223"/>
      <c r="Q170" s="223"/>
      <c r="R170" s="223"/>
      <c r="S170" s="223"/>
      <c r="T170" s="223"/>
      <c r="U170" s="223"/>
      <c r="V170" s="223"/>
      <c r="W170" s="223"/>
      <c r="X170" s="252"/>
      <c r="Y170" s="443"/>
      <c r="Z170" s="444"/>
      <c r="AA170" s="445"/>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1"/>
      <c r="B171" s="322"/>
      <c r="C171" s="322"/>
      <c r="D171" s="322"/>
      <c r="E171" s="322"/>
      <c r="F171" s="462"/>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3"/>
      <c r="B172" s="324"/>
      <c r="C172" s="324"/>
      <c r="D172" s="324"/>
      <c r="E172" s="324"/>
      <c r="F172" s="464"/>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1" t="s">
        <v>236</v>
      </c>
      <c r="B173" s="502"/>
      <c r="C173" s="502"/>
      <c r="D173" s="502"/>
      <c r="E173" s="502"/>
      <c r="F173" s="503"/>
      <c r="G173" s="475" t="s">
        <v>139</v>
      </c>
      <c r="H173" s="322"/>
      <c r="I173" s="322"/>
      <c r="J173" s="322"/>
      <c r="K173" s="322"/>
      <c r="L173" s="322"/>
      <c r="M173" s="322"/>
      <c r="N173" s="322"/>
      <c r="O173" s="323"/>
      <c r="P173" s="326" t="s">
        <v>55</v>
      </c>
      <c r="Q173" s="322"/>
      <c r="R173" s="322"/>
      <c r="S173" s="322"/>
      <c r="T173" s="322"/>
      <c r="U173" s="322"/>
      <c r="V173" s="322"/>
      <c r="W173" s="322"/>
      <c r="X173" s="323"/>
      <c r="Y173" s="476"/>
      <c r="Z173" s="477"/>
      <c r="AA173" s="478"/>
      <c r="AB173" s="482" t="s">
        <v>11</v>
      </c>
      <c r="AC173" s="483"/>
      <c r="AD173" s="484"/>
      <c r="AE173" s="415" t="s">
        <v>417</v>
      </c>
      <c r="AF173" s="415"/>
      <c r="AG173" s="415"/>
      <c r="AH173" s="415"/>
      <c r="AI173" s="415" t="s">
        <v>569</v>
      </c>
      <c r="AJ173" s="415"/>
      <c r="AK173" s="415"/>
      <c r="AL173" s="415"/>
      <c r="AM173" s="415" t="s">
        <v>385</v>
      </c>
      <c r="AN173" s="415"/>
      <c r="AO173" s="415"/>
      <c r="AP173" s="415"/>
      <c r="AQ173" s="456" t="s">
        <v>174</v>
      </c>
      <c r="AR173" s="457"/>
      <c r="AS173" s="457"/>
      <c r="AT173" s="458"/>
      <c r="AU173" s="322" t="s">
        <v>128</v>
      </c>
      <c r="AV173" s="322"/>
      <c r="AW173" s="322"/>
      <c r="AX173" s="327"/>
      <c r="AY173">
        <f>COUNTA($G$175)</f>
        <v>0</v>
      </c>
    </row>
    <row r="174" spans="1:60" ht="18.75" hidden="1" customHeight="1" x14ac:dyDescent="0.15">
      <c r="A174" s="504"/>
      <c r="B174" s="505"/>
      <c r="C174" s="505"/>
      <c r="D174" s="505"/>
      <c r="E174" s="505"/>
      <c r="F174" s="506"/>
      <c r="G174" s="343"/>
      <c r="H174" s="324"/>
      <c r="I174" s="324"/>
      <c r="J174" s="324"/>
      <c r="K174" s="324"/>
      <c r="L174" s="324"/>
      <c r="M174" s="324"/>
      <c r="N174" s="324"/>
      <c r="O174" s="325"/>
      <c r="P174" s="328"/>
      <c r="Q174" s="324"/>
      <c r="R174" s="324"/>
      <c r="S174" s="324"/>
      <c r="T174" s="324"/>
      <c r="U174" s="324"/>
      <c r="V174" s="324"/>
      <c r="W174" s="324"/>
      <c r="X174" s="325"/>
      <c r="Y174" s="479"/>
      <c r="Z174" s="480"/>
      <c r="AA174" s="481"/>
      <c r="AB174" s="402"/>
      <c r="AC174" s="485"/>
      <c r="AD174" s="486"/>
      <c r="AE174" s="415"/>
      <c r="AF174" s="415"/>
      <c r="AG174" s="415"/>
      <c r="AH174" s="415"/>
      <c r="AI174" s="415"/>
      <c r="AJ174" s="415"/>
      <c r="AK174" s="415"/>
      <c r="AL174" s="415"/>
      <c r="AM174" s="415"/>
      <c r="AN174" s="415"/>
      <c r="AO174" s="415"/>
      <c r="AP174" s="415"/>
      <c r="AQ174" s="430"/>
      <c r="AR174" s="431"/>
      <c r="AS174" s="432" t="s">
        <v>175</v>
      </c>
      <c r="AT174" s="433"/>
      <c r="AU174" s="434"/>
      <c r="AV174" s="434"/>
      <c r="AW174" s="324" t="s">
        <v>166</v>
      </c>
      <c r="AX174" s="329"/>
      <c r="AY174">
        <f t="shared" ref="AY174:AY179" si="7">$AY$173</f>
        <v>0</v>
      </c>
    </row>
    <row r="175" spans="1:60" ht="23.25" hidden="1" customHeight="1" x14ac:dyDescent="0.15">
      <c r="A175" s="507"/>
      <c r="B175" s="505"/>
      <c r="C175" s="505"/>
      <c r="D175" s="505"/>
      <c r="E175" s="505"/>
      <c r="F175" s="506"/>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8"/>
      <c r="B176" s="509"/>
      <c r="C176" s="509"/>
      <c r="D176" s="509"/>
      <c r="E176" s="509"/>
      <c r="F176" s="510"/>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6"/>
      <c r="AC176" s="446"/>
      <c r="AD176" s="446"/>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7"/>
      <c r="B177" s="505"/>
      <c r="C177" s="505"/>
      <c r="D177" s="505"/>
      <c r="E177" s="505"/>
      <c r="F177" s="506"/>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59" t="s">
        <v>261</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9"/>
      <c r="B179" s="320"/>
      <c r="C179" s="320"/>
      <c r="D179" s="320"/>
      <c r="E179" s="320"/>
      <c r="F179" s="321"/>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4"/>
      <c r="B183" s="316"/>
      <c r="C183" s="317"/>
      <c r="D183" s="317"/>
      <c r="E183" s="317"/>
      <c r="F183" s="318"/>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4"/>
      <c r="B184" s="319"/>
      <c r="C184" s="320"/>
      <c r="D184" s="320"/>
      <c r="E184" s="320"/>
      <c r="F184" s="321"/>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4"/>
      <c r="B185" s="453" t="s">
        <v>138</v>
      </c>
      <c r="C185" s="454"/>
      <c r="D185" s="454"/>
      <c r="E185" s="454"/>
      <c r="F185" s="455"/>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4" t="s">
        <v>11</v>
      </c>
      <c r="AC185" s="885"/>
      <c r="AD185" s="886"/>
      <c r="AE185" s="415" t="s">
        <v>417</v>
      </c>
      <c r="AF185" s="415"/>
      <c r="AG185" s="415"/>
      <c r="AH185" s="415"/>
      <c r="AI185" s="415" t="s">
        <v>569</v>
      </c>
      <c r="AJ185" s="415"/>
      <c r="AK185" s="415"/>
      <c r="AL185" s="415"/>
      <c r="AM185" s="415" t="s">
        <v>385</v>
      </c>
      <c r="AN185" s="415"/>
      <c r="AO185" s="415"/>
      <c r="AP185" s="415"/>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5"/>
      <c r="AD186" s="486"/>
      <c r="AE186" s="415"/>
      <c r="AF186" s="415"/>
      <c r="AG186" s="415"/>
      <c r="AH186" s="415"/>
      <c r="AI186" s="415"/>
      <c r="AJ186" s="415"/>
      <c r="AK186" s="415"/>
      <c r="AL186" s="415"/>
      <c r="AM186" s="415"/>
      <c r="AN186" s="415"/>
      <c r="AO186" s="415"/>
      <c r="AP186" s="415"/>
      <c r="AQ186" s="494"/>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7"/>
      <c r="R187" s="447"/>
      <c r="S187" s="447"/>
      <c r="T187" s="447"/>
      <c r="U187" s="447"/>
      <c r="V187" s="447"/>
      <c r="W187" s="447"/>
      <c r="X187" s="448"/>
      <c r="Y187" s="888" t="s">
        <v>57</v>
      </c>
      <c r="Z187" s="889"/>
      <c r="AA187" s="890"/>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1"/>
      <c r="H188" s="383"/>
      <c r="I188" s="383"/>
      <c r="J188" s="383"/>
      <c r="K188" s="383"/>
      <c r="L188" s="383"/>
      <c r="M188" s="383"/>
      <c r="N188" s="383"/>
      <c r="O188" s="384"/>
      <c r="P188" s="449"/>
      <c r="Q188" s="449"/>
      <c r="R188" s="449"/>
      <c r="S188" s="449"/>
      <c r="T188" s="449"/>
      <c r="U188" s="449"/>
      <c r="V188" s="449"/>
      <c r="W188" s="449"/>
      <c r="X188" s="450"/>
      <c r="Y188" s="892" t="s">
        <v>50</v>
      </c>
      <c r="Z188" s="784"/>
      <c r="AA188" s="785"/>
      <c r="AB188" s="446"/>
      <c r="AC188" s="446"/>
      <c r="AD188" s="446"/>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1"/>
      <c r="Q189" s="451"/>
      <c r="R189" s="451"/>
      <c r="S189" s="451"/>
      <c r="T189" s="451"/>
      <c r="U189" s="451"/>
      <c r="V189" s="451"/>
      <c r="W189" s="451"/>
      <c r="X189" s="452"/>
      <c r="Y189" s="892" t="s">
        <v>13</v>
      </c>
      <c r="Z189" s="784"/>
      <c r="AA189" s="785"/>
      <c r="AB189" s="893" t="s">
        <v>14</v>
      </c>
      <c r="AC189" s="893"/>
      <c r="AD189" s="893"/>
      <c r="AE189" s="562"/>
      <c r="AF189" s="563"/>
      <c r="AG189" s="563"/>
      <c r="AH189" s="563"/>
      <c r="AI189" s="562"/>
      <c r="AJ189" s="563"/>
      <c r="AK189" s="563"/>
      <c r="AL189" s="563"/>
      <c r="AM189" s="562"/>
      <c r="AN189" s="563"/>
      <c r="AO189" s="563"/>
      <c r="AP189" s="563"/>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3" t="s">
        <v>138</v>
      </c>
      <c r="C190" s="454"/>
      <c r="D190" s="454"/>
      <c r="E190" s="454"/>
      <c r="F190" s="455"/>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4" t="s">
        <v>11</v>
      </c>
      <c r="AC190" s="885"/>
      <c r="AD190" s="886"/>
      <c r="AE190" s="415" t="s">
        <v>417</v>
      </c>
      <c r="AF190" s="415"/>
      <c r="AG190" s="415"/>
      <c r="AH190" s="415"/>
      <c r="AI190" s="415" t="s">
        <v>569</v>
      </c>
      <c r="AJ190" s="415"/>
      <c r="AK190" s="415"/>
      <c r="AL190" s="415"/>
      <c r="AM190" s="415" t="s">
        <v>385</v>
      </c>
      <c r="AN190" s="415"/>
      <c r="AO190" s="415"/>
      <c r="AP190" s="415"/>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5"/>
      <c r="AD191" s="486"/>
      <c r="AE191" s="415"/>
      <c r="AF191" s="415"/>
      <c r="AG191" s="415"/>
      <c r="AH191" s="415"/>
      <c r="AI191" s="415"/>
      <c r="AJ191" s="415"/>
      <c r="AK191" s="415"/>
      <c r="AL191" s="415"/>
      <c r="AM191" s="415"/>
      <c r="AN191" s="415"/>
      <c r="AO191" s="415"/>
      <c r="AP191" s="415"/>
      <c r="AQ191" s="494"/>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7"/>
      <c r="R192" s="447"/>
      <c r="S192" s="447"/>
      <c r="T192" s="447"/>
      <c r="U192" s="447"/>
      <c r="V192" s="447"/>
      <c r="W192" s="447"/>
      <c r="X192" s="448"/>
      <c r="Y192" s="888" t="s">
        <v>57</v>
      </c>
      <c r="Z192" s="889"/>
      <c r="AA192" s="890"/>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1"/>
      <c r="H193" s="383"/>
      <c r="I193" s="383"/>
      <c r="J193" s="383"/>
      <c r="K193" s="383"/>
      <c r="L193" s="383"/>
      <c r="M193" s="383"/>
      <c r="N193" s="383"/>
      <c r="O193" s="384"/>
      <c r="P193" s="449"/>
      <c r="Q193" s="449"/>
      <c r="R193" s="449"/>
      <c r="S193" s="449"/>
      <c r="T193" s="449"/>
      <c r="U193" s="449"/>
      <c r="V193" s="449"/>
      <c r="W193" s="449"/>
      <c r="X193" s="450"/>
      <c r="Y193" s="892" t="s">
        <v>50</v>
      </c>
      <c r="Z193" s="784"/>
      <c r="AA193" s="785"/>
      <c r="AB193" s="446"/>
      <c r="AC193" s="446"/>
      <c r="AD193" s="446"/>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1"/>
      <c r="Q194" s="451"/>
      <c r="R194" s="451"/>
      <c r="S194" s="451"/>
      <c r="T194" s="451"/>
      <c r="U194" s="451"/>
      <c r="V194" s="451"/>
      <c r="W194" s="451"/>
      <c r="X194" s="452"/>
      <c r="Y194" s="892" t="s">
        <v>13</v>
      </c>
      <c r="Z194" s="784"/>
      <c r="AA194" s="785"/>
      <c r="AB194" s="893" t="s">
        <v>14</v>
      </c>
      <c r="AC194" s="893"/>
      <c r="AD194" s="893"/>
      <c r="AE194" s="562"/>
      <c r="AF194" s="563"/>
      <c r="AG194" s="563"/>
      <c r="AH194" s="563"/>
      <c r="AI194" s="562"/>
      <c r="AJ194" s="563"/>
      <c r="AK194" s="563"/>
      <c r="AL194" s="563"/>
      <c r="AM194" s="562"/>
      <c r="AN194" s="563"/>
      <c r="AO194" s="563"/>
      <c r="AP194" s="563"/>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3" t="s">
        <v>138</v>
      </c>
      <c r="C195" s="454"/>
      <c r="D195" s="454"/>
      <c r="E195" s="454"/>
      <c r="F195" s="455"/>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4" t="s">
        <v>11</v>
      </c>
      <c r="AC195" s="885"/>
      <c r="AD195" s="886"/>
      <c r="AE195" s="415" t="s">
        <v>417</v>
      </c>
      <c r="AF195" s="415"/>
      <c r="AG195" s="415"/>
      <c r="AH195" s="415"/>
      <c r="AI195" s="415" t="s">
        <v>569</v>
      </c>
      <c r="AJ195" s="415"/>
      <c r="AK195" s="415"/>
      <c r="AL195" s="415"/>
      <c r="AM195" s="415" t="s">
        <v>385</v>
      </c>
      <c r="AN195" s="415"/>
      <c r="AO195" s="415"/>
      <c r="AP195" s="415"/>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5"/>
      <c r="AD196" s="486"/>
      <c r="AE196" s="415"/>
      <c r="AF196" s="415"/>
      <c r="AG196" s="415"/>
      <c r="AH196" s="415"/>
      <c r="AI196" s="415"/>
      <c r="AJ196" s="415"/>
      <c r="AK196" s="415"/>
      <c r="AL196" s="415"/>
      <c r="AM196" s="415"/>
      <c r="AN196" s="415"/>
      <c r="AO196" s="415"/>
      <c r="AP196" s="415"/>
      <c r="AQ196" s="494"/>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7"/>
      <c r="R197" s="447"/>
      <c r="S197" s="447"/>
      <c r="T197" s="447"/>
      <c r="U197" s="447"/>
      <c r="V197" s="447"/>
      <c r="W197" s="447"/>
      <c r="X197" s="448"/>
      <c r="Y197" s="888" t="s">
        <v>57</v>
      </c>
      <c r="Z197" s="889"/>
      <c r="AA197" s="890"/>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1"/>
      <c r="H198" s="383"/>
      <c r="I198" s="383"/>
      <c r="J198" s="383"/>
      <c r="K198" s="383"/>
      <c r="L198" s="383"/>
      <c r="M198" s="383"/>
      <c r="N198" s="383"/>
      <c r="O198" s="384"/>
      <c r="P198" s="449"/>
      <c r="Q198" s="449"/>
      <c r="R198" s="449"/>
      <c r="S198" s="449"/>
      <c r="T198" s="449"/>
      <c r="U198" s="449"/>
      <c r="V198" s="449"/>
      <c r="W198" s="449"/>
      <c r="X198" s="450"/>
      <c r="Y198" s="892" t="s">
        <v>50</v>
      </c>
      <c r="Z198" s="784"/>
      <c r="AA198" s="785"/>
      <c r="AB198" s="446"/>
      <c r="AC198" s="446"/>
      <c r="AD198" s="446"/>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1"/>
      <c r="C199" s="882"/>
      <c r="D199" s="882"/>
      <c r="E199" s="882"/>
      <c r="F199" s="883"/>
      <c r="G199" s="894"/>
      <c r="H199" s="895"/>
      <c r="I199" s="895"/>
      <c r="J199" s="895"/>
      <c r="K199" s="895"/>
      <c r="L199" s="895"/>
      <c r="M199" s="895"/>
      <c r="N199" s="895"/>
      <c r="O199" s="896"/>
      <c r="P199" s="897"/>
      <c r="Q199" s="897"/>
      <c r="R199" s="897"/>
      <c r="S199" s="897"/>
      <c r="T199" s="897"/>
      <c r="U199" s="897"/>
      <c r="V199" s="897"/>
      <c r="W199" s="897"/>
      <c r="X199" s="898"/>
      <c r="Y199" s="899" t="s">
        <v>13</v>
      </c>
      <c r="Z199" s="900"/>
      <c r="AA199" s="901"/>
      <c r="AB199" s="902" t="s">
        <v>14</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5" t="s">
        <v>417</v>
      </c>
      <c r="AF200" s="415"/>
      <c r="AG200" s="415"/>
      <c r="AH200" s="415"/>
      <c r="AI200" s="415" t="s">
        <v>569</v>
      </c>
      <c r="AJ200" s="415"/>
      <c r="AK200" s="415"/>
      <c r="AL200" s="415"/>
      <c r="AM200" s="415" t="s">
        <v>385</v>
      </c>
      <c r="AN200" s="415"/>
      <c r="AO200" s="415"/>
      <c r="AP200" s="415"/>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5"/>
      <c r="AF201" s="415"/>
      <c r="AG201" s="415"/>
      <c r="AH201" s="415"/>
      <c r="AI201" s="415"/>
      <c r="AJ201" s="415"/>
      <c r="AK201" s="415"/>
      <c r="AL201" s="415"/>
      <c r="AM201" s="415"/>
      <c r="AN201" s="415"/>
      <c r="AO201" s="415"/>
      <c r="AP201" s="415"/>
      <c r="AQ201" s="430"/>
      <c r="AR201" s="431"/>
      <c r="AS201" s="432" t="s">
        <v>175</v>
      </c>
      <c r="AT201" s="433"/>
      <c r="AU201" s="434"/>
      <c r="AV201" s="434"/>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251</v>
      </c>
      <c r="AC202" s="540"/>
      <c r="AD202" s="540"/>
      <c r="AE202" s="389"/>
      <c r="AF202" s="372"/>
      <c r="AG202" s="372"/>
      <c r="AH202" s="372"/>
      <c r="AI202" s="389"/>
      <c r="AJ202" s="372"/>
      <c r="AK202" s="372"/>
      <c r="AL202" s="372"/>
      <c r="AM202" s="389"/>
      <c r="AN202" s="372"/>
      <c r="AO202" s="372"/>
      <c r="AP202" s="372"/>
      <c r="AQ202" s="389"/>
      <c r="AR202" s="372"/>
      <c r="AS202" s="372"/>
      <c r="AT202" s="560"/>
      <c r="AU202" s="372"/>
      <c r="AV202" s="372"/>
      <c r="AW202" s="372"/>
      <c r="AX202" s="373"/>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5" t="s">
        <v>50</v>
      </c>
      <c r="Z203" s="275"/>
      <c r="AA203" s="307"/>
      <c r="AB203" s="583" t="s">
        <v>251</v>
      </c>
      <c r="AC203" s="583"/>
      <c r="AD203" s="583"/>
      <c r="AE203" s="389"/>
      <c r="AF203" s="372"/>
      <c r="AG203" s="372"/>
      <c r="AH203" s="372"/>
      <c r="AI203" s="389"/>
      <c r="AJ203" s="372"/>
      <c r="AK203" s="372"/>
      <c r="AL203" s="372"/>
      <c r="AM203" s="389"/>
      <c r="AN203" s="372"/>
      <c r="AO203" s="372"/>
      <c r="AP203" s="372"/>
      <c r="AQ203" s="389"/>
      <c r="AR203" s="372"/>
      <c r="AS203" s="372"/>
      <c r="AT203" s="560"/>
      <c r="AU203" s="372"/>
      <c r="AV203" s="372"/>
      <c r="AW203" s="372"/>
      <c r="AX203" s="373"/>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5" t="s">
        <v>13</v>
      </c>
      <c r="Z204" s="275"/>
      <c r="AA204" s="307"/>
      <c r="AB204" s="561" t="s">
        <v>252</v>
      </c>
      <c r="AC204" s="561"/>
      <c r="AD204" s="561"/>
      <c r="AE204" s="562"/>
      <c r="AF204" s="563"/>
      <c r="AG204" s="563"/>
      <c r="AH204" s="563"/>
      <c r="AI204" s="562"/>
      <c r="AJ204" s="563"/>
      <c r="AK204" s="563"/>
      <c r="AL204" s="563"/>
      <c r="AM204" s="562"/>
      <c r="AN204" s="563"/>
      <c r="AO204" s="563"/>
      <c r="AP204" s="563"/>
      <c r="AQ204" s="389"/>
      <c r="AR204" s="372"/>
      <c r="AS204" s="372"/>
      <c r="AT204" s="560"/>
      <c r="AU204" s="372"/>
      <c r="AV204" s="372"/>
      <c r="AW204" s="372"/>
      <c r="AX204" s="373"/>
      <c r="AY204">
        <f t="shared" si="10"/>
        <v>0</v>
      </c>
    </row>
    <row r="205" spans="1:60" ht="23.25" hidden="1" customHeight="1" x14ac:dyDescent="0.15">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250</v>
      </c>
      <c r="X205" s="574"/>
      <c r="Y205" s="538" t="s">
        <v>12</v>
      </c>
      <c r="Z205" s="538"/>
      <c r="AA205" s="539"/>
      <c r="AB205" s="540" t="s">
        <v>251</v>
      </c>
      <c r="AC205" s="540"/>
      <c r="AD205" s="540"/>
      <c r="AE205" s="389"/>
      <c r="AF205" s="372"/>
      <c r="AG205" s="372"/>
      <c r="AH205" s="372"/>
      <c r="AI205" s="389"/>
      <c r="AJ205" s="372"/>
      <c r="AK205" s="372"/>
      <c r="AL205" s="372"/>
      <c r="AM205" s="389"/>
      <c r="AN205" s="372"/>
      <c r="AO205" s="372"/>
      <c r="AP205" s="372"/>
      <c r="AQ205" s="389"/>
      <c r="AR205" s="372"/>
      <c r="AS205" s="372"/>
      <c r="AT205" s="560"/>
      <c r="AU205" s="372"/>
      <c r="AV205" s="372"/>
      <c r="AW205" s="372"/>
      <c r="AX205" s="373"/>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5" t="s">
        <v>50</v>
      </c>
      <c r="Z206" s="275"/>
      <c r="AA206" s="307"/>
      <c r="AB206" s="583" t="s">
        <v>251</v>
      </c>
      <c r="AC206" s="583"/>
      <c r="AD206" s="583"/>
      <c r="AE206" s="389"/>
      <c r="AF206" s="372"/>
      <c r="AG206" s="372"/>
      <c r="AH206" s="372"/>
      <c r="AI206" s="389"/>
      <c r="AJ206" s="372"/>
      <c r="AK206" s="372"/>
      <c r="AL206" s="372"/>
      <c r="AM206" s="389"/>
      <c r="AN206" s="372"/>
      <c r="AO206" s="372"/>
      <c r="AP206" s="372"/>
      <c r="AQ206" s="389"/>
      <c r="AR206" s="372"/>
      <c r="AS206" s="372"/>
      <c r="AT206" s="560"/>
      <c r="AU206" s="372"/>
      <c r="AV206" s="372"/>
      <c r="AW206" s="372"/>
      <c r="AX206" s="373"/>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5" t="s">
        <v>13</v>
      </c>
      <c r="Z207" s="275"/>
      <c r="AA207" s="307"/>
      <c r="AB207" s="561" t="s">
        <v>252</v>
      </c>
      <c r="AC207" s="561"/>
      <c r="AD207" s="561"/>
      <c r="AE207" s="562"/>
      <c r="AF207" s="563"/>
      <c r="AG207" s="563"/>
      <c r="AH207" s="563"/>
      <c r="AI207" s="562"/>
      <c r="AJ207" s="563"/>
      <c r="AK207" s="563"/>
      <c r="AL207" s="563"/>
      <c r="AM207" s="562"/>
      <c r="AN207" s="563"/>
      <c r="AO207" s="563"/>
      <c r="AP207" s="582"/>
      <c r="AQ207" s="389"/>
      <c r="AR207" s="372"/>
      <c r="AS207" s="372"/>
      <c r="AT207" s="560"/>
      <c r="AU207" s="372"/>
      <c r="AV207" s="372"/>
      <c r="AW207" s="372"/>
      <c r="AX207" s="373"/>
      <c r="AY207">
        <f t="shared" si="10"/>
        <v>0</v>
      </c>
    </row>
    <row r="208" spans="1:60" ht="18.75" hidden="1" customHeight="1" x14ac:dyDescent="0.15">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4" t="s">
        <v>11</v>
      </c>
      <c r="AC208" s="341"/>
      <c r="AD208" s="342"/>
      <c r="AE208" s="136" t="s">
        <v>417</v>
      </c>
      <c r="AF208" s="136"/>
      <c r="AG208" s="136"/>
      <c r="AH208" s="136"/>
      <c r="AI208" s="415" t="s">
        <v>569</v>
      </c>
      <c r="AJ208" s="415"/>
      <c r="AK208" s="415"/>
      <c r="AL208" s="415"/>
      <c r="AM208" s="415" t="s">
        <v>385</v>
      </c>
      <c r="AN208" s="415"/>
      <c r="AO208" s="415"/>
      <c r="AP208" s="415"/>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2"/>
      <c r="I209" s="432"/>
      <c r="J209" s="432"/>
      <c r="K209" s="432"/>
      <c r="L209" s="432"/>
      <c r="M209" s="432"/>
      <c r="N209" s="432"/>
      <c r="O209" s="433"/>
      <c r="P209" s="593"/>
      <c r="Q209" s="432"/>
      <c r="R209" s="432"/>
      <c r="S209" s="432"/>
      <c r="T209" s="432"/>
      <c r="U209" s="432"/>
      <c r="V209" s="432"/>
      <c r="W209" s="432"/>
      <c r="X209" s="433"/>
      <c r="Y209" s="597"/>
      <c r="Z209" s="598"/>
      <c r="AA209" s="599"/>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4"/>
      <c r="B211" s="565"/>
      <c r="C211" s="565"/>
      <c r="D211" s="565"/>
      <c r="E211" s="565"/>
      <c r="F211" s="566"/>
      <c r="G211" s="601"/>
      <c r="H211" s="383"/>
      <c r="I211" s="383"/>
      <c r="J211" s="383"/>
      <c r="K211" s="383"/>
      <c r="L211" s="383"/>
      <c r="M211" s="383"/>
      <c r="N211" s="383"/>
      <c r="O211" s="384"/>
      <c r="P211" s="383"/>
      <c r="Q211" s="383"/>
      <c r="R211" s="383"/>
      <c r="S211" s="383"/>
      <c r="T211" s="383"/>
      <c r="U211" s="383"/>
      <c r="V211" s="383"/>
      <c r="W211" s="383"/>
      <c r="X211" s="384"/>
      <c r="Y211" s="609" t="s">
        <v>50</v>
      </c>
      <c r="Z211" s="610"/>
      <c r="AA211" s="611"/>
      <c r="AB211" s="612"/>
      <c r="AC211" s="612"/>
      <c r="AD211" s="612"/>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3"/>
      <c r="Q212" s="383"/>
      <c r="R212" s="383"/>
      <c r="S212" s="383"/>
      <c r="T212" s="383"/>
      <c r="U212" s="383"/>
      <c r="V212" s="383"/>
      <c r="W212" s="383"/>
      <c r="X212" s="384"/>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1"/>
      <c r="AR212" s="392"/>
      <c r="AS212" s="392"/>
      <c r="AT212" s="393"/>
      <c r="AU212" s="372"/>
      <c r="AV212" s="372"/>
      <c r="AW212" s="372"/>
      <c r="AX212" s="373"/>
      <c r="AY212">
        <f>$AY$208</f>
        <v>0</v>
      </c>
    </row>
    <row r="213" spans="1:51" ht="69.75" hidden="1" customHeight="1" x14ac:dyDescent="0.15">
      <c r="A213" s="643" t="s">
        <v>264</v>
      </c>
      <c r="B213" s="644"/>
      <c r="C213" s="644"/>
      <c r="D213" s="644"/>
      <c r="E213" s="568" t="s">
        <v>225</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
      <c r="A214" s="501" t="s">
        <v>577</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232</v>
      </c>
      <c r="AP214" s="660"/>
      <c r="AQ214" s="660"/>
      <c r="AR214" s="81" t="s">
        <v>231</v>
      </c>
      <c r="AS214" s="659"/>
      <c r="AT214" s="660"/>
      <c r="AU214" s="660"/>
      <c r="AV214" s="660"/>
      <c r="AW214" s="660"/>
      <c r="AX214" s="661"/>
      <c r="AY214">
        <f>COUNTIF($AR$214,"☑")</f>
        <v>0</v>
      </c>
    </row>
    <row r="215" spans="1:51" ht="45" customHeight="1" x14ac:dyDescent="0.15">
      <c r="A215" s="649" t="s">
        <v>284</v>
      </c>
      <c r="B215" s="650"/>
      <c r="C215" s="652" t="s">
        <v>178</v>
      </c>
      <c r="D215" s="650"/>
      <c r="E215" s="653" t="s">
        <v>194</v>
      </c>
      <c r="F215" s="654"/>
      <c r="G215" s="655" t="s">
        <v>641</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642</v>
      </c>
      <c r="H216" s="139"/>
      <c r="I216" s="139"/>
      <c r="J216" s="139"/>
      <c r="K216" s="139"/>
      <c r="L216" s="139"/>
      <c r="M216" s="139"/>
      <c r="N216" s="139"/>
      <c r="O216" s="139"/>
      <c r="P216" s="139"/>
      <c r="Q216" s="139"/>
      <c r="R216" s="139"/>
      <c r="S216" s="139"/>
      <c r="T216" s="139"/>
      <c r="U216" s="139"/>
      <c r="V216" s="140"/>
      <c r="W216" s="627" t="s">
        <v>587</v>
      </c>
      <c r="X216" s="628"/>
      <c r="Y216" s="628"/>
      <c r="Z216" s="628"/>
      <c r="AA216" s="629"/>
      <c r="AB216" s="630" t="s">
        <v>643</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9"/>
      <c r="F217" s="321"/>
      <c r="G217" s="141"/>
      <c r="H217" s="142"/>
      <c r="I217" s="142"/>
      <c r="J217" s="142"/>
      <c r="K217" s="142"/>
      <c r="L217" s="142"/>
      <c r="M217" s="142"/>
      <c r="N217" s="142"/>
      <c r="O217" s="142"/>
      <c r="P217" s="142"/>
      <c r="Q217" s="142"/>
      <c r="R217" s="142"/>
      <c r="S217" s="142"/>
      <c r="T217" s="142"/>
      <c r="U217" s="142"/>
      <c r="V217" s="143"/>
      <c r="W217" s="633" t="s">
        <v>588</v>
      </c>
      <c r="X217" s="634"/>
      <c r="Y217" s="634"/>
      <c r="Z217" s="634"/>
      <c r="AA217" s="635"/>
      <c r="AB217" s="630" t="s">
        <v>670</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600</v>
      </c>
      <c r="D218" s="637"/>
      <c r="E218" s="453" t="s">
        <v>280</v>
      </c>
      <c r="F218" s="455"/>
      <c r="G218" s="617" t="s">
        <v>181</v>
      </c>
      <c r="H218" s="618"/>
      <c r="I218" s="618"/>
      <c r="J218" s="640" t="s">
        <v>647</v>
      </c>
      <c r="K218" s="641"/>
      <c r="L218" s="641"/>
      <c r="M218" s="641"/>
      <c r="N218" s="641"/>
      <c r="O218" s="641"/>
      <c r="P218" s="641"/>
      <c r="Q218" s="641"/>
      <c r="R218" s="641"/>
      <c r="S218" s="641"/>
      <c r="T218" s="642"/>
      <c r="U218" s="615" t="s">
        <v>680</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6"/>
      <c r="F219" s="318"/>
      <c r="G219" s="617" t="s">
        <v>601</v>
      </c>
      <c r="H219" s="618"/>
      <c r="I219" s="618"/>
      <c r="J219" s="618"/>
      <c r="K219" s="618"/>
      <c r="L219" s="618"/>
      <c r="M219" s="618"/>
      <c r="N219" s="618"/>
      <c r="O219" s="618"/>
      <c r="P219" s="618"/>
      <c r="Q219" s="618"/>
      <c r="R219" s="618"/>
      <c r="S219" s="618"/>
      <c r="T219" s="618"/>
      <c r="U219" s="614" t="s">
        <v>680</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9"/>
      <c r="F220" s="321"/>
      <c r="G220" s="617" t="s">
        <v>588</v>
      </c>
      <c r="H220" s="618"/>
      <c r="I220" s="618"/>
      <c r="J220" s="618"/>
      <c r="K220" s="618"/>
      <c r="L220" s="618"/>
      <c r="M220" s="618"/>
      <c r="N220" s="618"/>
      <c r="O220" s="618"/>
      <c r="P220" s="618"/>
      <c r="Q220" s="618"/>
      <c r="R220" s="618"/>
      <c r="S220" s="618"/>
      <c r="T220" s="618"/>
      <c r="U220" s="144" t="s">
        <v>680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92.2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637</v>
      </c>
      <c r="AE223" s="705"/>
      <c r="AF223" s="705"/>
      <c r="AG223" s="706" t="s">
        <v>648</v>
      </c>
      <c r="AH223" s="707"/>
      <c r="AI223" s="707"/>
      <c r="AJ223" s="707"/>
      <c r="AK223" s="707"/>
      <c r="AL223" s="707"/>
      <c r="AM223" s="707"/>
      <c r="AN223" s="707"/>
      <c r="AO223" s="707"/>
      <c r="AP223" s="707"/>
      <c r="AQ223" s="707"/>
      <c r="AR223" s="707"/>
      <c r="AS223" s="707"/>
      <c r="AT223" s="707"/>
      <c r="AU223" s="707"/>
      <c r="AV223" s="707"/>
      <c r="AW223" s="707"/>
      <c r="AX223" s="708"/>
    </row>
    <row r="224" spans="1:51" ht="92.25"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637</v>
      </c>
      <c r="AE224" s="686"/>
      <c r="AF224" s="686"/>
      <c r="AG224" s="712" t="s">
        <v>648</v>
      </c>
      <c r="AH224" s="713"/>
      <c r="AI224" s="713"/>
      <c r="AJ224" s="713"/>
      <c r="AK224" s="713"/>
      <c r="AL224" s="713"/>
      <c r="AM224" s="713"/>
      <c r="AN224" s="713"/>
      <c r="AO224" s="713"/>
      <c r="AP224" s="713"/>
      <c r="AQ224" s="713"/>
      <c r="AR224" s="713"/>
      <c r="AS224" s="713"/>
      <c r="AT224" s="713"/>
      <c r="AU224" s="713"/>
      <c r="AV224" s="713"/>
      <c r="AW224" s="713"/>
      <c r="AX224" s="714"/>
    </row>
    <row r="225" spans="1:50" ht="92.25"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637</v>
      </c>
      <c r="AE225" s="719"/>
      <c r="AF225" s="719"/>
      <c r="AG225" s="676" t="s">
        <v>649</v>
      </c>
      <c r="AH225" s="383"/>
      <c r="AI225" s="383"/>
      <c r="AJ225" s="383"/>
      <c r="AK225" s="383"/>
      <c r="AL225" s="383"/>
      <c r="AM225" s="383"/>
      <c r="AN225" s="383"/>
      <c r="AO225" s="383"/>
      <c r="AP225" s="383"/>
      <c r="AQ225" s="383"/>
      <c r="AR225" s="383"/>
      <c r="AS225" s="383"/>
      <c r="AT225" s="383"/>
      <c r="AU225" s="383"/>
      <c r="AV225" s="383"/>
      <c r="AW225" s="383"/>
      <c r="AX225" s="677"/>
    </row>
    <row r="226" spans="1:50" ht="27"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637</v>
      </c>
      <c r="AE226" s="673"/>
      <c r="AF226" s="673"/>
      <c r="AG226" s="674" t="s">
        <v>650</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3"/>
      <c r="B227" s="664"/>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644</v>
      </c>
      <c r="AE227" s="686"/>
      <c r="AF227" s="687"/>
      <c r="AG227" s="676"/>
      <c r="AH227" s="383"/>
      <c r="AI227" s="383"/>
      <c r="AJ227" s="383"/>
      <c r="AK227" s="383"/>
      <c r="AL227" s="383"/>
      <c r="AM227" s="383"/>
      <c r="AN227" s="383"/>
      <c r="AO227" s="383"/>
      <c r="AP227" s="383"/>
      <c r="AQ227" s="383"/>
      <c r="AR227" s="383"/>
      <c r="AS227" s="383"/>
      <c r="AT227" s="383"/>
      <c r="AU227" s="383"/>
      <c r="AV227" s="383"/>
      <c r="AW227" s="383"/>
      <c r="AX227" s="677"/>
    </row>
    <row r="228" spans="1:50" ht="26.25" customHeight="1" x14ac:dyDescent="0.15">
      <c r="A228" s="663"/>
      <c r="B228" s="664"/>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644</v>
      </c>
      <c r="AE228" s="692"/>
      <c r="AF228" s="692"/>
      <c r="AG228" s="676"/>
      <c r="AH228" s="383"/>
      <c r="AI228" s="383"/>
      <c r="AJ228" s="383"/>
      <c r="AK228" s="383"/>
      <c r="AL228" s="383"/>
      <c r="AM228" s="383"/>
      <c r="AN228" s="383"/>
      <c r="AO228" s="383"/>
      <c r="AP228" s="383"/>
      <c r="AQ228" s="383"/>
      <c r="AR228" s="383"/>
      <c r="AS228" s="383"/>
      <c r="AT228" s="383"/>
      <c r="AU228" s="383"/>
      <c r="AV228" s="383"/>
      <c r="AW228" s="383"/>
      <c r="AX228" s="677"/>
    </row>
    <row r="229" spans="1:50" ht="26.25" customHeight="1" x14ac:dyDescent="0.15">
      <c r="A229" s="663"/>
      <c r="B229" s="665"/>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645</v>
      </c>
      <c r="AE229" s="738"/>
      <c r="AF229" s="738"/>
      <c r="AG229" s="739" t="s">
        <v>615</v>
      </c>
      <c r="AH229" s="740"/>
      <c r="AI229" s="740"/>
      <c r="AJ229" s="740"/>
      <c r="AK229" s="740"/>
      <c r="AL229" s="740"/>
      <c r="AM229" s="740"/>
      <c r="AN229" s="740"/>
      <c r="AO229" s="740"/>
      <c r="AP229" s="740"/>
      <c r="AQ229" s="740"/>
      <c r="AR229" s="740"/>
      <c r="AS229" s="740"/>
      <c r="AT229" s="740"/>
      <c r="AU229" s="740"/>
      <c r="AV229" s="740"/>
      <c r="AW229" s="740"/>
      <c r="AX229" s="741"/>
    </row>
    <row r="230" spans="1:50" ht="46.5" customHeight="1" x14ac:dyDescent="0.15">
      <c r="A230" s="663"/>
      <c r="B230" s="665"/>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637</v>
      </c>
      <c r="AE230" s="686"/>
      <c r="AF230" s="686"/>
      <c r="AG230" s="712" t="s">
        <v>651</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3"/>
      <c r="B231" s="665"/>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645</v>
      </c>
      <c r="AE231" s="686"/>
      <c r="AF231" s="686"/>
      <c r="AG231" s="712" t="s">
        <v>615</v>
      </c>
      <c r="AH231" s="713"/>
      <c r="AI231" s="713"/>
      <c r="AJ231" s="713"/>
      <c r="AK231" s="713"/>
      <c r="AL231" s="713"/>
      <c r="AM231" s="713"/>
      <c r="AN231" s="713"/>
      <c r="AO231" s="713"/>
      <c r="AP231" s="713"/>
      <c r="AQ231" s="713"/>
      <c r="AR231" s="713"/>
      <c r="AS231" s="713"/>
      <c r="AT231" s="713"/>
      <c r="AU231" s="713"/>
      <c r="AV231" s="713"/>
      <c r="AW231" s="713"/>
      <c r="AX231" s="714"/>
    </row>
    <row r="232" spans="1:50" ht="47.25" customHeight="1" x14ac:dyDescent="0.15">
      <c r="A232" s="663"/>
      <c r="B232" s="665"/>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637</v>
      </c>
      <c r="AE232" s="686"/>
      <c r="AF232" s="686"/>
      <c r="AG232" s="712" t="s">
        <v>651</v>
      </c>
      <c r="AH232" s="713"/>
      <c r="AI232" s="713"/>
      <c r="AJ232" s="713"/>
      <c r="AK232" s="713"/>
      <c r="AL232" s="713"/>
      <c r="AM232" s="713"/>
      <c r="AN232" s="713"/>
      <c r="AO232" s="713"/>
      <c r="AP232" s="713"/>
      <c r="AQ232" s="713"/>
      <c r="AR232" s="713"/>
      <c r="AS232" s="713"/>
      <c r="AT232" s="713"/>
      <c r="AU232" s="713"/>
      <c r="AV232" s="713"/>
      <c r="AW232" s="713"/>
      <c r="AX232" s="714"/>
    </row>
    <row r="233" spans="1:50" ht="49.5" customHeight="1" x14ac:dyDescent="0.15">
      <c r="A233" s="663"/>
      <c r="B233" s="665"/>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637</v>
      </c>
      <c r="AE233" s="719"/>
      <c r="AF233" s="719"/>
      <c r="AG233" s="734" t="s">
        <v>652</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3"/>
      <c r="B234" s="665"/>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645</v>
      </c>
      <c r="AE234" s="686"/>
      <c r="AF234" s="687"/>
      <c r="AG234" s="712" t="s">
        <v>615</v>
      </c>
      <c r="AH234" s="713"/>
      <c r="AI234" s="713"/>
      <c r="AJ234" s="713"/>
      <c r="AK234" s="713"/>
      <c r="AL234" s="713"/>
      <c r="AM234" s="713"/>
      <c r="AN234" s="713"/>
      <c r="AO234" s="713"/>
      <c r="AP234" s="713"/>
      <c r="AQ234" s="713"/>
      <c r="AR234" s="713"/>
      <c r="AS234" s="713"/>
      <c r="AT234" s="713"/>
      <c r="AU234" s="713"/>
      <c r="AV234" s="713"/>
      <c r="AW234" s="713"/>
      <c r="AX234" s="714"/>
    </row>
    <row r="235" spans="1:50" ht="54" customHeight="1" x14ac:dyDescent="0.15">
      <c r="A235" s="666"/>
      <c r="B235" s="667"/>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637</v>
      </c>
      <c r="AE235" s="727"/>
      <c r="AF235" s="728"/>
      <c r="AG235" s="729" t="s">
        <v>652</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637</v>
      </c>
      <c r="AE236" s="738"/>
      <c r="AF236" s="748"/>
      <c r="AG236" s="739" t="s">
        <v>653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3"/>
      <c r="B237" s="665"/>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645</v>
      </c>
      <c r="AE237" s="753"/>
      <c r="AF237" s="753"/>
      <c r="AG237" s="712" t="s">
        <v>615</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3"/>
      <c r="B238" s="665"/>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637</v>
      </c>
      <c r="AE238" s="686"/>
      <c r="AF238" s="686"/>
      <c r="AG238" s="712" t="s">
        <v>653</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6"/>
      <c r="B239" s="667"/>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646</v>
      </c>
      <c r="AE239" s="686"/>
      <c r="AF239" s="686"/>
      <c r="AG239" s="742" t="s">
        <v>647</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69"/>
      <c r="AD240" s="672" t="s">
        <v>645</v>
      </c>
      <c r="AE240" s="673"/>
      <c r="AF240" s="765"/>
      <c r="AG240" s="674" t="s">
        <v>647</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83"/>
      <c r="AI241" s="383"/>
      <c r="AJ241" s="383"/>
      <c r="AK241" s="383"/>
      <c r="AL241" s="383"/>
      <c r="AM241" s="383"/>
      <c r="AN241" s="383"/>
      <c r="AO241" s="383"/>
      <c r="AP241" s="383"/>
      <c r="AQ241" s="383"/>
      <c r="AR241" s="383"/>
      <c r="AS241" s="383"/>
      <c r="AT241" s="383"/>
      <c r="AU241" s="383"/>
      <c r="AV241" s="383"/>
      <c r="AW241" s="383"/>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3"/>
      <c r="AI242" s="383"/>
      <c r="AJ242" s="383"/>
      <c r="AK242" s="383"/>
      <c r="AL242" s="383"/>
      <c r="AM242" s="383"/>
      <c r="AN242" s="383"/>
      <c r="AO242" s="383"/>
      <c r="AP242" s="383"/>
      <c r="AQ242" s="383"/>
      <c r="AR242" s="383"/>
      <c r="AS242" s="383"/>
      <c r="AT242" s="383"/>
      <c r="AU242" s="383"/>
      <c r="AV242" s="383"/>
      <c r="AW242" s="383"/>
      <c r="AX242" s="677"/>
    </row>
    <row r="243" spans="1:50" ht="24.75"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3"/>
      <c r="AI243" s="383"/>
      <c r="AJ243" s="383"/>
      <c r="AK243" s="383"/>
      <c r="AL243" s="383"/>
      <c r="AM243" s="383"/>
      <c r="AN243" s="383"/>
      <c r="AO243" s="383"/>
      <c r="AP243" s="383"/>
      <c r="AQ243" s="383"/>
      <c r="AR243" s="383"/>
      <c r="AS243" s="383"/>
      <c r="AT243" s="383"/>
      <c r="AU243" s="383"/>
      <c r="AV243" s="383"/>
      <c r="AW243" s="383"/>
      <c r="AX243" s="677"/>
    </row>
    <row r="244" spans="1:50" ht="24.75"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3"/>
      <c r="AI244" s="383"/>
      <c r="AJ244" s="383"/>
      <c r="AK244" s="383"/>
      <c r="AL244" s="383"/>
      <c r="AM244" s="383"/>
      <c r="AN244" s="383"/>
      <c r="AO244" s="383"/>
      <c r="AP244" s="383"/>
      <c r="AQ244" s="383"/>
      <c r="AR244" s="383"/>
      <c r="AS244" s="383"/>
      <c r="AT244" s="383"/>
      <c r="AU244" s="383"/>
      <c r="AV244" s="383"/>
      <c r="AW244" s="383"/>
      <c r="AX244" s="677"/>
    </row>
    <row r="245" spans="1:50" ht="24.75"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3"/>
      <c r="AI245" s="383"/>
      <c r="AJ245" s="383"/>
      <c r="AK245" s="383"/>
      <c r="AL245" s="383"/>
      <c r="AM245" s="383"/>
      <c r="AN245" s="383"/>
      <c r="AO245" s="383"/>
      <c r="AP245" s="383"/>
      <c r="AQ245" s="383"/>
      <c r="AR245" s="383"/>
      <c r="AS245" s="383"/>
      <c r="AT245" s="383"/>
      <c r="AU245" s="383"/>
      <c r="AV245" s="383"/>
      <c r="AW245" s="383"/>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654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685</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630</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631</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632</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633</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634</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635</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634</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69" t="s">
        <v>636</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88" t="s">
        <v>608</v>
      </c>
      <c r="F266" s="789"/>
      <c r="G266" s="789"/>
      <c r="H266" s="77" t="str">
        <f>IF(E266="","","-")</f>
        <v>-</v>
      </c>
      <c r="I266" s="789"/>
      <c r="J266" s="789"/>
      <c r="K266" s="77" t="str">
        <f>IF(I266="","","-")</f>
        <v/>
      </c>
      <c r="L266" s="106">
        <v>272</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608</v>
      </c>
      <c r="F267" s="789"/>
      <c r="G267" s="789"/>
      <c r="H267" s="77"/>
      <c r="I267" s="789"/>
      <c r="J267" s="789"/>
      <c r="K267" s="77"/>
      <c r="L267" s="106">
        <v>282</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656</v>
      </c>
      <c r="H268" s="789"/>
      <c r="I268" s="789"/>
      <c r="J268" s="137">
        <v>20</v>
      </c>
      <c r="K268" s="137"/>
      <c r="L268" s="106">
        <v>333</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267</v>
      </c>
      <c r="B308" s="796"/>
      <c r="C308" s="796"/>
      <c r="D308" s="796"/>
      <c r="E308" s="796"/>
      <c r="F308" s="797"/>
      <c r="G308" s="801" t="s">
        <v>676</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58.5" customHeight="1" x14ac:dyDescent="0.15">
      <c r="A310" s="798"/>
      <c r="B310" s="799"/>
      <c r="C310" s="799"/>
      <c r="D310" s="799"/>
      <c r="E310" s="799"/>
      <c r="F310" s="800"/>
      <c r="G310" s="822" t="s">
        <v>658</v>
      </c>
      <c r="H310" s="823"/>
      <c r="I310" s="823"/>
      <c r="J310" s="823"/>
      <c r="K310" s="824"/>
      <c r="L310" s="825" t="s">
        <v>677</v>
      </c>
      <c r="M310" s="826"/>
      <c r="N310" s="826"/>
      <c r="O310" s="826"/>
      <c r="P310" s="826"/>
      <c r="Q310" s="826"/>
      <c r="R310" s="826"/>
      <c r="S310" s="826"/>
      <c r="T310" s="826"/>
      <c r="U310" s="826"/>
      <c r="V310" s="826"/>
      <c r="W310" s="826"/>
      <c r="X310" s="827"/>
      <c r="Y310" s="828">
        <v>0.6</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61.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0.6</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5" t="s">
        <v>25</v>
      </c>
      <c r="Q365" s="415"/>
      <c r="R365" s="415"/>
      <c r="S365" s="415"/>
      <c r="T365" s="415"/>
      <c r="U365" s="415"/>
      <c r="V365" s="415"/>
      <c r="W365" s="415"/>
      <c r="X365" s="415"/>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89.25" customHeight="1" x14ac:dyDescent="0.15">
      <c r="A366" s="857">
        <v>1</v>
      </c>
      <c r="B366" s="857">
        <v>1</v>
      </c>
      <c r="C366" s="858" t="s">
        <v>671</v>
      </c>
      <c r="D366" s="859"/>
      <c r="E366" s="859"/>
      <c r="F366" s="859"/>
      <c r="G366" s="859"/>
      <c r="H366" s="859"/>
      <c r="I366" s="859"/>
      <c r="J366" s="860">
        <v>7010001059391</v>
      </c>
      <c r="K366" s="861"/>
      <c r="L366" s="861"/>
      <c r="M366" s="861"/>
      <c r="N366" s="861"/>
      <c r="O366" s="861"/>
      <c r="P366" s="862" t="s">
        <v>678</v>
      </c>
      <c r="Q366" s="863"/>
      <c r="R366" s="863"/>
      <c r="S366" s="863"/>
      <c r="T366" s="863"/>
      <c r="U366" s="863"/>
      <c r="V366" s="863"/>
      <c r="W366" s="863"/>
      <c r="X366" s="863"/>
      <c r="Y366" s="864">
        <v>0.6</v>
      </c>
      <c r="Z366" s="865"/>
      <c r="AA366" s="865"/>
      <c r="AB366" s="866"/>
      <c r="AC366" s="867" t="s">
        <v>259</v>
      </c>
      <c r="AD366" s="868"/>
      <c r="AE366" s="868"/>
      <c r="AF366" s="868"/>
      <c r="AG366" s="868"/>
      <c r="AH366" s="851" t="s">
        <v>669</v>
      </c>
      <c r="AI366" s="852"/>
      <c r="AJ366" s="852"/>
      <c r="AK366" s="852"/>
      <c r="AL366" s="853">
        <v>100</v>
      </c>
      <c r="AM366" s="854"/>
      <c r="AN366" s="854"/>
      <c r="AO366" s="855"/>
      <c r="AP366" s="856" t="s">
        <v>669</v>
      </c>
      <c r="AQ366" s="856"/>
      <c r="AR366" s="856"/>
      <c r="AS366" s="856"/>
      <c r="AT366" s="856"/>
      <c r="AU366" s="856"/>
      <c r="AV366" s="856"/>
      <c r="AW366" s="856"/>
      <c r="AX366" s="856"/>
    </row>
    <row r="367" spans="1:51" ht="89.25" customHeight="1" x14ac:dyDescent="0.15">
      <c r="A367" s="857">
        <v>2</v>
      </c>
      <c r="B367" s="857">
        <v>1</v>
      </c>
      <c r="C367" s="858" t="s">
        <v>672</v>
      </c>
      <c r="D367" s="859"/>
      <c r="E367" s="859"/>
      <c r="F367" s="859"/>
      <c r="G367" s="859"/>
      <c r="H367" s="859"/>
      <c r="I367" s="859"/>
      <c r="J367" s="860">
        <v>3010002049767</v>
      </c>
      <c r="K367" s="861"/>
      <c r="L367" s="861"/>
      <c r="M367" s="861"/>
      <c r="N367" s="861"/>
      <c r="O367" s="861"/>
      <c r="P367" s="862" t="s">
        <v>679</v>
      </c>
      <c r="Q367" s="863"/>
      <c r="R367" s="863"/>
      <c r="S367" s="863"/>
      <c r="T367" s="863"/>
      <c r="U367" s="863"/>
      <c r="V367" s="863"/>
      <c r="W367" s="863"/>
      <c r="X367" s="863"/>
      <c r="Y367" s="864">
        <v>0.1</v>
      </c>
      <c r="Z367" s="865"/>
      <c r="AA367" s="865"/>
      <c r="AB367" s="866"/>
      <c r="AC367" s="867" t="s">
        <v>259</v>
      </c>
      <c r="AD367" s="868"/>
      <c r="AE367" s="868"/>
      <c r="AF367" s="868"/>
      <c r="AG367" s="868"/>
      <c r="AH367" s="851" t="s">
        <v>615</v>
      </c>
      <c r="AI367" s="852"/>
      <c r="AJ367" s="852"/>
      <c r="AK367" s="852"/>
      <c r="AL367" s="853">
        <v>100</v>
      </c>
      <c r="AM367" s="854"/>
      <c r="AN367" s="854"/>
      <c r="AO367" s="855"/>
      <c r="AP367" s="856" t="s">
        <v>615</v>
      </c>
      <c r="AQ367" s="856"/>
      <c r="AR367" s="856"/>
      <c r="AS367" s="856"/>
      <c r="AT367" s="856"/>
      <c r="AU367" s="856"/>
      <c r="AV367" s="856"/>
      <c r="AW367" s="856"/>
      <c r="AX367" s="856"/>
      <c r="AY367">
        <f>COUNTA($C$367)</f>
        <v>1</v>
      </c>
    </row>
    <row r="368" spans="1:51" ht="89.25" customHeight="1" x14ac:dyDescent="0.15">
      <c r="A368" s="857">
        <v>3</v>
      </c>
      <c r="B368" s="857">
        <v>1</v>
      </c>
      <c r="C368" s="858" t="s">
        <v>673</v>
      </c>
      <c r="D368" s="859"/>
      <c r="E368" s="859"/>
      <c r="F368" s="859"/>
      <c r="G368" s="859"/>
      <c r="H368" s="859"/>
      <c r="I368" s="859"/>
      <c r="J368" s="860">
        <v>6010001021699</v>
      </c>
      <c r="K368" s="861"/>
      <c r="L368" s="861"/>
      <c r="M368" s="861"/>
      <c r="N368" s="861"/>
      <c r="O368" s="861"/>
      <c r="P368" s="862" t="s">
        <v>657</v>
      </c>
      <c r="Q368" s="863"/>
      <c r="R368" s="863"/>
      <c r="S368" s="863"/>
      <c r="T368" s="863"/>
      <c r="U368" s="863"/>
      <c r="V368" s="863"/>
      <c r="W368" s="863"/>
      <c r="X368" s="863"/>
      <c r="Y368" s="864">
        <v>0.1</v>
      </c>
      <c r="Z368" s="865"/>
      <c r="AA368" s="865"/>
      <c r="AB368" s="866"/>
      <c r="AC368" s="867" t="s">
        <v>259</v>
      </c>
      <c r="AD368" s="868"/>
      <c r="AE368" s="868"/>
      <c r="AF368" s="868"/>
      <c r="AG368" s="868"/>
      <c r="AH368" s="869" t="s">
        <v>615</v>
      </c>
      <c r="AI368" s="870"/>
      <c r="AJ368" s="870"/>
      <c r="AK368" s="870"/>
      <c r="AL368" s="853">
        <v>100</v>
      </c>
      <c r="AM368" s="854"/>
      <c r="AN368" s="854"/>
      <c r="AO368" s="855"/>
      <c r="AP368" s="856" t="s">
        <v>615</v>
      </c>
      <c r="AQ368" s="856"/>
      <c r="AR368" s="856"/>
      <c r="AS368" s="856"/>
      <c r="AT368" s="856"/>
      <c r="AU368" s="856"/>
      <c r="AV368" s="856"/>
      <c r="AW368" s="856"/>
      <c r="AX368" s="856"/>
      <c r="AY368">
        <f>COUNTA($C$368)</f>
        <v>1</v>
      </c>
    </row>
    <row r="369" spans="1:51" ht="89.25" customHeight="1" x14ac:dyDescent="0.15">
      <c r="A369" s="857">
        <v>4</v>
      </c>
      <c r="B369" s="857">
        <v>1</v>
      </c>
      <c r="C369" s="858" t="s">
        <v>665</v>
      </c>
      <c r="D369" s="859"/>
      <c r="E369" s="859"/>
      <c r="F369" s="859"/>
      <c r="G369" s="859"/>
      <c r="H369" s="859"/>
      <c r="I369" s="859"/>
      <c r="J369" s="860">
        <v>6010405003434</v>
      </c>
      <c r="K369" s="861"/>
      <c r="L369" s="861"/>
      <c r="M369" s="861"/>
      <c r="N369" s="861"/>
      <c r="O369" s="861"/>
      <c r="P369" s="862" t="s">
        <v>659</v>
      </c>
      <c r="Q369" s="863"/>
      <c r="R369" s="863"/>
      <c r="S369" s="863"/>
      <c r="T369" s="863"/>
      <c r="U369" s="863"/>
      <c r="V369" s="863"/>
      <c r="W369" s="863"/>
      <c r="X369" s="863"/>
      <c r="Y369" s="864">
        <v>0.1</v>
      </c>
      <c r="Z369" s="865"/>
      <c r="AA369" s="865"/>
      <c r="AB369" s="866"/>
      <c r="AC369" s="867" t="s">
        <v>259</v>
      </c>
      <c r="AD369" s="868"/>
      <c r="AE369" s="868"/>
      <c r="AF369" s="868"/>
      <c r="AG369" s="868"/>
      <c r="AH369" s="869" t="s">
        <v>615</v>
      </c>
      <c r="AI369" s="870"/>
      <c r="AJ369" s="870"/>
      <c r="AK369" s="870"/>
      <c r="AL369" s="853">
        <v>100</v>
      </c>
      <c r="AM369" s="854"/>
      <c r="AN369" s="854"/>
      <c r="AO369" s="855"/>
      <c r="AP369" s="856" t="s">
        <v>615</v>
      </c>
      <c r="AQ369" s="856"/>
      <c r="AR369" s="856"/>
      <c r="AS369" s="856"/>
      <c r="AT369" s="856"/>
      <c r="AU369" s="856"/>
      <c r="AV369" s="856"/>
      <c r="AW369" s="856"/>
      <c r="AX369" s="856"/>
      <c r="AY369">
        <f>COUNTA($C$369)</f>
        <v>1</v>
      </c>
    </row>
    <row r="370" spans="1:51" ht="89.25" customHeight="1" x14ac:dyDescent="0.15">
      <c r="A370" s="857">
        <v>5</v>
      </c>
      <c r="B370" s="857">
        <v>1</v>
      </c>
      <c r="C370" s="858" t="s">
        <v>666</v>
      </c>
      <c r="D370" s="859"/>
      <c r="E370" s="859"/>
      <c r="F370" s="859"/>
      <c r="G370" s="859"/>
      <c r="H370" s="859"/>
      <c r="I370" s="859"/>
      <c r="J370" s="860" t="s">
        <v>669</v>
      </c>
      <c r="K370" s="861"/>
      <c r="L370" s="861"/>
      <c r="M370" s="861"/>
      <c r="N370" s="861"/>
      <c r="O370" s="861"/>
      <c r="P370" s="862" t="s">
        <v>668</v>
      </c>
      <c r="Q370" s="863"/>
      <c r="R370" s="863"/>
      <c r="S370" s="863"/>
      <c r="T370" s="863"/>
      <c r="U370" s="863"/>
      <c r="V370" s="863"/>
      <c r="W370" s="863"/>
      <c r="X370" s="863"/>
      <c r="Y370" s="864">
        <v>0</v>
      </c>
      <c r="Z370" s="865"/>
      <c r="AA370" s="865"/>
      <c r="AB370" s="866"/>
      <c r="AC370" s="867" t="s">
        <v>259</v>
      </c>
      <c r="AD370" s="868"/>
      <c r="AE370" s="868"/>
      <c r="AF370" s="868"/>
      <c r="AG370" s="868"/>
      <c r="AH370" s="869" t="s">
        <v>615</v>
      </c>
      <c r="AI370" s="870"/>
      <c r="AJ370" s="870"/>
      <c r="AK370" s="870"/>
      <c r="AL370" s="853" t="s">
        <v>615</v>
      </c>
      <c r="AM370" s="854"/>
      <c r="AN370" s="854"/>
      <c r="AO370" s="855"/>
      <c r="AP370" s="856" t="s">
        <v>615</v>
      </c>
      <c r="AQ370" s="856"/>
      <c r="AR370" s="856"/>
      <c r="AS370" s="856"/>
      <c r="AT370" s="856"/>
      <c r="AU370" s="856"/>
      <c r="AV370" s="856"/>
      <c r="AW370" s="856"/>
      <c r="AX370" s="856"/>
      <c r="AY370">
        <f>COUNTA($C$370)</f>
        <v>1</v>
      </c>
    </row>
    <row r="371" spans="1:51" ht="89.25" customHeight="1" x14ac:dyDescent="0.15">
      <c r="A371" s="857">
        <v>6</v>
      </c>
      <c r="B371" s="857">
        <v>1</v>
      </c>
      <c r="C371" s="858" t="s">
        <v>661</v>
      </c>
      <c r="D371" s="859"/>
      <c r="E371" s="859"/>
      <c r="F371" s="859"/>
      <c r="G371" s="859"/>
      <c r="H371" s="859"/>
      <c r="I371" s="859"/>
      <c r="J371" s="860">
        <v>1010001030093</v>
      </c>
      <c r="K371" s="861"/>
      <c r="L371" s="861"/>
      <c r="M371" s="861"/>
      <c r="N371" s="861"/>
      <c r="O371" s="861"/>
      <c r="P371" s="862" t="s">
        <v>662</v>
      </c>
      <c r="Q371" s="863"/>
      <c r="R371" s="863"/>
      <c r="S371" s="863"/>
      <c r="T371" s="863"/>
      <c r="U371" s="863"/>
      <c r="V371" s="863"/>
      <c r="W371" s="863"/>
      <c r="X371" s="863"/>
      <c r="Y371" s="864">
        <v>0</v>
      </c>
      <c r="Z371" s="865"/>
      <c r="AA371" s="865"/>
      <c r="AB371" s="866"/>
      <c r="AC371" s="867" t="s">
        <v>259</v>
      </c>
      <c r="AD371" s="868"/>
      <c r="AE371" s="868"/>
      <c r="AF371" s="868"/>
      <c r="AG371" s="868"/>
      <c r="AH371" s="869" t="s">
        <v>615</v>
      </c>
      <c r="AI371" s="870"/>
      <c r="AJ371" s="870"/>
      <c r="AK371" s="870"/>
      <c r="AL371" s="853">
        <v>100</v>
      </c>
      <c r="AM371" s="854"/>
      <c r="AN371" s="854"/>
      <c r="AO371" s="855"/>
      <c r="AP371" s="856" t="s">
        <v>615</v>
      </c>
      <c r="AQ371" s="856"/>
      <c r="AR371" s="856"/>
      <c r="AS371" s="856"/>
      <c r="AT371" s="856"/>
      <c r="AU371" s="856"/>
      <c r="AV371" s="856"/>
      <c r="AW371" s="856"/>
      <c r="AX371" s="856"/>
      <c r="AY371">
        <f>COUNTA($C$371)</f>
        <v>1</v>
      </c>
    </row>
    <row r="372" spans="1:51" ht="89.25" customHeight="1" x14ac:dyDescent="0.15">
      <c r="A372" s="857">
        <v>7</v>
      </c>
      <c r="B372" s="857">
        <v>1</v>
      </c>
      <c r="C372" s="858" t="s">
        <v>674</v>
      </c>
      <c r="D372" s="859"/>
      <c r="E372" s="859"/>
      <c r="F372" s="859"/>
      <c r="G372" s="859"/>
      <c r="H372" s="859"/>
      <c r="I372" s="859"/>
      <c r="J372" s="860">
        <v>3010905000792</v>
      </c>
      <c r="K372" s="861"/>
      <c r="L372" s="861"/>
      <c r="M372" s="861"/>
      <c r="N372" s="861"/>
      <c r="O372" s="861"/>
      <c r="P372" s="862" t="s">
        <v>663</v>
      </c>
      <c r="Q372" s="863"/>
      <c r="R372" s="863"/>
      <c r="S372" s="863"/>
      <c r="T372" s="863"/>
      <c r="U372" s="863"/>
      <c r="V372" s="863"/>
      <c r="W372" s="863"/>
      <c r="X372" s="863"/>
      <c r="Y372" s="864">
        <v>0</v>
      </c>
      <c r="Z372" s="865"/>
      <c r="AA372" s="865"/>
      <c r="AB372" s="866"/>
      <c r="AC372" s="867" t="s">
        <v>259</v>
      </c>
      <c r="AD372" s="868"/>
      <c r="AE372" s="868"/>
      <c r="AF372" s="868"/>
      <c r="AG372" s="868"/>
      <c r="AH372" s="869" t="s">
        <v>615</v>
      </c>
      <c r="AI372" s="870"/>
      <c r="AJ372" s="870"/>
      <c r="AK372" s="870"/>
      <c r="AL372" s="853">
        <v>100</v>
      </c>
      <c r="AM372" s="854"/>
      <c r="AN372" s="854"/>
      <c r="AO372" s="855"/>
      <c r="AP372" s="856" t="s">
        <v>615</v>
      </c>
      <c r="AQ372" s="856"/>
      <c r="AR372" s="856"/>
      <c r="AS372" s="856"/>
      <c r="AT372" s="856"/>
      <c r="AU372" s="856"/>
      <c r="AV372" s="856"/>
      <c r="AW372" s="856"/>
      <c r="AX372" s="856"/>
      <c r="AY372">
        <f>COUNTA($C$372)</f>
        <v>1</v>
      </c>
    </row>
    <row r="373" spans="1:51" ht="89.25" customHeight="1" x14ac:dyDescent="0.15">
      <c r="A373" s="857">
        <v>8</v>
      </c>
      <c r="B373" s="857">
        <v>1</v>
      </c>
      <c r="C373" s="858" t="s">
        <v>667</v>
      </c>
      <c r="D373" s="859"/>
      <c r="E373" s="859"/>
      <c r="F373" s="859"/>
      <c r="G373" s="859"/>
      <c r="H373" s="859"/>
      <c r="I373" s="859"/>
      <c r="J373" s="860">
        <v>4120001126778</v>
      </c>
      <c r="K373" s="861"/>
      <c r="L373" s="861"/>
      <c r="M373" s="861"/>
      <c r="N373" s="861"/>
      <c r="O373" s="861"/>
      <c r="P373" s="862" t="s">
        <v>668</v>
      </c>
      <c r="Q373" s="863"/>
      <c r="R373" s="863"/>
      <c r="S373" s="863"/>
      <c r="T373" s="863"/>
      <c r="U373" s="863"/>
      <c r="V373" s="863"/>
      <c r="W373" s="863"/>
      <c r="X373" s="863"/>
      <c r="Y373" s="864">
        <v>0</v>
      </c>
      <c r="Z373" s="865"/>
      <c r="AA373" s="865"/>
      <c r="AB373" s="866"/>
      <c r="AC373" s="867" t="s">
        <v>259</v>
      </c>
      <c r="AD373" s="868"/>
      <c r="AE373" s="868"/>
      <c r="AF373" s="868"/>
      <c r="AG373" s="868"/>
      <c r="AH373" s="869" t="s">
        <v>615</v>
      </c>
      <c r="AI373" s="870"/>
      <c r="AJ373" s="870"/>
      <c r="AK373" s="870"/>
      <c r="AL373" s="853">
        <v>100</v>
      </c>
      <c r="AM373" s="854"/>
      <c r="AN373" s="854"/>
      <c r="AO373" s="855"/>
      <c r="AP373" s="856" t="s">
        <v>615</v>
      </c>
      <c r="AQ373" s="856"/>
      <c r="AR373" s="856"/>
      <c r="AS373" s="856"/>
      <c r="AT373" s="856"/>
      <c r="AU373" s="856"/>
      <c r="AV373" s="856"/>
      <c r="AW373" s="856"/>
      <c r="AX373" s="856"/>
      <c r="AY373">
        <f>COUNTA($C$373)</f>
        <v>1</v>
      </c>
    </row>
    <row r="374" spans="1:51" ht="89.25" customHeight="1" x14ac:dyDescent="0.15">
      <c r="A374" s="857">
        <v>9</v>
      </c>
      <c r="B374" s="857">
        <v>1</v>
      </c>
      <c r="C374" s="859" t="s">
        <v>664</v>
      </c>
      <c r="D374" s="859"/>
      <c r="E374" s="859"/>
      <c r="F374" s="859"/>
      <c r="G374" s="859"/>
      <c r="H374" s="859"/>
      <c r="I374" s="859"/>
      <c r="J374" s="860">
        <v>4120001126778</v>
      </c>
      <c r="K374" s="861"/>
      <c r="L374" s="861"/>
      <c r="M374" s="861"/>
      <c r="N374" s="861"/>
      <c r="O374" s="861"/>
      <c r="P374" s="863" t="s">
        <v>660</v>
      </c>
      <c r="Q374" s="863"/>
      <c r="R374" s="863"/>
      <c r="S374" s="863"/>
      <c r="T374" s="863"/>
      <c r="U374" s="863"/>
      <c r="V374" s="863"/>
      <c r="W374" s="863"/>
      <c r="X374" s="863"/>
      <c r="Y374" s="864">
        <v>0</v>
      </c>
      <c r="Z374" s="865"/>
      <c r="AA374" s="865"/>
      <c r="AB374" s="866"/>
      <c r="AC374" s="867" t="s">
        <v>259</v>
      </c>
      <c r="AD374" s="868"/>
      <c r="AE374" s="868"/>
      <c r="AF374" s="868"/>
      <c r="AG374" s="868"/>
      <c r="AH374" s="869" t="s">
        <v>615</v>
      </c>
      <c r="AI374" s="870"/>
      <c r="AJ374" s="870"/>
      <c r="AK374" s="870"/>
      <c r="AL374" s="853">
        <v>100</v>
      </c>
      <c r="AM374" s="854"/>
      <c r="AN374" s="854"/>
      <c r="AO374" s="855"/>
      <c r="AP374" s="856" t="s">
        <v>615</v>
      </c>
      <c r="AQ374" s="856"/>
      <c r="AR374" s="856"/>
      <c r="AS374" s="856"/>
      <c r="AT374" s="856"/>
      <c r="AU374" s="856"/>
      <c r="AV374" s="856"/>
      <c r="AW374" s="856"/>
      <c r="AX374" s="856"/>
      <c r="AY374">
        <f>COUNTA($C$374)</f>
        <v>1</v>
      </c>
    </row>
    <row r="375" spans="1:51" ht="89.25" customHeight="1" x14ac:dyDescent="0.15">
      <c r="A375" s="857">
        <v>10</v>
      </c>
      <c r="B375" s="857">
        <v>1</v>
      </c>
      <c r="C375" s="859" t="s">
        <v>664</v>
      </c>
      <c r="D375" s="859"/>
      <c r="E375" s="859"/>
      <c r="F375" s="859"/>
      <c r="G375" s="859"/>
      <c r="H375" s="859"/>
      <c r="I375" s="859"/>
      <c r="J375" s="860">
        <v>4120001126778</v>
      </c>
      <c r="K375" s="861"/>
      <c r="L375" s="861"/>
      <c r="M375" s="861"/>
      <c r="N375" s="861"/>
      <c r="O375" s="861"/>
      <c r="P375" s="863" t="s">
        <v>660</v>
      </c>
      <c r="Q375" s="863"/>
      <c r="R375" s="863"/>
      <c r="S375" s="863"/>
      <c r="T375" s="863"/>
      <c r="U375" s="863"/>
      <c r="V375" s="863"/>
      <c r="W375" s="863"/>
      <c r="X375" s="863"/>
      <c r="Y375" s="864">
        <v>0</v>
      </c>
      <c r="Z375" s="865"/>
      <c r="AA375" s="865"/>
      <c r="AB375" s="866"/>
      <c r="AC375" s="867" t="s">
        <v>259</v>
      </c>
      <c r="AD375" s="868"/>
      <c r="AE375" s="868"/>
      <c r="AF375" s="868"/>
      <c r="AG375" s="868"/>
      <c r="AH375" s="869" t="s">
        <v>615</v>
      </c>
      <c r="AI375" s="870"/>
      <c r="AJ375" s="870"/>
      <c r="AK375" s="870"/>
      <c r="AL375" s="853">
        <v>100</v>
      </c>
      <c r="AM375" s="854"/>
      <c r="AN375" s="854"/>
      <c r="AO375" s="855"/>
      <c r="AP375" s="856" t="s">
        <v>615</v>
      </c>
      <c r="AQ375" s="856"/>
      <c r="AR375" s="856"/>
      <c r="AS375" s="856"/>
      <c r="AT375" s="856"/>
      <c r="AU375" s="856"/>
      <c r="AV375" s="856"/>
      <c r="AW375" s="856"/>
      <c r="AX375" s="856"/>
      <c r="AY375">
        <f>COUNTA($C$375)</f>
        <v>1</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5" t="s">
        <v>25</v>
      </c>
      <c r="Q398" s="415"/>
      <c r="R398" s="415"/>
      <c r="S398" s="415"/>
      <c r="T398" s="415"/>
      <c r="U398" s="415"/>
      <c r="V398" s="415"/>
      <c r="W398" s="415"/>
      <c r="X398" s="415"/>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5" t="s">
        <v>25</v>
      </c>
      <c r="Q431" s="415"/>
      <c r="R431" s="415"/>
      <c r="S431" s="415"/>
      <c r="T431" s="415"/>
      <c r="U431" s="415"/>
      <c r="V431" s="415"/>
      <c r="W431" s="415"/>
      <c r="X431" s="415"/>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5" t="s">
        <v>25</v>
      </c>
      <c r="Q464" s="415"/>
      <c r="R464" s="415"/>
      <c r="S464" s="415"/>
      <c r="T464" s="415"/>
      <c r="U464" s="415"/>
      <c r="V464" s="415"/>
      <c r="W464" s="415"/>
      <c r="X464" s="415"/>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5" t="s">
        <v>25</v>
      </c>
      <c r="Q497" s="415"/>
      <c r="R497" s="415"/>
      <c r="S497" s="415"/>
      <c r="T497" s="415"/>
      <c r="U497" s="415"/>
      <c r="V497" s="415"/>
      <c r="W497" s="415"/>
      <c r="X497" s="415"/>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5" t="s">
        <v>25</v>
      </c>
      <c r="Q530" s="415"/>
      <c r="R530" s="415"/>
      <c r="S530" s="415"/>
      <c r="T530" s="415"/>
      <c r="U530" s="415"/>
      <c r="V530" s="415"/>
      <c r="W530" s="415"/>
      <c r="X530" s="415"/>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5" t="s">
        <v>25</v>
      </c>
      <c r="Q563" s="415"/>
      <c r="R563" s="415"/>
      <c r="S563" s="415"/>
      <c r="T563" s="415"/>
      <c r="U563" s="415"/>
      <c r="V563" s="415"/>
      <c r="W563" s="415"/>
      <c r="X563" s="415"/>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5" t="s">
        <v>25</v>
      </c>
      <c r="Q596" s="415"/>
      <c r="R596" s="415"/>
      <c r="S596" s="415"/>
      <c r="T596" s="415"/>
      <c r="U596" s="415"/>
      <c r="V596" s="415"/>
      <c r="W596" s="415"/>
      <c r="X596" s="415"/>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2" t="s">
        <v>579</v>
      </c>
      <c r="B627" s="873"/>
      <c r="C627" s="873"/>
      <c r="D627" s="873"/>
      <c r="E627" s="873"/>
      <c r="F627" s="873"/>
      <c r="G627" s="873"/>
      <c r="H627" s="873"/>
      <c r="I627" s="873"/>
      <c r="J627" s="873"/>
      <c r="K627" s="873"/>
      <c r="L627" s="873"/>
      <c r="M627" s="873"/>
      <c r="N627" s="873"/>
      <c r="O627" s="873"/>
      <c r="P627" s="873"/>
      <c r="Q627" s="873"/>
      <c r="R627" s="873"/>
      <c r="S627" s="873"/>
      <c r="T627" s="873"/>
      <c r="U627" s="873"/>
      <c r="V627" s="873"/>
      <c r="W627" s="873"/>
      <c r="X627" s="873"/>
      <c r="Y627" s="873"/>
      <c r="Z627" s="873"/>
      <c r="AA627" s="873"/>
      <c r="AB627" s="873"/>
      <c r="AC627" s="873"/>
      <c r="AD627" s="873"/>
      <c r="AE627" s="873"/>
      <c r="AF627" s="873"/>
      <c r="AG627" s="873"/>
      <c r="AH627" s="873"/>
      <c r="AI627" s="873"/>
      <c r="AJ627" s="873"/>
      <c r="AK627" s="874"/>
      <c r="AL627" s="875" t="s">
        <v>232</v>
      </c>
      <c r="AM627" s="876"/>
      <c r="AN627" s="87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7"/>
      <c r="B630" s="877"/>
      <c r="C630" s="847" t="s">
        <v>192</v>
      </c>
      <c r="D630" s="878"/>
      <c r="E630" s="847" t="s">
        <v>191</v>
      </c>
      <c r="F630" s="878"/>
      <c r="G630" s="878"/>
      <c r="H630" s="878"/>
      <c r="I630" s="878"/>
      <c r="J630" s="847" t="s">
        <v>197</v>
      </c>
      <c r="K630" s="847"/>
      <c r="L630" s="847"/>
      <c r="M630" s="847"/>
      <c r="N630" s="847"/>
      <c r="O630" s="847"/>
      <c r="P630" s="847" t="s">
        <v>25</v>
      </c>
      <c r="Q630" s="847"/>
      <c r="R630" s="847"/>
      <c r="S630" s="847"/>
      <c r="T630" s="847"/>
      <c r="U630" s="847"/>
      <c r="V630" s="847"/>
      <c r="W630" s="847"/>
      <c r="X630" s="847"/>
      <c r="Y630" s="847" t="s">
        <v>199</v>
      </c>
      <c r="Z630" s="878"/>
      <c r="AA630" s="878"/>
      <c r="AB630" s="878"/>
      <c r="AC630" s="847" t="s">
        <v>180</v>
      </c>
      <c r="AD630" s="847"/>
      <c r="AE630" s="847"/>
      <c r="AF630" s="847"/>
      <c r="AG630" s="847"/>
      <c r="AH630" s="847" t="s">
        <v>187</v>
      </c>
      <c r="AI630" s="878"/>
      <c r="AJ630" s="878"/>
      <c r="AK630" s="878"/>
      <c r="AL630" s="878" t="s">
        <v>19</v>
      </c>
      <c r="AM630" s="878"/>
      <c r="AN630" s="878"/>
      <c r="AO630" s="877"/>
      <c r="AP630" s="871" t="s">
        <v>226</v>
      </c>
      <c r="AQ630" s="871"/>
      <c r="AR630" s="871"/>
      <c r="AS630" s="871"/>
      <c r="AT630" s="871"/>
      <c r="AU630" s="871"/>
      <c r="AV630" s="871"/>
      <c r="AW630" s="871"/>
      <c r="AX630" s="871"/>
    </row>
    <row r="631" spans="1:51" ht="30" customHeight="1" x14ac:dyDescent="0.15">
      <c r="A631" s="857">
        <v>1</v>
      </c>
      <c r="B631" s="857">
        <v>1</v>
      </c>
      <c r="C631" s="879"/>
      <c r="D631" s="879"/>
      <c r="E631" s="646" t="s">
        <v>682</v>
      </c>
      <c r="F631" s="880"/>
      <c r="G631" s="880"/>
      <c r="H631" s="880"/>
      <c r="I631" s="880"/>
      <c r="J631" s="860" t="s">
        <v>682</v>
      </c>
      <c r="K631" s="861"/>
      <c r="L631" s="861"/>
      <c r="M631" s="861"/>
      <c r="N631" s="861"/>
      <c r="O631" s="861"/>
      <c r="P631" s="862" t="s">
        <v>682</v>
      </c>
      <c r="Q631" s="863"/>
      <c r="R631" s="863"/>
      <c r="S631" s="863"/>
      <c r="T631" s="863"/>
      <c r="U631" s="863"/>
      <c r="V631" s="863"/>
      <c r="W631" s="863"/>
      <c r="X631" s="863"/>
      <c r="Y631" s="864" t="s">
        <v>682</v>
      </c>
      <c r="Z631" s="865"/>
      <c r="AA631" s="865"/>
      <c r="AB631" s="866"/>
      <c r="AC631" s="867"/>
      <c r="AD631" s="868"/>
      <c r="AE631" s="868"/>
      <c r="AF631" s="868"/>
      <c r="AG631" s="868"/>
      <c r="AH631" s="869" t="s">
        <v>682</v>
      </c>
      <c r="AI631" s="870"/>
      <c r="AJ631" s="870"/>
      <c r="AK631" s="870"/>
      <c r="AL631" s="853" t="s">
        <v>682</v>
      </c>
      <c r="AM631" s="854"/>
      <c r="AN631" s="854"/>
      <c r="AO631" s="855"/>
      <c r="AP631" s="856" t="s">
        <v>682</v>
      </c>
      <c r="AQ631" s="856"/>
      <c r="AR631" s="856"/>
      <c r="AS631" s="856"/>
      <c r="AT631" s="856"/>
      <c r="AU631" s="856"/>
      <c r="AV631" s="856"/>
      <c r="AW631" s="856"/>
      <c r="AX631" s="856"/>
    </row>
    <row r="632" spans="1:51" ht="30" hidden="1" customHeight="1" x14ac:dyDescent="0.15">
      <c r="A632" s="857">
        <v>2</v>
      </c>
      <c r="B632" s="857">
        <v>1</v>
      </c>
      <c r="C632" s="879"/>
      <c r="D632" s="879"/>
      <c r="E632" s="880"/>
      <c r="F632" s="880"/>
      <c r="G632" s="880"/>
      <c r="H632" s="880"/>
      <c r="I632" s="880"/>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79"/>
      <c r="D633" s="879"/>
      <c r="E633" s="880"/>
      <c r="F633" s="880"/>
      <c r="G633" s="880"/>
      <c r="H633" s="880"/>
      <c r="I633" s="880"/>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79"/>
      <c r="D634" s="879"/>
      <c r="E634" s="880"/>
      <c r="F634" s="880"/>
      <c r="G634" s="880"/>
      <c r="H634" s="880"/>
      <c r="I634" s="880"/>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79"/>
      <c r="D635" s="879"/>
      <c r="E635" s="880"/>
      <c r="F635" s="880"/>
      <c r="G635" s="880"/>
      <c r="H635" s="880"/>
      <c r="I635" s="880"/>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79"/>
      <c r="D636" s="879"/>
      <c r="E636" s="880"/>
      <c r="F636" s="880"/>
      <c r="G636" s="880"/>
      <c r="H636" s="880"/>
      <c r="I636" s="880"/>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79"/>
      <c r="D637" s="879"/>
      <c r="E637" s="880"/>
      <c r="F637" s="880"/>
      <c r="G637" s="880"/>
      <c r="H637" s="880"/>
      <c r="I637" s="880"/>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79"/>
      <c r="D638" s="879"/>
      <c r="E638" s="880"/>
      <c r="F638" s="880"/>
      <c r="G638" s="880"/>
      <c r="H638" s="880"/>
      <c r="I638" s="880"/>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79"/>
      <c r="D639" s="879"/>
      <c r="E639" s="880"/>
      <c r="F639" s="880"/>
      <c r="G639" s="880"/>
      <c r="H639" s="880"/>
      <c r="I639" s="880"/>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79"/>
      <c r="D640" s="879"/>
      <c r="E640" s="880"/>
      <c r="F640" s="880"/>
      <c r="G640" s="880"/>
      <c r="H640" s="880"/>
      <c r="I640" s="880"/>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79"/>
      <c r="D641" s="879"/>
      <c r="E641" s="880"/>
      <c r="F641" s="880"/>
      <c r="G641" s="880"/>
      <c r="H641" s="880"/>
      <c r="I641" s="880"/>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79"/>
      <c r="D642" s="879"/>
      <c r="E642" s="880"/>
      <c r="F642" s="880"/>
      <c r="G642" s="880"/>
      <c r="H642" s="880"/>
      <c r="I642" s="880"/>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79"/>
      <c r="D643" s="879"/>
      <c r="E643" s="880"/>
      <c r="F643" s="880"/>
      <c r="G643" s="880"/>
      <c r="H643" s="880"/>
      <c r="I643" s="880"/>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79"/>
      <c r="D644" s="879"/>
      <c r="E644" s="880"/>
      <c r="F644" s="880"/>
      <c r="G644" s="880"/>
      <c r="H644" s="880"/>
      <c r="I644" s="880"/>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79"/>
      <c r="D645" s="879"/>
      <c r="E645" s="880"/>
      <c r="F645" s="880"/>
      <c r="G645" s="880"/>
      <c r="H645" s="880"/>
      <c r="I645" s="880"/>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79"/>
      <c r="D646" s="879"/>
      <c r="E646" s="880"/>
      <c r="F646" s="880"/>
      <c r="G646" s="880"/>
      <c r="H646" s="880"/>
      <c r="I646" s="880"/>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79"/>
      <c r="D647" s="879"/>
      <c r="E647" s="880"/>
      <c r="F647" s="880"/>
      <c r="G647" s="880"/>
      <c r="H647" s="880"/>
      <c r="I647" s="880"/>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79"/>
      <c r="D648" s="879"/>
      <c r="E648" s="646"/>
      <c r="F648" s="880"/>
      <c r="G648" s="880"/>
      <c r="H648" s="880"/>
      <c r="I648" s="880"/>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79"/>
      <c r="D649" s="879"/>
      <c r="E649" s="880"/>
      <c r="F649" s="880"/>
      <c r="G649" s="880"/>
      <c r="H649" s="880"/>
      <c r="I649" s="880"/>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79"/>
      <c r="D650" s="879"/>
      <c r="E650" s="880"/>
      <c r="F650" s="880"/>
      <c r="G650" s="880"/>
      <c r="H650" s="880"/>
      <c r="I650" s="880"/>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79"/>
      <c r="D651" s="879"/>
      <c r="E651" s="880"/>
      <c r="F651" s="880"/>
      <c r="G651" s="880"/>
      <c r="H651" s="880"/>
      <c r="I651" s="880"/>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79"/>
      <c r="D652" s="879"/>
      <c r="E652" s="880"/>
      <c r="F652" s="880"/>
      <c r="G652" s="880"/>
      <c r="H652" s="880"/>
      <c r="I652" s="880"/>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79"/>
      <c r="D653" s="879"/>
      <c r="E653" s="880"/>
      <c r="F653" s="880"/>
      <c r="G653" s="880"/>
      <c r="H653" s="880"/>
      <c r="I653" s="880"/>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79"/>
      <c r="D654" s="879"/>
      <c r="E654" s="880"/>
      <c r="F654" s="880"/>
      <c r="G654" s="880"/>
      <c r="H654" s="880"/>
      <c r="I654" s="880"/>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79"/>
      <c r="D655" s="879"/>
      <c r="E655" s="880"/>
      <c r="F655" s="880"/>
      <c r="G655" s="880"/>
      <c r="H655" s="880"/>
      <c r="I655" s="880"/>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79"/>
      <c r="D656" s="879"/>
      <c r="E656" s="880"/>
      <c r="F656" s="880"/>
      <c r="G656" s="880"/>
      <c r="H656" s="880"/>
      <c r="I656" s="880"/>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79"/>
      <c r="D657" s="879"/>
      <c r="E657" s="880"/>
      <c r="F657" s="880"/>
      <c r="G657" s="880"/>
      <c r="H657" s="880"/>
      <c r="I657" s="880"/>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79"/>
      <c r="D658" s="879"/>
      <c r="E658" s="880"/>
      <c r="F658" s="880"/>
      <c r="G658" s="880"/>
      <c r="H658" s="880"/>
      <c r="I658" s="880"/>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79"/>
      <c r="D659" s="879"/>
      <c r="E659" s="880"/>
      <c r="F659" s="880"/>
      <c r="G659" s="880"/>
      <c r="H659" s="880"/>
      <c r="I659" s="880"/>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79"/>
      <c r="D660" s="879"/>
      <c r="E660" s="880"/>
      <c r="F660" s="880"/>
      <c r="G660" s="880"/>
      <c r="H660" s="880"/>
      <c r="I660" s="880"/>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39" max="16383" man="1"/>
    <brk id="256"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637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637</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海老原 千畝(ebihara-chiune.7o9)</cp:lastModifiedBy>
  <cp:lastPrinted>2022-05-26T02:07:30Z</cp:lastPrinted>
  <dcterms:created xsi:type="dcterms:W3CDTF">2012-03-13T00:50:25Z</dcterms:created>
  <dcterms:modified xsi:type="dcterms:W3CDTF">2022-08-25T02:26:19Z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